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990710\Desktop\"/>
    </mc:Choice>
  </mc:AlternateContent>
  <xr:revisionPtr revIDLastSave="0" documentId="13_ncr:1_{F2FE7D64-7F2E-435A-9646-100EC7E767F8}" xr6:coauthVersionLast="47" xr6:coauthVersionMax="47" xr10:uidLastSave="{00000000-0000-0000-0000-000000000000}"/>
  <workbookProtection workbookAlgorithmName="SHA-512" workbookHashValue="Opd8xoJDSe2aDYWlSQcUf8ZQrGljuBc47lL2TXxWYOSXG4OukzoTe6ip8rF/D5UqbuU8wUysw+xMWiWdRUEglA==" workbookSaltValue="2ocmXro7ZWPRVeOXts+QQ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H85" i="4"/>
  <c r="G85" i="4"/>
  <c r="F85" i="4"/>
  <c r="E85" i="4"/>
  <c r="BB10" i="4"/>
  <c r="AT10" i="4"/>
  <c r="AD10" i="4"/>
  <c r="W10" i="4"/>
  <c r="B10" i="4"/>
  <c r="AT8" i="4"/>
  <c r="AL8" i="4"/>
  <c r="W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<sst xmlns="http://schemas.openxmlformats.org/spreadsheetml/2006/main" count="297" uniqueCount="118">
  <si>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</si>
  <si>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</si>
  <si>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</si>
  <si>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</si>
  <si>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</si>
  <si>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</si>
  <si>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</si>
  <si>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</si>
  <si>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</si>
  <si>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</si>
  <si>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</si>
  <si>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</si>
  <si>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</si>
  <si>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</si>
  <si>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</si>
  <si>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</si>
  <si>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</si>
  <si>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</si>
  <si>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</si>
  <si>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</si>
  <si>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</si>
  <si>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</si>
  <si>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</si>
  <si>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</si>
  <si>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</si>
  <si>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</si>
  <si>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</si>
  <si>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</si>
  <si>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</si>
  <si>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</si>
  <si>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</si>
  <si>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</si>
  <si>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</si>
  <si>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</si>
  <si>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</si>
  <si>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</si>
  <si>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</si>
  <si>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</si>
  <si>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</si>
  <si>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</si>
  <si>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</si>
  <si>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</si>
  <si>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</si>
  <si>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</si>
  <si>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</si>
  <si>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</si>
  <si>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</si>
  <si>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</si>
  <si>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</si>
  <si>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</si>
  <si>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</si>
  <si>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</si>
  <si>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</si>
  <si>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</si>
  <si>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</si>
  <si>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</si>
  <si>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</si>
  <si>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</si>
  <si>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</si>
  <si>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</si>
  <si>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</si>
  <si>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</si>
  <si>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</si>
  <si>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</si>
  <si>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</si>
  <si>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</si>
  <si>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</si>
  <si>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</si>
  <si>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</si>
  <si>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</si>
  <si>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</si>
  <si>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</si>
  <si>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</si>
  <si>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</si>
  <si>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</si>
  <si>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</si>
  <si>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</si>
  <si>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</si>
  <si>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</si>
  <si>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</si>
  <si>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</si>
  <si>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</si>
  <si>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</si>
  <si>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</si>
  <si>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</si>
  <si>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</si>
  <si>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</si>
  <si>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</si>
  <si>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</si>
  <si>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</si>
  <si>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</si>
  <si>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</si>
  <si>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</si>
  <si>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</si>
  <si>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</si>
  <si>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</si>
  <si>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</si>
  <si>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</si>
  <si>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</si>
  <si>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</si>
  <si>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</si>
  <si>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</si>
  <si>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</si>
  <si>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</si>
  <si>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</si>
  <si>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</si>
  <si>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</si>
  <si>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</si>
  <si>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</si>
  <si>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</si>
  <si>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</si>
  <si>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</si>
  <si>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</si>
  <si>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</si>
  <si>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</si>
  <si>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一般的な目安である100％を下回っており、健全な事業運営に向けて一層のコスト縮減や収益向上に取り組むとともに、適切な維持管理負担金単価の設定を検討する。
②累積欠損金比率
　一般的な目安である0％を上回っており、健全な事業運営に向けて一層のコスト縮減や収益向上に取り組むとともに、適切な維持管理負担金単価の設定を検討する。
③流動比率
　一般的な目安である100％を上回っており、十分な支払能力を有している。
④企業債残高対事業規模比率
　類似団体の平均値を上回っているが、一般会計負担額を見込むと102.90％となり、投資規模は適切であると考えている。
⑥汚水処理原価
　類似団体の平均値を下回っており、効率的な汚水処理が行われている。
⑦施設利用率
　類似団体とほぼ同等であり、処理能力に見合った適切な施設規模であると考えている。
⑧水洗化率
　類似団体とほぼ同等であるが、100％を下回っていることから、今後も面整備の促進や接続率の向上等を流域関連市に働きかけ、水洗化率の向上に努める。</t>
    <rPh sb="1" eb="3">
      <t>ケイジョウ</t>
    </rPh>
    <rPh sb="3" eb="7">
      <t>シュウシヒリツ</t>
    </rPh>
    <rPh sb="9" eb="12">
      <t>イッパンテキ</t>
    </rPh>
    <rPh sb="13" eb="15">
      <t>メヤス</t>
    </rPh>
    <rPh sb="23" eb="25">
      <t>シタマワ</t>
    </rPh>
    <rPh sb="30" eb="32">
      <t>ケンゼン</t>
    </rPh>
    <rPh sb="33" eb="37">
      <t>ジギョウウンエイ</t>
    </rPh>
    <rPh sb="38" eb="39">
      <t>ム</t>
    </rPh>
    <rPh sb="41" eb="43">
      <t>イッソウ</t>
    </rPh>
    <rPh sb="47" eb="49">
      <t>シュクゲン</t>
    </rPh>
    <rPh sb="50" eb="52">
      <t>シュウエキ</t>
    </rPh>
    <rPh sb="52" eb="54">
      <t>コウジョウ</t>
    </rPh>
    <rPh sb="55" eb="56">
      <t>ト</t>
    </rPh>
    <rPh sb="57" eb="58">
      <t>ク</t>
    </rPh>
    <rPh sb="64" eb="66">
      <t>テキセツ</t>
    </rPh>
    <rPh sb="67" eb="74">
      <t>イジカンリフタンキン</t>
    </rPh>
    <rPh sb="74" eb="76">
      <t>タンカ</t>
    </rPh>
    <rPh sb="77" eb="79">
      <t>セッテイ</t>
    </rPh>
    <rPh sb="80" eb="82">
      <t>ケントウ</t>
    </rPh>
    <rPh sb="87" eb="89">
      <t>ルイセキ</t>
    </rPh>
    <rPh sb="89" eb="92">
      <t>ケッソンキン</t>
    </rPh>
    <rPh sb="92" eb="94">
      <t>ヒリツ</t>
    </rPh>
    <rPh sb="96" eb="99">
      <t>イッパンテキ</t>
    </rPh>
    <rPh sb="100" eb="102">
      <t>メヤス</t>
    </rPh>
    <rPh sb="108" eb="110">
      <t>ウワマワ</t>
    </rPh>
    <rPh sb="115" eb="117">
      <t>ケンゼン</t>
    </rPh>
    <rPh sb="118" eb="122">
      <t>ジギョウウンエイ</t>
    </rPh>
    <rPh sb="123" eb="124">
      <t>ム</t>
    </rPh>
    <rPh sb="126" eb="128">
      <t>イッソウ</t>
    </rPh>
    <rPh sb="132" eb="134">
      <t>シュクゲン</t>
    </rPh>
    <rPh sb="135" eb="137">
      <t>シュウエキ</t>
    </rPh>
    <rPh sb="137" eb="139">
      <t>コウジョウ</t>
    </rPh>
    <rPh sb="140" eb="141">
      <t>ト</t>
    </rPh>
    <rPh sb="142" eb="143">
      <t>ク</t>
    </rPh>
    <rPh sb="172" eb="174">
      <t>リュウドウ</t>
    </rPh>
    <rPh sb="174" eb="176">
      <t>ヒリツ</t>
    </rPh>
    <rPh sb="178" eb="181">
      <t>イッパンテキ</t>
    </rPh>
    <rPh sb="182" eb="184">
      <t>メヤス</t>
    </rPh>
    <rPh sb="192" eb="194">
      <t>ウワマワ</t>
    </rPh>
    <rPh sb="199" eb="201">
      <t>ジュウブン</t>
    </rPh>
    <rPh sb="202" eb="204">
      <t>シハライ</t>
    </rPh>
    <rPh sb="204" eb="206">
      <t>ノウリョク</t>
    </rPh>
    <rPh sb="207" eb="208">
      <t>ユウ</t>
    </rPh>
    <rPh sb="215" eb="218">
      <t>キギョウサイ</t>
    </rPh>
    <rPh sb="218" eb="220">
      <t>ザンダカ</t>
    </rPh>
    <rPh sb="220" eb="221">
      <t>タイ</t>
    </rPh>
    <rPh sb="221" eb="223">
      <t>ジギョウ</t>
    </rPh>
    <rPh sb="223" eb="225">
      <t>キボ</t>
    </rPh>
    <rPh sb="225" eb="227">
      <t>ヒリツ</t>
    </rPh>
    <rPh sb="229" eb="233">
      <t>ルイジダンタイ</t>
    </rPh>
    <rPh sb="234" eb="237">
      <t>ヘイキンチ</t>
    </rPh>
    <rPh sb="238" eb="239">
      <t>ウエ</t>
    </rPh>
    <rPh sb="239" eb="240">
      <t>マワ</t>
    </rPh>
    <rPh sb="246" eb="250">
      <t>イッパンカイケイ</t>
    </rPh>
    <rPh sb="254" eb="256">
      <t>ミコ</t>
    </rPh>
    <rPh sb="269" eb="271">
      <t>トウシ</t>
    </rPh>
    <rPh sb="271" eb="273">
      <t>キボ</t>
    </rPh>
    <rPh sb="274" eb="276">
      <t>テキセツ</t>
    </rPh>
    <rPh sb="280" eb="281">
      <t>カンガ</t>
    </rPh>
    <rPh sb="288" eb="292">
      <t>オスイショリ</t>
    </rPh>
    <rPh sb="292" eb="294">
      <t>ゲンカ</t>
    </rPh>
    <rPh sb="296" eb="300">
      <t>ルイジダンタイ</t>
    </rPh>
    <rPh sb="301" eb="304">
      <t>ヘイキンチ</t>
    </rPh>
    <rPh sb="305" eb="307">
      <t>シタマワ</t>
    </rPh>
    <rPh sb="312" eb="315">
      <t>コウリツテキ</t>
    </rPh>
    <rPh sb="316" eb="320">
      <t>オスイショリ</t>
    </rPh>
    <rPh sb="321" eb="322">
      <t>オコナ</t>
    </rPh>
    <rPh sb="329" eb="335">
      <t>7シセツリヨウリツ</t>
    </rPh>
    <rPh sb="337" eb="341">
      <t>ルイジダンタイ</t>
    </rPh>
    <rPh sb="344" eb="346">
      <t>ドウトウ</t>
    </rPh>
    <rPh sb="350" eb="354">
      <t>ショリノウリョク</t>
    </rPh>
    <rPh sb="355" eb="357">
      <t>ミア</t>
    </rPh>
    <rPh sb="359" eb="361">
      <t>テキセツ</t>
    </rPh>
    <rPh sb="362" eb="364">
      <t>シセツ</t>
    </rPh>
    <rPh sb="364" eb="366">
      <t>キボ</t>
    </rPh>
    <rPh sb="370" eb="371">
      <t>カンガ</t>
    </rPh>
    <rPh sb="378" eb="381">
      <t>スイセンカ</t>
    </rPh>
    <rPh sb="381" eb="382">
      <t>リツ</t>
    </rPh>
    <rPh sb="384" eb="388">
      <t>ルイジダンタイ</t>
    </rPh>
    <rPh sb="391" eb="393">
      <t>ドウトウ</t>
    </rPh>
    <rPh sb="403" eb="405">
      <t>シタマワ</t>
    </rPh>
    <rPh sb="414" eb="416">
      <t>コンゴ</t>
    </rPh>
    <rPh sb="417" eb="420">
      <t>メンセイビ</t>
    </rPh>
    <rPh sb="421" eb="423">
      <t>ソクシン</t>
    </rPh>
    <rPh sb="424" eb="427">
      <t>セツゾクリツ</t>
    </rPh>
    <rPh sb="428" eb="430">
      <t>コウジョウ</t>
    </rPh>
    <rPh sb="430" eb="431">
      <t>ナド</t>
    </rPh>
    <rPh sb="432" eb="437">
      <t>リュウイキカンレンシ</t>
    </rPh>
    <rPh sb="438" eb="439">
      <t>ハタラ</t>
    </rPh>
    <rPh sb="443" eb="447">
      <t>スイセンカリツ</t>
    </rPh>
    <rPh sb="448" eb="450">
      <t>コウジョウ</t>
    </rPh>
    <rPh sb="451" eb="452">
      <t>ツト</t>
    </rPh>
    <phoneticPr fontId="4"/>
  </si>
  <si>
    <t>　本県の流域下水道事業は、昭和57年の供用開始から40年が経過し、施設等の老朽化が進みつつある。
　令和2年度に策定した下水道ストックマネジメント計画に基づいた予算の平準化や施設の長寿命化による最適化等、計画的かつ効率的な施設更新に努める。</t>
    <rPh sb="1" eb="3">
      <t>ホンケン</t>
    </rPh>
    <rPh sb="4" eb="9">
      <t>リュウイキゲスイドウ</t>
    </rPh>
    <rPh sb="9" eb="11">
      <t>ジギョウ</t>
    </rPh>
    <rPh sb="13" eb="15">
      <t>ショウワ</t>
    </rPh>
    <rPh sb="17" eb="18">
      <t>ネン</t>
    </rPh>
    <rPh sb="19" eb="21">
      <t>キョウヨウ</t>
    </rPh>
    <rPh sb="21" eb="23">
      <t>カイシ</t>
    </rPh>
    <rPh sb="27" eb="28">
      <t>ネン</t>
    </rPh>
    <rPh sb="29" eb="31">
      <t>ケイカ</t>
    </rPh>
    <rPh sb="33" eb="36">
      <t>シセツトウ</t>
    </rPh>
    <rPh sb="37" eb="40">
      <t>ロウキュウカ</t>
    </rPh>
    <rPh sb="41" eb="42">
      <t>スス</t>
    </rPh>
    <rPh sb="50" eb="52">
      <t>レイワ</t>
    </rPh>
    <rPh sb="53" eb="55">
      <t>ネンド</t>
    </rPh>
    <rPh sb="56" eb="58">
      <t>サクテイ</t>
    </rPh>
    <rPh sb="60" eb="63">
      <t>ゲスイドウ</t>
    </rPh>
    <rPh sb="73" eb="75">
      <t>ケイカク</t>
    </rPh>
    <rPh sb="76" eb="77">
      <t>モト</t>
    </rPh>
    <rPh sb="80" eb="82">
      <t>ヨサン</t>
    </rPh>
    <rPh sb="83" eb="86">
      <t>ヘイジュンカ</t>
    </rPh>
    <rPh sb="87" eb="89">
      <t>シセツ</t>
    </rPh>
    <rPh sb="100" eb="101">
      <t>ナド</t>
    </rPh>
    <phoneticPr fontId="4"/>
  </si>
  <si>
    <t>　本県の流域下水道事業は、概ね健全で効率的な経営を行っていると判断できる。
　一方で、昭和57年の供用開始から40年が経過し、サービスの提供に必要な施設等の老朽化が進み、更新投資が増大している。また、人口減少により維持管理負担金収入も減少が進んでおり、事業運営は厳しさを増している。
　令和2年度に策定した経営戦略に基づいて、健全な事業運営を目指す。</t>
    <rPh sb="1" eb="3">
      <t>ホンケン</t>
    </rPh>
    <rPh sb="4" eb="9">
      <t>リュウイキゲスイドウ</t>
    </rPh>
    <rPh sb="9" eb="11">
      <t>ジギョウ</t>
    </rPh>
    <rPh sb="13" eb="14">
      <t>オオム</t>
    </rPh>
    <rPh sb="15" eb="17">
      <t>ケンゼン</t>
    </rPh>
    <rPh sb="18" eb="21">
      <t>コウリツテキ</t>
    </rPh>
    <rPh sb="22" eb="24">
      <t>ケイエイ</t>
    </rPh>
    <rPh sb="25" eb="26">
      <t>オコナ</t>
    </rPh>
    <rPh sb="31" eb="33">
      <t>ハンダン</t>
    </rPh>
    <rPh sb="39" eb="41">
      <t>イッポウ</t>
    </rPh>
    <rPh sb="43" eb="45">
      <t>ショウワ</t>
    </rPh>
    <rPh sb="47" eb="48">
      <t>ネン</t>
    </rPh>
    <rPh sb="49" eb="53">
      <t>キョウヨウカイシ</t>
    </rPh>
    <rPh sb="57" eb="58">
      <t>ネン</t>
    </rPh>
    <rPh sb="59" eb="61">
      <t>ケイカ</t>
    </rPh>
    <rPh sb="68" eb="70">
      <t>テイキョウ</t>
    </rPh>
    <rPh sb="71" eb="73">
      <t>ヒツヨウ</t>
    </rPh>
    <rPh sb="74" eb="76">
      <t>シセツ</t>
    </rPh>
    <rPh sb="76" eb="77">
      <t>トウ</t>
    </rPh>
    <rPh sb="78" eb="81">
      <t>ロウキュウカ</t>
    </rPh>
    <rPh sb="82" eb="83">
      <t>スス</t>
    </rPh>
    <rPh sb="85" eb="87">
      <t>コウシン</t>
    </rPh>
    <rPh sb="87" eb="89">
      <t>トウシ</t>
    </rPh>
    <rPh sb="90" eb="92">
      <t>ゾウダイ</t>
    </rPh>
    <rPh sb="100" eb="104">
      <t>ジンコウゲンショウ</t>
    </rPh>
    <rPh sb="107" eb="111">
      <t>イジカンリ</t>
    </rPh>
    <rPh sb="111" eb="114">
      <t>フタンキン</t>
    </rPh>
    <rPh sb="114" eb="116">
      <t>シュウニュウ</t>
    </rPh>
    <rPh sb="117" eb="119">
      <t>ゲンショウ</t>
    </rPh>
    <rPh sb="120" eb="121">
      <t>スス</t>
    </rPh>
    <rPh sb="131" eb="132">
      <t>キビ</t>
    </rPh>
    <rPh sb="135" eb="136">
      <t>マ</t>
    </rPh>
    <rPh sb="143" eb="145">
      <t>レイワ</t>
    </rPh>
    <rPh sb="146" eb="148">
      <t>ネンド</t>
    </rPh>
    <rPh sb="149" eb="151">
      <t>サクテイ</t>
    </rPh>
    <rPh sb="171" eb="17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</si>
</sst>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0.03</c:v>
                </c:pt>
              </c:numCache>
            </c:numRef>
          </c:val>
          <c:extLst>
            <c:ext xmlns:c16="http://schemas.microsoft.com/office/drawing/2014/chart" uri="{C3380CC4-5D6E-409C-BE32-E72D297353CC}">
              <c16:uniqueId val="{00000000-EE26-459C-BB81-CC9292208D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EE26-459C-BB81-CC9292208D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64.84</c:v>
                </c:pt>
                <c:pt idx="4">
                  <c:v>62.74</c:v>
                </c:pt>
              </c:numCache>
            </c:numRef>
          </c:val>
          <c:extLst>
            <c:ext xmlns:c16="http://schemas.microsoft.com/office/drawing/2014/chart" uri="{C3380CC4-5D6E-409C-BE32-E72D297353CC}">
              <c16:uniqueId val="{00000000-D943-43B7-A338-B4316B7387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D943-43B7-A338-B4316B7387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93.44</c:v>
                </c:pt>
                <c:pt idx="4">
                  <c:v>94.09</c:v>
                </c:pt>
              </c:numCache>
            </c:numRef>
          </c:val>
          <c:extLst>
            <c:ext xmlns:c16="http://schemas.microsoft.com/office/drawing/2014/chart" uri="{C3380CC4-5D6E-409C-BE32-E72D297353CC}">
              <c16:uniqueId val="{00000000-3A5C-4B45-88AB-AAA463BC6C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A5C-4B45-88AB-AAA463BC6C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88.12</c:v>
                </c:pt>
                <c:pt idx="4">
                  <c:v>98.2</c:v>
                </c:pt>
              </c:numCache>
            </c:numRef>
          </c:val>
          <c:extLst>
            <c:ext xmlns:c16="http://schemas.microsoft.com/office/drawing/2014/chart" uri="{C3380CC4-5D6E-409C-BE32-E72D297353CC}">
              <c16:uniqueId val="{00000000-DD4C-477D-9194-40BD9BF406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DD4C-477D-9194-40BD9BF406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5.92</c:v>
                </c:pt>
                <c:pt idx="4">
                  <c:v>11.49</c:v>
                </c:pt>
              </c:numCache>
            </c:numRef>
          </c:val>
          <c:extLst>
            <c:ext xmlns:c16="http://schemas.microsoft.com/office/drawing/2014/chart" uri="{C3380CC4-5D6E-409C-BE32-E72D297353CC}">
              <c16:uniqueId val="{00000000-0A90-43F1-8093-2E561A33A9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0A90-43F1-8093-2E561A33A9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AC-4E7B-B4B7-7E218B5704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18AC-4E7B-B4B7-7E218B5704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35.369999999999997</c:v>
                </c:pt>
                <c:pt idx="4">
                  <c:v>42.16</c:v>
                </c:pt>
              </c:numCache>
            </c:numRef>
          </c:val>
          <c:extLst>
            <c:ext xmlns:c16="http://schemas.microsoft.com/office/drawing/2014/chart" uri="{C3380CC4-5D6E-409C-BE32-E72D297353CC}">
              <c16:uniqueId val="{00000000-2182-4049-BCA2-BB15FBE5EE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2182-4049-BCA2-BB15FBE5EE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201.33</c:v>
                </c:pt>
                <c:pt idx="4">
                  <c:v>213.28</c:v>
                </c:pt>
              </c:numCache>
            </c:numRef>
          </c:val>
          <c:extLst>
            <c:ext xmlns:c16="http://schemas.microsoft.com/office/drawing/2014/chart" uri="{C3380CC4-5D6E-409C-BE32-E72D297353CC}">
              <c16:uniqueId val="{00000000-08AC-4F7B-8EBD-9046940B1E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08AC-4F7B-8EBD-9046940B1E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364.05</c:v>
                </c:pt>
                <c:pt idx="4">
                  <c:v>363.35</c:v>
                </c:pt>
              </c:numCache>
            </c:numRef>
          </c:val>
          <c:extLst>
            <c:ext xmlns:c16="http://schemas.microsoft.com/office/drawing/2014/chart" uri="{C3380CC4-5D6E-409C-BE32-E72D297353CC}">
              <c16:uniqueId val="{00000000-79FB-4192-8DAE-91864868CC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79FB-4192-8DAE-91864868CC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E3-4BF9-BABA-4BEC1A5207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CE3-4BF9-BABA-4BEC1A5207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45.68</c:v>
                </c:pt>
                <c:pt idx="4">
                  <c:v>45.25</c:v>
                </c:pt>
              </c:numCache>
            </c:numRef>
          </c:val>
          <c:extLst>
            <c:ext xmlns:c16="http://schemas.microsoft.com/office/drawing/2014/chart" uri="{C3380CC4-5D6E-409C-BE32-E72D297353CC}">
              <c16:uniqueId val="{00000000-8BAA-45F1-A5D4-4F35C11F50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8BAA-45F1-A5D4-4F35C11F50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福井県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767561</v>
      </c>
      <c r="AM8" s="55"/>
      <c r="AN8" s="55"/>
      <c r="AO8" s="55"/>
      <c r="AP8" s="55"/>
      <c r="AQ8" s="55"/>
      <c r="AR8" s="55"/>
      <c r="AS8" s="55"/>
      <c r="AT8" s="54">
        <f>データ!T6</f>
        <v>4190.58</v>
      </c>
      <c r="AU8" s="54"/>
      <c r="AV8" s="54"/>
      <c r="AW8" s="54"/>
      <c r="AX8" s="54"/>
      <c r="AY8" s="54"/>
      <c r="AZ8" s="54"/>
      <c r="BA8" s="54"/>
      <c r="BB8" s="54">
        <f>データ!U6</f>
        <v>183.16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88.24</v>
      </c>
      <c r="J10" s="54"/>
      <c r="K10" s="54"/>
      <c r="L10" s="54"/>
      <c r="M10" s="54"/>
      <c r="N10" s="54"/>
      <c r="O10" s="54"/>
      <c r="P10" s="54">
        <f>データ!P6</f>
        <v>98.48</v>
      </c>
      <c r="Q10" s="54"/>
      <c r="R10" s="54"/>
      <c r="S10" s="54"/>
      <c r="T10" s="54"/>
      <c r="U10" s="54"/>
      <c r="V10" s="54"/>
      <c r="W10" s="54">
        <f>データ!Q6</f>
        <v>100</v>
      </c>
      <c r="X10" s="54"/>
      <c r="Y10" s="54"/>
      <c r="Z10" s="54"/>
      <c r="AA10" s="54"/>
      <c r="AB10" s="54"/>
      <c r="AC10" s="54"/>
      <c r="AD10" s="55">
        <f>データ!R6</f>
        <v>0</v>
      </c>
      <c r="AE10" s="55"/>
      <c r="AF10" s="55"/>
      <c r="AG10" s="55"/>
      <c r="AH10" s="55"/>
      <c r="AI10" s="55"/>
      <c r="AJ10" s="55"/>
      <c r="AK10" s="2"/>
      <c r="AL10" s="55">
        <f>データ!V6</f>
        <v>131358</v>
      </c>
      <c r="AM10" s="55"/>
      <c r="AN10" s="55"/>
      <c r="AO10" s="55"/>
      <c r="AP10" s="55"/>
      <c r="AQ10" s="55"/>
      <c r="AR10" s="55"/>
      <c r="AS10" s="55"/>
      <c r="AT10" s="54">
        <f>データ!W6</f>
        <v>46.29</v>
      </c>
      <c r="AU10" s="54"/>
      <c r="AV10" s="54"/>
      <c r="AW10" s="54"/>
      <c r="AX10" s="54"/>
      <c r="AY10" s="54"/>
      <c r="AZ10" s="54"/>
      <c r="BA10" s="54"/>
      <c r="BB10" s="54">
        <f>データ!X6</f>
        <v>2837.72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YhMN9eBWDKgKRQgsGgLy3d7H0xIRYIro+ryOoQeU54sAiFHau2NN7Xpuwi4OKJ1y9eIhsSpcM8k124NdlVgXnw==" saltValue="oIlkxhrxv+u68ZjyTrtQ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180009</v>
      </c>
      <c r="D6" s="19">
        <f t="shared" si="3"/>
        <v>46</v>
      </c>
      <c r="E6" s="19">
        <f t="shared" si="3"/>
        <v>17</v>
      </c>
      <c r="F6" s="19">
        <f t="shared" si="3"/>
        <v>3</v>
      </c>
      <c r="G6" s="19">
        <f t="shared" si="3"/>
        <v>0</v>
      </c>
      <c r="H6" s="19" t="str">
        <f t="shared" si="3"/>
        <v>福井県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88.24</v>
      </c>
      <c r="P6" s="20">
        <f t="shared" si="3"/>
        <v>98.48</v>
      </c>
      <c r="Q6" s="20">
        <f t="shared" si="3"/>
        <v>100</v>
      </c>
      <c r="R6" s="20">
        <f t="shared" si="3"/>
        <v>0</v>
      </c>
      <c r="S6" s="20">
        <f t="shared" si="3"/>
        <v>767561</v>
      </c>
      <c r="T6" s="20">
        <f t="shared" si="3"/>
        <v>4190.58</v>
      </c>
      <c r="U6" s="20">
        <f t="shared" si="3"/>
        <v>183.16</v>
      </c>
      <c r="V6" s="20">
        <f t="shared" si="3"/>
        <v>131358</v>
      </c>
      <c r="W6" s="20">
        <f t="shared" si="3"/>
        <v>46.29</v>
      </c>
      <c r="X6" s="20">
        <f t="shared" si="3"/>
        <v>2837.72</v>
      </c>
      <c r="Y6" s="21" t="str">
        <f>IF(Y7="",NA(),Y7)</f>
        <v>-</v>
      </c>
      <c r="Z6" s="21" t="str">
        <f t="shared" ref="Z6:AH6" si="4">IF(Z7="",NA(),Z7)</f>
        <v>-</v>
      </c>
      <c r="AA6" s="21" t="str">
        <f t="shared" si="4"/>
        <v>-</v>
      </c>
      <c r="AB6" s="21">
        <f t="shared" si="4"/>
        <v>88.12</v>
      </c>
      <c r="AC6" s="21">
        <f t="shared" si="4"/>
        <v>98.2</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f t="shared" si="5"/>
        <v>35.369999999999997</v>
      </c>
      <c r="AN6" s="21">
        <f t="shared" si="5"/>
        <v>42.16</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201.33</v>
      </c>
      <c r="AY6" s="21">
        <f t="shared" si="6"/>
        <v>213.28</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364.05</v>
      </c>
      <c r="BJ6" s="21">
        <f t="shared" si="7"/>
        <v>363.35</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45.68</v>
      </c>
      <c r="CF6" s="21">
        <f t="shared" si="9"/>
        <v>45.25</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64.84</v>
      </c>
      <c r="CQ6" s="21">
        <f t="shared" si="10"/>
        <v>62.74</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93.44</v>
      </c>
      <c r="DB6" s="21">
        <f t="shared" si="11"/>
        <v>94.09</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5.92</v>
      </c>
      <c r="DM6" s="21">
        <f t="shared" si="12"/>
        <v>11.49</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0.03</v>
      </c>
      <c r="EI6" s="21">
        <f t="shared" si="14"/>
        <v>0.03</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180009</v>
      </c>
      <c r="D7" s="23">
        <v>46</v>
      </c>
      <c r="E7" s="23">
        <v>17</v>
      </c>
      <c r="F7" s="23">
        <v>3</v>
      </c>
      <c r="G7" s="23">
        <v>0</v>
      </c>
      <c r="H7" s="23" t="s">
        <v>96</v>
      </c>
      <c r="I7" s="23" t="s">
        <v>97</v>
      </c>
      <c r="J7" s="23" t="s">
        <v>98</v>
      </c>
      <c r="K7" s="23" t="s">
        <v>99</v>
      </c>
      <c r="L7" s="23" t="s">
        <v>100</v>
      </c>
      <c r="M7" s="23" t="s">
        <v>101</v>
      </c>
      <c r="N7" s="24" t="s">
        <v>102</v>
      </c>
      <c r="O7" s="24">
        <v>88.24</v>
      </c>
      <c r="P7" s="24">
        <v>98.48</v>
      </c>
      <c r="Q7" s="24">
        <v>100</v>
      </c>
      <c r="R7" s="24">
        <v>0</v>
      </c>
      <c r="S7" s="24">
        <v>767561</v>
      </c>
      <c r="T7" s="24">
        <v>4190.58</v>
      </c>
      <c r="U7" s="24">
        <v>183.16</v>
      </c>
      <c r="V7" s="24">
        <v>131358</v>
      </c>
      <c r="W7" s="24">
        <v>46.29</v>
      </c>
      <c r="X7" s="24">
        <v>2837.72</v>
      </c>
      <c r="Y7" s="24" t="s">
        <v>102</v>
      </c>
      <c r="Z7" s="24" t="s">
        <v>102</v>
      </c>
      <c r="AA7" s="24" t="s">
        <v>102</v>
      </c>
      <c r="AB7" s="24">
        <v>88.12</v>
      </c>
      <c r="AC7" s="24">
        <v>98.2</v>
      </c>
      <c r="AD7" s="24" t="s">
        <v>102</v>
      </c>
      <c r="AE7" s="24" t="s">
        <v>102</v>
      </c>
      <c r="AF7" s="24" t="s">
        <v>102</v>
      </c>
      <c r="AG7" s="24">
        <v>101.63</v>
      </c>
      <c r="AH7" s="24">
        <v>100.14</v>
      </c>
      <c r="AI7" s="24">
        <v>100.18</v>
      </c>
      <c r="AJ7" s="24" t="s">
        <v>102</v>
      </c>
      <c r="AK7" s="24" t="s">
        <v>102</v>
      </c>
      <c r="AL7" s="24" t="s">
        <v>102</v>
      </c>
      <c r="AM7" s="24">
        <v>35.369999999999997</v>
      </c>
      <c r="AN7" s="24">
        <v>42.16</v>
      </c>
      <c r="AO7" s="24" t="s">
        <v>102</v>
      </c>
      <c r="AP7" s="24" t="s">
        <v>102</v>
      </c>
      <c r="AQ7" s="24" t="s">
        <v>102</v>
      </c>
      <c r="AR7" s="24">
        <v>9.1</v>
      </c>
      <c r="AS7" s="24">
        <v>10.71</v>
      </c>
      <c r="AT7" s="24">
        <v>10.64</v>
      </c>
      <c r="AU7" s="24" t="s">
        <v>102</v>
      </c>
      <c r="AV7" s="24" t="s">
        <v>102</v>
      </c>
      <c r="AW7" s="24" t="s">
        <v>102</v>
      </c>
      <c r="AX7" s="24">
        <v>201.33</v>
      </c>
      <c r="AY7" s="24">
        <v>213.28</v>
      </c>
      <c r="AZ7" s="24" t="s">
        <v>102</v>
      </c>
      <c r="BA7" s="24" t="s">
        <v>102</v>
      </c>
      <c r="BB7" s="24" t="s">
        <v>102</v>
      </c>
      <c r="BC7" s="24">
        <v>101.14</v>
      </c>
      <c r="BD7" s="24">
        <v>104.74</v>
      </c>
      <c r="BE7" s="24">
        <v>104.34</v>
      </c>
      <c r="BF7" s="24" t="s">
        <v>102</v>
      </c>
      <c r="BG7" s="24" t="s">
        <v>102</v>
      </c>
      <c r="BH7" s="24" t="s">
        <v>102</v>
      </c>
      <c r="BI7" s="24">
        <v>364.05</v>
      </c>
      <c r="BJ7" s="24">
        <v>363.35</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45.68</v>
      </c>
      <c r="CF7" s="24">
        <v>45.25</v>
      </c>
      <c r="CG7" s="24" t="s">
        <v>102</v>
      </c>
      <c r="CH7" s="24" t="s">
        <v>102</v>
      </c>
      <c r="CI7" s="24" t="s">
        <v>102</v>
      </c>
      <c r="CJ7" s="24">
        <v>50.67</v>
      </c>
      <c r="CK7" s="24">
        <v>48.7</v>
      </c>
      <c r="CL7" s="24">
        <v>48.89</v>
      </c>
      <c r="CM7" s="24" t="s">
        <v>102</v>
      </c>
      <c r="CN7" s="24" t="s">
        <v>102</v>
      </c>
      <c r="CO7" s="24" t="s">
        <v>102</v>
      </c>
      <c r="CP7" s="24">
        <v>64.84</v>
      </c>
      <c r="CQ7" s="24">
        <v>62.74</v>
      </c>
      <c r="CR7" s="24" t="s">
        <v>102</v>
      </c>
      <c r="CS7" s="24" t="s">
        <v>102</v>
      </c>
      <c r="CT7" s="24" t="s">
        <v>102</v>
      </c>
      <c r="CU7" s="24">
        <v>68.2</v>
      </c>
      <c r="CV7" s="24">
        <v>68.05</v>
      </c>
      <c r="CW7" s="24">
        <v>68.03</v>
      </c>
      <c r="CX7" s="24" t="s">
        <v>102</v>
      </c>
      <c r="CY7" s="24" t="s">
        <v>102</v>
      </c>
      <c r="CZ7" s="24" t="s">
        <v>102</v>
      </c>
      <c r="DA7" s="24">
        <v>93.44</v>
      </c>
      <c r="DB7" s="24">
        <v>94.09</v>
      </c>
      <c r="DC7" s="24" t="s">
        <v>102</v>
      </c>
      <c r="DD7" s="24" t="s">
        <v>102</v>
      </c>
      <c r="DE7" s="24" t="s">
        <v>102</v>
      </c>
      <c r="DF7" s="24">
        <v>94.01</v>
      </c>
      <c r="DG7" s="24">
        <v>94.14</v>
      </c>
      <c r="DH7" s="24">
        <v>94.07</v>
      </c>
      <c r="DI7" s="24" t="s">
        <v>102</v>
      </c>
      <c r="DJ7" s="24" t="s">
        <v>102</v>
      </c>
      <c r="DK7" s="24" t="s">
        <v>102</v>
      </c>
      <c r="DL7" s="24">
        <v>5.92</v>
      </c>
      <c r="DM7" s="24">
        <v>11.49</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0.03</v>
      </c>
      <c r="EI7" s="24">
        <v>0.03</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真知子</cp:lastModifiedBy>
  <cp:lastPrinted>2023-01-12T08:20:33Z</cp:lastPrinted>
  <dcterms:created xsi:type="dcterms:W3CDTF">2022-12-01T01:25:00Z</dcterms:created>
  <dcterms:modified xsi:type="dcterms:W3CDTF">2023-01-12T08:21:58Z</dcterms:modified>
  <cp:category/>
</cp:coreProperties>
</file>