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01総務管理係\◇◇予算決算◇◇\決算\R3\○決算統計\経営比較分析表\０２　回答\"/>
    </mc:Choice>
  </mc:AlternateContent>
  <xr:revisionPtr revIDLastSave="0" documentId="13_ncr:1_{47EE52F5-1E13-44E2-AFAD-C4BFEC5F7EC7}" xr6:coauthVersionLast="47" xr6:coauthVersionMax="47" xr10:uidLastSave="{00000000-0000-0000-0000-000000000000}"/>
  <workbookProtection workbookAlgorithmName="SHA-512" workbookHashValue="vRr8loB9iC+vjsSt/vzR60DOCbEMwS5kxtIHE1qFyrXEOeLvcbfOqxWX43428GmBVtOIi+zCJtq6ssdjSxYjBA==" workbookSaltValue="OnF4gRuWSy0CdwtosZ5zvg==" workbookSpinCount="100000" lockStructure="1"/>
  <bookViews>
    <workbookView xWindow="2730" yWindow="1050" windowWidth="25785" windowHeight="141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AD8" i="4"/>
  <c r="W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<sst xmlns="http://schemas.openxmlformats.org/spreadsheetml/2006/main" count="297" uniqueCount="116">
  <si>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</si>
  <si>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</si>
  <si>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</si>
  <si>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</si>
  <si>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</si>
  <si>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</si>
  <si>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</si>
  <si>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</si>
  <si>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</si>
  <si>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</si>
  <si>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</si>
  <si>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</si>
  <si>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</si>
  <si>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</si>
  <si>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</si>
  <si>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</si>
  <si>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</si>
  <si>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</si>
  <si>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</si>
  <si>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</si>
  <si>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</si>
  <si>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</si>
  <si>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</si>
  <si>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</si>
  <si>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</si>
  <si>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</si>
  <si>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</si>
  <si>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</si>
  <si>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</si>
  <si>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</si>
  <si>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</si>
  <si>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</si>
  <si>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</si>
  <si>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</si>
  <si>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</si>
  <si>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</si>
  <si>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</si>
  <si>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</si>
  <si>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</si>
  <si>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</si>
  <si>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</si>
  <si>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</si>
  <si>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</si>
  <si>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</si>
  <si>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</si>
  <si>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</si>
  <si>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</si>
  <si>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</si>
  <si>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</si>
  <si>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</si>
  <si>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</si>
  <si>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</si>
  <si>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</si>
  <si>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</si>
  <si>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</si>
  <si>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</si>
  <si>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</si>
  <si>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</si>
  <si>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</si>
  <si>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</si>
  <si>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</si>
  <si>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</si>
  <si>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</si>
  <si>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</si>
  <si>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</si>
  <si>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</si>
  <si>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</si>
  <si>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</si>
  <si>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</si>
  <si>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</si>
  <si>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</si>
  <si>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</si>
  <si>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</si>
  <si>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</si>
  <si>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</si>
  <si>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</si>
  <si>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</si>
  <si>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</si>
  <si>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</si>
  <si>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</si>
  <si>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</si>
  <si>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</si>
  <si>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</si>
  <si>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</si>
  <si>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</si>
  <si>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</si>
  <si>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</si>
  <si>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</si>
  <si>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</si>
  <si>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</si>
  <si>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</si>
  <si>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</si>
  <si>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</si>
  <si>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</si>
  <si>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</si>
  <si>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</si>
  <si>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</si>
  <si>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</si>
  <si>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</si>
  <si>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</si>
  <si>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</si>
  <si>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</si>
  <si>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</si>
  <si>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</si>
  <si>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</si>
  <si>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</si>
  <si>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</si>
  <si>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</si>
  <si>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</si>
  <si>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</si>
  <si>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</si>
  <si>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</si>
  <si>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</si>
  <si>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経常収支比率は100%を上回っており、単年度収支は黒字となっている。
流動比率は100％を上回っており、短期的な債務に対する支払いが可能な状態となっている。
本県では、他団体より早期から下水道の整備を進めてきたことなどから、起債償還のピークを過ぎているため、企業債残高対事業規模比率は、類似団体の平均値を下回っている。
施設利用率や水洗化率は類似団体平均値と概ね同水準となっている。</t>
    <phoneticPr fontId="4"/>
  </si>
  <si>
    <t>耐用年数を超えた管渠はないが、計画的に管内調査を実施し、緊急性の高い箇所から対策を実施している。</t>
    <phoneticPr fontId="4"/>
  </si>
  <si>
    <t>本県では、平野部に人口が集中し、広い範囲で流域下水道による集約処理を進めていることから効率的な流域下水道経営が可能となっている。
こうした効率的な経営や、起債償還費がピークを過ぎたことなどから、黒字経営が可能となり、多くの項目について類似団体平均値以上の数値となっている。
他方、今後の人口減少に伴う収入減や、施設・設備の老朽化による更新・修繕費用の増大に対し、経営や資産の状況を正確に把握するため、令和２年度より公営企業会計を導入している。
引き続き、今後の需要減を踏まえた施設のダウンサイジング、投資の平準化、管理運営の効率化、下水汚泥の有効活用など、経営の効率化を図るとともに、広域化・共同化に向けた取組についても研究してまい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</si>
</sst>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0.05</c:v>
                </c:pt>
              </c:numCache>
            </c:numRef>
          </c:val>
          <c:extLst>
            <c:ext xmlns:c16="http://schemas.microsoft.com/office/drawing/2014/chart" uri="{C3380CC4-5D6E-409C-BE32-E72D297353CC}">
              <c16:uniqueId val="{00000000-25B1-4308-AD05-01D3D1B8B4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25B1-4308-AD05-01D3D1B8B4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68.88</c:v>
                </c:pt>
                <c:pt idx="4">
                  <c:v>69.08</c:v>
                </c:pt>
              </c:numCache>
            </c:numRef>
          </c:val>
          <c:extLst>
            <c:ext xmlns:c16="http://schemas.microsoft.com/office/drawing/2014/chart" uri="{C3380CC4-5D6E-409C-BE32-E72D297353CC}">
              <c16:uniqueId val="{00000000-F345-4BC2-B98D-CF8F09FD3C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F345-4BC2-B98D-CF8F09FD3C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92.24</c:v>
                </c:pt>
                <c:pt idx="4">
                  <c:v>92.6</c:v>
                </c:pt>
              </c:numCache>
            </c:numRef>
          </c:val>
          <c:extLst>
            <c:ext xmlns:c16="http://schemas.microsoft.com/office/drawing/2014/chart" uri="{C3380CC4-5D6E-409C-BE32-E72D297353CC}">
              <c16:uniqueId val="{00000000-20B7-405F-BAC6-49F29C96E1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20B7-405F-BAC6-49F29C96E1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103.63</c:v>
                </c:pt>
                <c:pt idx="4">
                  <c:v>100.02</c:v>
                </c:pt>
              </c:numCache>
            </c:numRef>
          </c:val>
          <c:extLst>
            <c:ext xmlns:c16="http://schemas.microsoft.com/office/drawing/2014/chart" uri="{C3380CC4-5D6E-409C-BE32-E72D297353CC}">
              <c16:uniqueId val="{00000000-FF52-40D5-BF58-3912346D4D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FF52-40D5-BF58-3912346D4D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5.05</c:v>
                </c:pt>
                <c:pt idx="4">
                  <c:v>9.64</c:v>
                </c:pt>
              </c:numCache>
            </c:numRef>
          </c:val>
          <c:extLst>
            <c:ext xmlns:c16="http://schemas.microsoft.com/office/drawing/2014/chart" uri="{C3380CC4-5D6E-409C-BE32-E72D297353CC}">
              <c16:uniqueId val="{00000000-9323-4E12-A757-82658F91B9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9323-4E12-A757-82658F91B9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D5-4854-B1C2-F84EAF4FEE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91D5-4854-B1C2-F84EAF4FEE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84C-4727-9ADA-AFB482B489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C84C-4727-9ADA-AFB482B489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132.26</c:v>
                </c:pt>
                <c:pt idx="4">
                  <c:v>143.41999999999999</c:v>
                </c:pt>
              </c:numCache>
            </c:numRef>
          </c:val>
          <c:extLst>
            <c:ext xmlns:c16="http://schemas.microsoft.com/office/drawing/2014/chart" uri="{C3380CC4-5D6E-409C-BE32-E72D297353CC}">
              <c16:uniqueId val="{00000000-D253-4795-89D3-E878DC4E4C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D253-4795-89D3-E878DC4E4C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201.54</c:v>
                </c:pt>
                <c:pt idx="4">
                  <c:v>195.96</c:v>
                </c:pt>
              </c:numCache>
            </c:numRef>
          </c:val>
          <c:extLst>
            <c:ext xmlns:c16="http://schemas.microsoft.com/office/drawing/2014/chart" uri="{C3380CC4-5D6E-409C-BE32-E72D297353CC}">
              <c16:uniqueId val="{00000000-B3D6-4429-A718-E86BD2FA50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B3D6-4429-A718-E86BD2FA50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E0F-48D5-A97C-DC0AD530B0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E0F-48D5-A97C-DC0AD530B0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44.64</c:v>
                </c:pt>
                <c:pt idx="4">
                  <c:v>44.19</c:v>
                </c:pt>
              </c:numCache>
            </c:numRef>
          </c:val>
          <c:extLst>
            <c:ext xmlns:c16="http://schemas.microsoft.com/office/drawing/2014/chart" uri="{C3380CC4-5D6E-409C-BE32-E72D297353CC}">
              <c16:uniqueId val="{00000000-11B2-462A-8747-E79E4D9C3D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11B2-462A-8747-E79E4D9C3D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25" zoomScale="85" zoomScaleNormal="85" workbookViewId="0">
      <selection activeCell="BB90" sqref="BB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奈良県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E1</v>
      </c>
      <c r="X8" s="35"/>
      <c r="Y8" s="35"/>
      <c r="Z8" s="35"/>
      <c r="AA8" s="35"/>
      <c r="AB8" s="35"/>
      <c r="AC8" s="35"/>
      <c r="AD8" s="36" t="str">
        <f>データ!$M$6</f>
        <v>非設置</v>
      </c>
      <c r="AE8" s="36"/>
      <c r="AF8" s="36"/>
      <c r="AG8" s="36"/>
      <c r="AH8" s="36"/>
      <c r="AI8" s="36"/>
      <c r="AJ8" s="36"/>
      <c r="AK8" s="3"/>
      <c r="AL8" s="37">
        <f>データ!S6</f>
        <v>1335378</v>
      </c>
      <c r="AM8" s="37"/>
      <c r="AN8" s="37"/>
      <c r="AO8" s="37"/>
      <c r="AP8" s="37"/>
      <c r="AQ8" s="37"/>
      <c r="AR8" s="37"/>
      <c r="AS8" s="37"/>
      <c r="AT8" s="38">
        <f>データ!T6</f>
        <v>3690.94</v>
      </c>
      <c r="AU8" s="38"/>
      <c r="AV8" s="38"/>
      <c r="AW8" s="38"/>
      <c r="AX8" s="38"/>
      <c r="AY8" s="38"/>
      <c r="AZ8" s="38"/>
      <c r="BA8" s="38"/>
      <c r="BB8" s="38">
        <f>データ!U6</f>
        <v>361.8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86.15</v>
      </c>
      <c r="J10" s="38"/>
      <c r="K10" s="38"/>
      <c r="L10" s="38"/>
      <c r="M10" s="38"/>
      <c r="N10" s="38"/>
      <c r="O10" s="38"/>
      <c r="P10" s="38">
        <f>データ!P6</f>
        <v>78.37</v>
      </c>
      <c r="Q10" s="38"/>
      <c r="R10" s="38"/>
      <c r="S10" s="38"/>
      <c r="T10" s="38"/>
      <c r="U10" s="38"/>
      <c r="V10" s="38"/>
      <c r="W10" s="38">
        <f>データ!Q6</f>
        <v>93.72</v>
      </c>
      <c r="X10" s="38"/>
      <c r="Y10" s="38"/>
      <c r="Z10" s="38"/>
      <c r="AA10" s="38"/>
      <c r="AB10" s="38"/>
      <c r="AC10" s="38"/>
      <c r="AD10" s="37">
        <f>データ!R6</f>
        <v>0</v>
      </c>
      <c r="AE10" s="37"/>
      <c r="AF10" s="37"/>
      <c r="AG10" s="37"/>
      <c r="AH10" s="37"/>
      <c r="AI10" s="37"/>
      <c r="AJ10" s="37"/>
      <c r="AK10" s="2"/>
      <c r="AL10" s="37">
        <f>データ!V6</f>
        <v>1042661</v>
      </c>
      <c r="AM10" s="37"/>
      <c r="AN10" s="37"/>
      <c r="AO10" s="37"/>
      <c r="AP10" s="37"/>
      <c r="AQ10" s="37"/>
      <c r="AR10" s="37"/>
      <c r="AS10" s="37"/>
      <c r="AT10" s="38">
        <f>データ!W6</f>
        <v>195.39</v>
      </c>
      <c r="AU10" s="38"/>
      <c r="AV10" s="38"/>
      <c r="AW10" s="38"/>
      <c r="AX10" s="38"/>
      <c r="AY10" s="38"/>
      <c r="AZ10" s="38"/>
      <c r="BA10" s="38"/>
      <c r="BB10" s="38">
        <f>データ!X6</f>
        <v>5336.31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9AAqpfjFsdBBhCEpeahkinIeD1mW68IBnm46HIzf6/L/ya3o/BPgHPEdtn2E0s93tuez/7wZXvWIrLrUWcWXzg==" saltValue="szdp0J+qDnI8w6+dvpZ/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290009</v>
      </c>
      <c r="D6" s="19">
        <f t="shared" si="3"/>
        <v>46</v>
      </c>
      <c r="E6" s="19">
        <f t="shared" si="3"/>
        <v>17</v>
      </c>
      <c r="F6" s="19">
        <f t="shared" si="3"/>
        <v>3</v>
      </c>
      <c r="G6" s="19">
        <f t="shared" si="3"/>
        <v>0</v>
      </c>
      <c r="H6" s="19" t="str">
        <f t="shared" si="3"/>
        <v>奈良県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86.15</v>
      </c>
      <c r="P6" s="20">
        <f t="shared" si="3"/>
        <v>78.37</v>
      </c>
      <c r="Q6" s="20">
        <f t="shared" si="3"/>
        <v>93.72</v>
      </c>
      <c r="R6" s="20">
        <f t="shared" si="3"/>
        <v>0</v>
      </c>
      <c r="S6" s="20">
        <f t="shared" si="3"/>
        <v>1335378</v>
      </c>
      <c r="T6" s="20">
        <f t="shared" si="3"/>
        <v>3690.94</v>
      </c>
      <c r="U6" s="20">
        <f t="shared" si="3"/>
        <v>361.8</v>
      </c>
      <c r="V6" s="20">
        <f t="shared" si="3"/>
        <v>1042661</v>
      </c>
      <c r="W6" s="20">
        <f t="shared" si="3"/>
        <v>195.39</v>
      </c>
      <c r="X6" s="20">
        <f t="shared" si="3"/>
        <v>5336.31</v>
      </c>
      <c r="Y6" s="21" t="str">
        <f>IF(Y7="",NA(),Y7)</f>
        <v>-</v>
      </c>
      <c r="Z6" s="21" t="str">
        <f t="shared" ref="Z6:AH6" si="4">IF(Z7="",NA(),Z7)</f>
        <v>-</v>
      </c>
      <c r="AA6" s="21" t="str">
        <f t="shared" si="4"/>
        <v>-</v>
      </c>
      <c r="AB6" s="21">
        <f t="shared" si="4"/>
        <v>103.63</v>
      </c>
      <c r="AC6" s="21">
        <f t="shared" si="4"/>
        <v>100.02</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132.26</v>
      </c>
      <c r="AY6" s="21">
        <f t="shared" si="6"/>
        <v>143.41999999999999</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201.54</v>
      </c>
      <c r="BJ6" s="21">
        <f t="shared" si="7"/>
        <v>195.96</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44.64</v>
      </c>
      <c r="CF6" s="21">
        <f t="shared" si="9"/>
        <v>44.19</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68.88</v>
      </c>
      <c r="CQ6" s="21">
        <f t="shared" si="10"/>
        <v>69.08</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92.24</v>
      </c>
      <c r="DB6" s="21">
        <f t="shared" si="11"/>
        <v>92.6</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5.05</v>
      </c>
      <c r="DM6" s="21">
        <f t="shared" si="12"/>
        <v>9.64</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0.03</v>
      </c>
      <c r="EI6" s="21">
        <f t="shared" si="14"/>
        <v>0.05</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290009</v>
      </c>
      <c r="D7" s="23">
        <v>46</v>
      </c>
      <c r="E7" s="23">
        <v>17</v>
      </c>
      <c r="F7" s="23">
        <v>3</v>
      </c>
      <c r="G7" s="23">
        <v>0</v>
      </c>
      <c r="H7" s="23" t="s">
        <v>96</v>
      </c>
      <c r="I7" s="23" t="s">
        <v>97</v>
      </c>
      <c r="J7" s="23" t="s">
        <v>98</v>
      </c>
      <c r="K7" s="23" t="s">
        <v>99</v>
      </c>
      <c r="L7" s="23" t="s">
        <v>100</v>
      </c>
      <c r="M7" s="23" t="s">
        <v>101</v>
      </c>
      <c r="N7" s="24" t="s">
        <v>102</v>
      </c>
      <c r="O7" s="24">
        <v>86.15</v>
      </c>
      <c r="P7" s="24">
        <v>78.37</v>
      </c>
      <c r="Q7" s="24">
        <v>93.72</v>
      </c>
      <c r="R7" s="24">
        <v>0</v>
      </c>
      <c r="S7" s="24">
        <v>1335378</v>
      </c>
      <c r="T7" s="24">
        <v>3690.94</v>
      </c>
      <c r="U7" s="24">
        <v>361.8</v>
      </c>
      <c r="V7" s="24">
        <v>1042661</v>
      </c>
      <c r="W7" s="24">
        <v>195.39</v>
      </c>
      <c r="X7" s="24">
        <v>5336.31</v>
      </c>
      <c r="Y7" s="24" t="s">
        <v>102</v>
      </c>
      <c r="Z7" s="24" t="s">
        <v>102</v>
      </c>
      <c r="AA7" s="24" t="s">
        <v>102</v>
      </c>
      <c r="AB7" s="24">
        <v>103.63</v>
      </c>
      <c r="AC7" s="24">
        <v>100.02</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132.26</v>
      </c>
      <c r="AY7" s="24">
        <v>143.41999999999999</v>
      </c>
      <c r="AZ7" s="24" t="s">
        <v>102</v>
      </c>
      <c r="BA7" s="24" t="s">
        <v>102</v>
      </c>
      <c r="BB7" s="24" t="s">
        <v>102</v>
      </c>
      <c r="BC7" s="24">
        <v>101.14</v>
      </c>
      <c r="BD7" s="24">
        <v>104.74</v>
      </c>
      <c r="BE7" s="24">
        <v>104.34</v>
      </c>
      <c r="BF7" s="24" t="s">
        <v>102</v>
      </c>
      <c r="BG7" s="24" t="s">
        <v>102</v>
      </c>
      <c r="BH7" s="24" t="s">
        <v>102</v>
      </c>
      <c r="BI7" s="24">
        <v>201.54</v>
      </c>
      <c r="BJ7" s="24">
        <v>195.96</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44.64</v>
      </c>
      <c r="CF7" s="24">
        <v>44.19</v>
      </c>
      <c r="CG7" s="24" t="s">
        <v>102</v>
      </c>
      <c r="CH7" s="24" t="s">
        <v>102</v>
      </c>
      <c r="CI7" s="24" t="s">
        <v>102</v>
      </c>
      <c r="CJ7" s="24">
        <v>50.67</v>
      </c>
      <c r="CK7" s="24">
        <v>48.7</v>
      </c>
      <c r="CL7" s="24">
        <v>48.89</v>
      </c>
      <c r="CM7" s="24" t="s">
        <v>102</v>
      </c>
      <c r="CN7" s="24" t="s">
        <v>102</v>
      </c>
      <c r="CO7" s="24" t="s">
        <v>102</v>
      </c>
      <c r="CP7" s="24">
        <v>68.88</v>
      </c>
      <c r="CQ7" s="24">
        <v>69.08</v>
      </c>
      <c r="CR7" s="24" t="s">
        <v>102</v>
      </c>
      <c r="CS7" s="24" t="s">
        <v>102</v>
      </c>
      <c r="CT7" s="24" t="s">
        <v>102</v>
      </c>
      <c r="CU7" s="24">
        <v>68.2</v>
      </c>
      <c r="CV7" s="24">
        <v>68.05</v>
      </c>
      <c r="CW7" s="24">
        <v>68.03</v>
      </c>
      <c r="CX7" s="24" t="s">
        <v>102</v>
      </c>
      <c r="CY7" s="24" t="s">
        <v>102</v>
      </c>
      <c r="CZ7" s="24" t="s">
        <v>102</v>
      </c>
      <c r="DA7" s="24">
        <v>92.24</v>
      </c>
      <c r="DB7" s="24">
        <v>92.6</v>
      </c>
      <c r="DC7" s="24" t="s">
        <v>102</v>
      </c>
      <c r="DD7" s="24" t="s">
        <v>102</v>
      </c>
      <c r="DE7" s="24" t="s">
        <v>102</v>
      </c>
      <c r="DF7" s="24">
        <v>94.01</v>
      </c>
      <c r="DG7" s="24">
        <v>94.14</v>
      </c>
      <c r="DH7" s="24">
        <v>94.07</v>
      </c>
      <c r="DI7" s="24" t="s">
        <v>102</v>
      </c>
      <c r="DJ7" s="24" t="s">
        <v>102</v>
      </c>
      <c r="DK7" s="24" t="s">
        <v>102</v>
      </c>
      <c r="DL7" s="24">
        <v>5.05</v>
      </c>
      <c r="DM7" s="24">
        <v>9.64</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0.03</v>
      </c>
      <c r="EI7" s="24">
        <v>0.05</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2023-01-10T02:58:01Z</cp:lastPrinted>
  <dcterms:created xsi:type="dcterms:W3CDTF">2022-12-01T01:25:10Z</dcterms:created>
  <dcterms:modified xsi:type="dcterms:W3CDTF">2023-01-10T02:59:00Z</dcterms:modified>
  <cp:category/>
</cp:coreProperties>
</file>