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04_【課室共通】検討・作業用フォルダ\02 公営企業経営室\01 水道・工業用水道事業係\07_決算統計関係\03_経営比較分析表\R4作業（R3年度分）\03_工水\05 団体よりデータ修正依頼\230203 佐賀県\"/>
    </mc:Choice>
  </mc:AlternateContent>
  <xr:revisionPtr revIDLastSave="0" documentId="13_ncr:1_{835CC957-69B3-494E-8E8C-58E0CB04EBE7}" xr6:coauthVersionLast="36" xr6:coauthVersionMax="47" xr10:uidLastSave="{00000000-0000-0000-0000-000000000000}"/>
  <workbookProtection workbookAlgorithmName="SHA-512" workbookHashValue="hB0YYyiTPHM7avLa7yDRpyK1nMw7+tF/6eZ3wAV2AMdoa9vVut5jfCI13AFKzHYL3vejUuhdtq44pNwQ6ZkRJA==" workbookSaltValue="q7LO1/20V2t8rGxeCkuSLQ==" workbookSpinCount="100000" lockStructure="1"/>
  <bookViews>
    <workbookView xWindow="0" yWindow="0" windowWidth="19200" windowHeight="809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KO80" i="4" l="1"/>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<sst xmlns="http://schemas.openxmlformats.org/spreadsheetml/2006/main" count="262" uniqueCount="110">
  <si>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</si>
  <si>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</si>
  <si>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</si>
  <si>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</si>
  <si>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</si>
  <si>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</si>
  <si>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</si>
  <si>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</si>
  <si>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</si>
  <si>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</si>
  <si>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</si>
  <si>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</si>
  <si>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</si>
  <si>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</si>
  <si>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</si>
  <si>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</si>
  <si>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</si>
  <si>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</si>
  <si>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</si>
  <si>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</si>
  <si>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</si>
  <si>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</si>
  <si>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</si>
  <si>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</si>
  <si>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</si>
  <si>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</si>
  <si>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</si>
  <si>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</si>
  <si>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</si>
  <si>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</si>
  <si>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</si>
  <si>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</si>
  <si>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</si>
  <si>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</si>
  <si>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</si>
  <si>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</si>
  <si>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</si>
  <si>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</si>
  <si>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</si>
  <si>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</si>
  <si>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</si>
  <si>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</si>
  <si>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</si>
  <si>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</si>
  <si>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</si>
  <si>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</si>
  <si>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</si>
  <si>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</si>
  <si>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</si>
  <si>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</si>
  <si>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</si>
  <si>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</si>
  <si>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</si>
  <si>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</si>
  <si>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</si>
  <si>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</si>
  <si>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</si>
  <si>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</si>
  <si>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</si>
  <si>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</si>
  <si>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</si>
  <si>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</si>
  <si>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</si>
  <si>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</si>
  <si>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</si>
  <si>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</si>
  <si>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</si>
  <si>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</si>
  <si>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</si>
  <si>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</si>
  <si>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</si>
  <si>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</si>
  <si>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</si>
  <si>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</si>
  <si>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</si>
  <si>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</si>
  <si>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</si>
  <si>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</si>
  <si>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</si>
  <si>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</si>
  <si>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</si>
  <si>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</si>
  <si>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</si>
  <si>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</si>
  <si>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</si>
  <si>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</si>
  <si>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</si>
  <si>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</si>
  <si>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</si>
  <si>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</si>
  <si>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</si>
  <si>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410004</t>
  </si>
  <si>
    <t>46</t>
  </si>
  <si>
    <t>02</t>
  </si>
  <si>
    <t>0</t>
  </si>
  <si>
    <t>000</t>
  </si>
  <si>
    <t>佐賀県</t>
  </si>
  <si>
    <t>法適用</t>
  </si>
  <si>
    <t>工業用水道事業</t>
  </si>
  <si>
    <t>中規模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</si>
  <si>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</si>
  <si>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</si>
  <si>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</si>
  <si>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</si>
  <si>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</si>
  <si>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</si>
  <si>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</si>
  <si>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①有形固定資産減価償却率、②管路経年比率が全国平均値を大きく上回っており、施設・管路等の老朽化が進んでいる。
　③管路更新率は、当該年度に更新した管路延長の割合を示すが、今年度も更新を行わなかった。
　予防保存の観点から計画的に補修改修工事を行い長寿命化を図るとともに、安定給水を維持するためにも、施設・管路の老朽化状況を把握しながら、対策について検討を進める必要がある。</t>
    <rPh sb="2" eb="4">
      <t>ユウケイ</t>
    </rPh>
    <rPh sb="15" eb="17">
      <t>カンロ</t>
    </rPh>
    <rPh sb="17" eb="19">
      <t>ケイネン</t>
    </rPh>
    <rPh sb="19" eb="21">
      <t>ヒリツ</t>
    </rPh>
    <rPh sb="22" eb="24">
      <t>ゼンコク</t>
    </rPh>
    <rPh sb="24" eb="26">
      <t>ヘイキン</t>
    </rPh>
    <rPh sb="26" eb="27">
      <t>アタイ</t>
    </rPh>
    <rPh sb="28" eb="29">
      <t>オオ</t>
    </rPh>
    <rPh sb="31" eb="33">
      <t>ウワマワ</t>
    </rPh>
    <rPh sb="38" eb="40">
      <t>シセツ</t>
    </rPh>
    <rPh sb="41" eb="43">
      <t>カンロ</t>
    </rPh>
    <rPh sb="43" eb="44">
      <t>トウ</t>
    </rPh>
    <rPh sb="45" eb="48">
      <t>ロウキュウカ</t>
    </rPh>
    <rPh sb="49" eb="50">
      <t>スス</t>
    </rPh>
    <rPh sb="58" eb="60">
      <t>カンロ</t>
    </rPh>
    <rPh sb="60" eb="62">
      <t>コウシン</t>
    </rPh>
    <rPh sb="62" eb="63">
      <t>リツ</t>
    </rPh>
    <rPh sb="65" eb="67">
      <t>トウガイ</t>
    </rPh>
    <rPh sb="67" eb="69">
      <t>ネンド</t>
    </rPh>
    <rPh sb="70" eb="72">
      <t>コウシン</t>
    </rPh>
    <rPh sb="74" eb="76">
      <t>カンロ</t>
    </rPh>
    <rPh sb="76" eb="78">
      <t>エンチョウ</t>
    </rPh>
    <rPh sb="79" eb="81">
      <t>ワリアイ</t>
    </rPh>
    <rPh sb="82" eb="83">
      <t>シメ</t>
    </rPh>
    <rPh sb="86" eb="89">
      <t>コンネンド</t>
    </rPh>
    <rPh sb="90" eb="92">
      <t>コウシン</t>
    </rPh>
    <rPh sb="93" eb="94">
      <t>オコナ</t>
    </rPh>
    <rPh sb="103" eb="105">
      <t>ヨボウ</t>
    </rPh>
    <rPh sb="112" eb="115">
      <t>ケイカクテキ</t>
    </rPh>
    <rPh sb="125" eb="129">
      <t>チョウジュミョウカ</t>
    </rPh>
    <rPh sb="130" eb="131">
      <t>ハカ</t>
    </rPh>
    <rPh sb="137" eb="139">
      <t>アンテイ</t>
    </rPh>
    <rPh sb="139" eb="141">
      <t>キュウスイ</t>
    </rPh>
    <rPh sb="142" eb="144">
      <t>イジ</t>
    </rPh>
    <rPh sb="151" eb="153">
      <t>シセツ</t>
    </rPh>
    <rPh sb="154" eb="156">
      <t>カンロ</t>
    </rPh>
    <rPh sb="157" eb="160">
      <t>ロウキュウカ</t>
    </rPh>
    <rPh sb="160" eb="162">
      <t>ジョウキョウ</t>
    </rPh>
    <rPh sb="163" eb="165">
      <t>ハアク</t>
    </rPh>
    <rPh sb="170" eb="172">
      <t>タイサク</t>
    </rPh>
    <rPh sb="176" eb="178">
      <t>ケントウ</t>
    </rPh>
    <rPh sb="179" eb="180">
      <t>スス</t>
    </rPh>
    <rPh sb="182" eb="184">
      <t>ヒツヨウ</t>
    </rPh>
    <phoneticPr fontId="5"/>
  </si>
  <si>
    <t>〇経営の健全性
　①経常収支比率は、類似団体平均値より低く、僅かに100％以上を維持しているものの、②累積欠損金がなく、借入（企業債発行）もないため、比較的健全な経営を堅持している。
　なお、令和３年度が前年度と比較して経常収支比率が増加している理由としては、経常費用が減少しているためである。その主な要因は、人件費の減少と、施設の維持修繕に係る経費が減少したことによる。
〇経営の効率性
　令和３年度は、経常費用の抑制により⑤料金回収率がやや増加したものの100％を下回る結果となったが、⑥給水原価が前年度より低くなり類似団体平均値とほぼ同数値になったことより、昨年度より経営の効率化を図ることができている。
　⑦施設利用率及び⑧契約率は昨年度並みで、給水量の増加を目指す必要がある。</t>
    <rPh sb="18" eb="20">
      <t>ルイジ</t>
    </rPh>
    <rPh sb="20" eb="22">
      <t>ダンタイ</t>
    </rPh>
    <rPh sb="22" eb="25">
      <t>ヘイキンチ</t>
    </rPh>
    <rPh sb="27" eb="28">
      <t>ヒク</t>
    </rPh>
    <rPh sb="30" eb="31">
      <t>ワズ</t>
    </rPh>
    <rPh sb="40" eb="42">
      <t>イジ</t>
    </rPh>
    <rPh sb="60" eb="62">
      <t>カリイレ</t>
    </rPh>
    <rPh sb="63" eb="66">
      <t>キギョウサイ</t>
    </rPh>
    <rPh sb="66" eb="68">
      <t>ハッコウ</t>
    </rPh>
    <rPh sb="75" eb="78">
      <t>ヒカクテキ</t>
    </rPh>
    <rPh sb="84" eb="86">
      <t>ケンジ</t>
    </rPh>
    <rPh sb="96" eb="98">
      <t>レイワ</t>
    </rPh>
    <rPh sb="99" eb="101">
      <t>ネンド</t>
    </rPh>
    <rPh sb="102" eb="105">
      <t>ゼンネンド</t>
    </rPh>
    <rPh sb="106" eb="108">
      <t>ヒカク</t>
    </rPh>
    <rPh sb="110" eb="112">
      <t>ケイジョウ</t>
    </rPh>
    <rPh sb="112" eb="114">
      <t>シュウシ</t>
    </rPh>
    <rPh sb="114" eb="116">
      <t>ヒリツ</t>
    </rPh>
    <rPh sb="117" eb="119">
      <t>ゾウカ</t>
    </rPh>
    <rPh sb="123" eb="125">
      <t>リユウ</t>
    </rPh>
    <rPh sb="130" eb="132">
      <t>ケイジョウ</t>
    </rPh>
    <rPh sb="132" eb="134">
      <t>ヒヨウ</t>
    </rPh>
    <rPh sb="135" eb="137">
      <t>ゲンショウ</t>
    </rPh>
    <rPh sb="149" eb="150">
      <t>シュ</t>
    </rPh>
    <rPh sb="151" eb="153">
      <t>ヨウイン</t>
    </rPh>
    <rPh sb="155" eb="158">
      <t>ジンケンヒ</t>
    </rPh>
    <rPh sb="159" eb="161">
      <t>ゲンショウ</t>
    </rPh>
    <rPh sb="163" eb="165">
      <t>シセツ</t>
    </rPh>
    <rPh sb="166" eb="168">
      <t>イジ</t>
    </rPh>
    <rPh sb="168" eb="170">
      <t>シュウゼン</t>
    </rPh>
    <rPh sb="171" eb="172">
      <t>カカ</t>
    </rPh>
    <rPh sb="173" eb="175">
      <t>ケイヒ</t>
    </rPh>
    <rPh sb="176" eb="178">
      <t>ゲンショウ</t>
    </rPh>
    <rPh sb="197" eb="199">
      <t>レイワ</t>
    </rPh>
    <rPh sb="200" eb="202">
      <t>ネンド</t>
    </rPh>
    <rPh sb="204" eb="206">
      <t>ケイジョウ</t>
    </rPh>
    <rPh sb="206" eb="208">
      <t>ヒヨウ</t>
    </rPh>
    <rPh sb="209" eb="211">
      <t>ヨクセイ</t>
    </rPh>
    <rPh sb="247" eb="249">
      <t>キュウスイ</t>
    </rPh>
    <rPh sb="249" eb="251">
      <t>ゲンカ</t>
    </rPh>
    <rPh sb="252" eb="255">
      <t>ゼンネンド</t>
    </rPh>
    <rPh sb="257" eb="258">
      <t>ヒク</t>
    </rPh>
    <rPh sb="261" eb="263">
      <t>ルイジ</t>
    </rPh>
    <rPh sb="263" eb="265">
      <t>ダンタイ</t>
    </rPh>
    <rPh sb="265" eb="267">
      <t>ヘイキン</t>
    </rPh>
    <rPh sb="267" eb="268">
      <t>アタイ</t>
    </rPh>
    <rPh sb="283" eb="286">
      <t>サクネンド</t>
    </rPh>
    <rPh sb="288" eb="290">
      <t>ケイエイ</t>
    </rPh>
    <rPh sb="291" eb="294">
      <t>コウリツカ</t>
    </rPh>
    <rPh sb="295" eb="296">
      <t>ハカ</t>
    </rPh>
    <rPh sb="309" eb="311">
      <t>シセツ</t>
    </rPh>
    <rPh sb="311" eb="314">
      <t>リヨウリツ</t>
    </rPh>
    <rPh sb="314" eb="315">
      <t>オヨ</t>
    </rPh>
    <rPh sb="317" eb="320">
      <t>ケイヤクリツ</t>
    </rPh>
    <rPh sb="321" eb="324">
      <t>サクネンド</t>
    </rPh>
    <rPh sb="324" eb="325">
      <t>ナ</t>
    </rPh>
    <rPh sb="328" eb="331">
      <t>キュウスイリョウ</t>
    </rPh>
    <rPh sb="332" eb="334">
      <t>ゾウカ</t>
    </rPh>
    <rPh sb="335" eb="337">
      <t>メザ</t>
    </rPh>
    <rPh sb="338" eb="340">
      <t>ヒツヨウ</t>
    </rPh>
    <phoneticPr fontId="5"/>
  </si>
  <si>
    <t>　近年の事業収益の減少や、人件費・材料費・電気代の高騰により、経営を取り巻く環境は依然として厳しく、単年度の収益が減少し、将来の更新投資に必要な財源の確保が課題である。
　現状、累積欠損を生じていないこと、企業債発行がなく償還が必要でないことなど財務体質は比較的健全であり、利益積立金・建設改良積立金・損益勘定留保資金等は一定程度を確保しており、引き続き経営の効率化を図っていく。
　今後も、良質で低廉な工業用水の安定的な供給に取り組んでいく。</t>
    <rPh sb="1" eb="3">
      <t>キンネン</t>
    </rPh>
    <rPh sb="4" eb="8">
      <t>ジギョウシュウエキ</t>
    </rPh>
    <rPh sb="9" eb="11">
      <t>ゲンショウ</t>
    </rPh>
    <rPh sb="13" eb="16">
      <t>ジンケンヒ</t>
    </rPh>
    <rPh sb="17" eb="20">
      <t>ザイリョウヒ</t>
    </rPh>
    <rPh sb="21" eb="24">
      <t>デンキダイ</t>
    </rPh>
    <rPh sb="25" eb="27">
      <t>コウトウ</t>
    </rPh>
    <rPh sb="31" eb="33">
      <t>ケイエイ</t>
    </rPh>
    <rPh sb="34" eb="35">
      <t>ト</t>
    </rPh>
    <rPh sb="36" eb="37">
      <t>マ</t>
    </rPh>
    <rPh sb="38" eb="40">
      <t>カンキョウ</t>
    </rPh>
    <rPh sb="41" eb="43">
      <t>イゼン</t>
    </rPh>
    <rPh sb="46" eb="47">
      <t>キビ</t>
    </rPh>
    <rPh sb="50" eb="53">
      <t>タンネンド</t>
    </rPh>
    <rPh sb="54" eb="56">
      <t>シュウエキ</t>
    </rPh>
    <rPh sb="57" eb="59">
      <t>ゲンショウ</t>
    </rPh>
    <rPh sb="61" eb="63">
      <t>ショウライ</t>
    </rPh>
    <rPh sb="64" eb="66">
      <t>コウシン</t>
    </rPh>
    <rPh sb="66" eb="68">
      <t>トウシ</t>
    </rPh>
    <rPh sb="69" eb="71">
      <t>ヒツヨウ</t>
    </rPh>
    <rPh sb="72" eb="74">
      <t>ザイゲン</t>
    </rPh>
    <rPh sb="75" eb="77">
      <t>カクホ</t>
    </rPh>
    <rPh sb="78" eb="80">
      <t>カダイ</t>
    </rPh>
    <rPh sb="86" eb="88">
      <t>ゲンジョウ</t>
    </rPh>
    <rPh sb="137" eb="139">
      <t>リエキ</t>
    </rPh>
    <rPh sb="139" eb="141">
      <t>ツミタテ</t>
    </rPh>
    <rPh sb="141" eb="142">
      <t>キン</t>
    </rPh>
    <rPh sb="143" eb="145">
      <t>ケンセツ</t>
    </rPh>
    <rPh sb="151" eb="153">
      <t>ソンエキ</t>
    </rPh>
    <rPh sb="153" eb="155">
      <t>カンジョウ</t>
    </rPh>
    <rPh sb="155" eb="157">
      <t>リュウホ</t>
    </rPh>
    <rPh sb="157" eb="159">
      <t>シキン</t>
    </rPh>
    <rPh sb="159" eb="160">
      <t>トウ</t>
    </rPh>
    <rPh sb="161" eb="163">
      <t>イッテイ</t>
    </rPh>
    <rPh sb="163" eb="165">
      <t>テイド</t>
    </rPh>
    <rPh sb="166" eb="168">
      <t>カクホ</t>
    </rPh>
    <rPh sb="173" eb="174">
      <t>ヒ</t>
    </rPh>
    <rPh sb="175" eb="176">
      <t>ツヅ</t>
    </rPh>
    <rPh sb="177" eb="179">
      <t>ケイエイ</t>
    </rPh>
    <rPh sb="180" eb="183">
      <t>コウリツカ</t>
    </rPh>
    <rPh sb="184" eb="185">
      <t>ハカ</t>
    </rPh>
    <rPh sb="192" eb="194">
      <t>コンゴ</t>
    </rPh>
    <rPh sb="196" eb="198">
      <t>リョウシツ</t>
    </rPh>
    <rPh sb="199" eb="201">
      <t>テイレン</t>
    </rPh>
    <rPh sb="202" eb="204">
      <t>コウギョウ</t>
    </rPh>
    <rPh sb="204" eb="206">
      <t>ヨウスイ</t>
    </rPh>
    <rPh sb="207" eb="209">
      <t>アンテイ</t>
    </rPh>
    <rPh sb="209" eb="210">
      <t>テキ</t>
    </rPh>
    <rPh sb="211" eb="213">
      <t>キョウキュウ</t>
    </rPh>
    <rPh sb="214" eb="215">
      <t>ト</t>
    </rPh>
    <rPh sb="216" eb="217">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</si>
</sst>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68.69</c:v>
                </c:pt>
                <c:pt idx="1">
                  <c:v>70.099999999999994</c:v>
                </c:pt>
                <c:pt idx="2">
                  <c:v>69.47</c:v>
                </c:pt>
                <c:pt idx="3">
                  <c:v>70.41</c:v>
                </c:pt>
                <c:pt idx="4">
                  <c:v>71.680000000000007</c:v>
                </c:pt>
              </c:numCache>
            </c:numRef>
          </c:val>
          <c:extLst>
            <c:ext xmlns:c16="http://schemas.microsoft.com/office/drawing/2014/chart" uri="{C3380CC4-5D6E-409C-BE32-E72D297353CC}">
              <c16:uniqueId val="{00000000-B9D5-4A97-BE36-130AA48944D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55.25</c:v>
                </c:pt>
                <c:pt idx="1">
                  <c:v>57.11</c:v>
                </c:pt>
                <c:pt idx="2">
                  <c:v>57.57</c:v>
                </c:pt>
                <c:pt idx="3">
                  <c:v>57.63</c:v>
                </c:pt>
                <c:pt idx="4">
                  <c:v>58.13</c:v>
                </c:pt>
              </c:numCache>
            </c:numRef>
          </c:val>
          <c:smooth val="0"/>
          <c:extLst>
            <c:ext xmlns:c16="http://schemas.microsoft.com/office/drawing/2014/chart" uri="{C3380CC4-5D6E-409C-BE32-E72D297353CC}">
              <c16:uniqueId val="{00000001-B9D5-4A97-BE36-130AA48944D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05-4F19-9CAE-6BFE0832141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53.3</c:v>
                </c:pt>
                <c:pt idx="1">
                  <c:v>50.25</c:v>
                </c:pt>
                <c:pt idx="2">
                  <c:v>51.91</c:v>
                </c:pt>
                <c:pt idx="3">
                  <c:v>53.86</c:v>
                </c:pt>
                <c:pt idx="4">
                  <c:v>75.17</c:v>
                </c:pt>
              </c:numCache>
            </c:numRef>
          </c:val>
          <c:smooth val="0"/>
          <c:extLst>
            <c:ext xmlns:c16="http://schemas.microsoft.com/office/drawing/2014/chart" uri="{C3380CC4-5D6E-409C-BE32-E72D297353CC}">
              <c16:uniqueId val="{00000001-0E05-4F19-9CAE-6BFE0832141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102.58</c:v>
                </c:pt>
                <c:pt idx="1">
                  <c:v>102.01</c:v>
                </c:pt>
                <c:pt idx="2">
                  <c:v>105.04</c:v>
                </c:pt>
                <c:pt idx="3">
                  <c:v>100.31</c:v>
                </c:pt>
                <c:pt idx="4">
                  <c:v>100.36</c:v>
                </c:pt>
              </c:numCache>
            </c:numRef>
          </c:val>
          <c:extLst>
            <c:ext xmlns:c16="http://schemas.microsoft.com/office/drawing/2014/chart" uri="{C3380CC4-5D6E-409C-BE32-E72D297353CC}">
              <c16:uniqueId val="{00000000-D1AB-4D9D-AA45-566CB5E14F8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117.28</c:v>
                </c:pt>
                <c:pt idx="1">
                  <c:v>116.96</c:v>
                </c:pt>
                <c:pt idx="2">
                  <c:v>117.47</c:v>
                </c:pt>
                <c:pt idx="3">
                  <c:v>115.38</c:v>
                </c:pt>
                <c:pt idx="4">
                  <c:v>113.53</c:v>
                </c:pt>
              </c:numCache>
            </c:numRef>
          </c:val>
          <c:smooth val="0"/>
          <c:extLst>
            <c:ext xmlns:c16="http://schemas.microsoft.com/office/drawing/2014/chart" uri="{C3380CC4-5D6E-409C-BE32-E72D297353CC}">
              <c16:uniqueId val="{00000001-D1AB-4D9D-AA45-566CB5E14F8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70.41</c:v>
                </c:pt>
                <c:pt idx="1">
                  <c:v>70.41</c:v>
                </c:pt>
                <c:pt idx="2">
                  <c:v>70.41</c:v>
                </c:pt>
                <c:pt idx="3">
                  <c:v>76.59</c:v>
                </c:pt>
                <c:pt idx="4">
                  <c:v>76.59</c:v>
                </c:pt>
              </c:numCache>
            </c:numRef>
          </c:val>
          <c:extLst>
            <c:ext xmlns:c16="http://schemas.microsoft.com/office/drawing/2014/chart" uri="{C3380CC4-5D6E-409C-BE32-E72D297353CC}">
              <c16:uniqueId val="{00000000-8383-4E8E-A951-93056692E06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44.05</c:v>
                </c:pt>
                <c:pt idx="1">
                  <c:v>51.87</c:v>
                </c:pt>
                <c:pt idx="2">
                  <c:v>52.33</c:v>
                </c:pt>
                <c:pt idx="3">
                  <c:v>52.35</c:v>
                </c:pt>
                <c:pt idx="4">
                  <c:v>53.69</c:v>
                </c:pt>
              </c:numCache>
            </c:numRef>
          </c:val>
          <c:smooth val="0"/>
          <c:extLst>
            <c:ext xmlns:c16="http://schemas.microsoft.com/office/drawing/2014/chart" uri="{C3380CC4-5D6E-409C-BE32-E72D297353CC}">
              <c16:uniqueId val="{00000001-8383-4E8E-A951-93056692E06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FC-4D50-A127-A43B0F08A88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1.3</c:v>
                </c:pt>
                <c:pt idx="1">
                  <c:v>0.28000000000000003</c:v>
                </c:pt>
                <c:pt idx="2">
                  <c:v>0.77</c:v>
                </c:pt>
                <c:pt idx="3">
                  <c:v>0.24</c:v>
                </c:pt>
                <c:pt idx="4">
                  <c:v>0.22</c:v>
                </c:pt>
              </c:numCache>
            </c:numRef>
          </c:val>
          <c:smooth val="0"/>
          <c:extLst>
            <c:ext xmlns:c16="http://schemas.microsoft.com/office/drawing/2014/chart" uri="{C3380CC4-5D6E-409C-BE32-E72D297353CC}">
              <c16:uniqueId val="{00000001-0DFC-4D50-A127-A43B0F08A88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3132.4</c:v>
                </c:pt>
                <c:pt idx="1">
                  <c:v>4115.54</c:v>
                </c:pt>
                <c:pt idx="2">
                  <c:v>1337.22</c:v>
                </c:pt>
                <c:pt idx="3">
                  <c:v>2675.5</c:v>
                </c:pt>
                <c:pt idx="4">
                  <c:v>5094.6899999999996</c:v>
                </c:pt>
              </c:numCache>
            </c:numRef>
          </c:val>
          <c:extLst>
            <c:ext xmlns:c16="http://schemas.microsoft.com/office/drawing/2014/chart" uri="{C3380CC4-5D6E-409C-BE32-E72D297353CC}">
              <c16:uniqueId val="{00000000-E6B6-47ED-81CB-802F5F8F33B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687.99</c:v>
                </c:pt>
                <c:pt idx="1">
                  <c:v>655.75</c:v>
                </c:pt>
                <c:pt idx="2">
                  <c:v>578.19000000000005</c:v>
                </c:pt>
                <c:pt idx="3">
                  <c:v>638.35</c:v>
                </c:pt>
                <c:pt idx="4">
                  <c:v>521.36</c:v>
                </c:pt>
              </c:numCache>
            </c:numRef>
          </c:val>
          <c:smooth val="0"/>
          <c:extLst>
            <c:ext xmlns:c16="http://schemas.microsoft.com/office/drawing/2014/chart" uri="{C3380CC4-5D6E-409C-BE32-E72D297353CC}">
              <c16:uniqueId val="{00000001-E6B6-47ED-81CB-802F5F8F33B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4C-4C2E-9453-0DB20229C8B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208.47</c:v>
                </c:pt>
                <c:pt idx="1">
                  <c:v>193.85</c:v>
                </c:pt>
                <c:pt idx="2">
                  <c:v>204.31</c:v>
                </c:pt>
                <c:pt idx="3">
                  <c:v>214.2</c:v>
                </c:pt>
                <c:pt idx="4">
                  <c:v>242.32</c:v>
                </c:pt>
              </c:numCache>
            </c:numRef>
          </c:val>
          <c:smooth val="0"/>
          <c:extLst>
            <c:ext xmlns:c16="http://schemas.microsoft.com/office/drawing/2014/chart" uri="{C3380CC4-5D6E-409C-BE32-E72D297353CC}">
              <c16:uniqueId val="{00000001-9F4C-4C2E-9453-0DB20229C8B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99.08</c:v>
                </c:pt>
                <c:pt idx="1">
                  <c:v>99.18</c:v>
                </c:pt>
                <c:pt idx="2">
                  <c:v>102.63</c:v>
                </c:pt>
                <c:pt idx="3">
                  <c:v>92.75</c:v>
                </c:pt>
                <c:pt idx="4">
                  <c:v>95.39</c:v>
                </c:pt>
              </c:numCache>
            </c:numRef>
          </c:val>
          <c:extLst>
            <c:ext xmlns:c16="http://schemas.microsoft.com/office/drawing/2014/chart" uri="{C3380CC4-5D6E-409C-BE32-E72D297353CC}">
              <c16:uniqueId val="{00000000-E374-484A-90C6-ECD5096F32C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105.71</c:v>
                </c:pt>
                <c:pt idx="1">
                  <c:v>105.06</c:v>
                </c:pt>
                <c:pt idx="2">
                  <c:v>106.98</c:v>
                </c:pt>
                <c:pt idx="3">
                  <c:v>103.06</c:v>
                </c:pt>
                <c:pt idx="4">
                  <c:v>100.74</c:v>
                </c:pt>
              </c:numCache>
            </c:numRef>
          </c:val>
          <c:smooth val="0"/>
          <c:extLst>
            <c:ext xmlns:c16="http://schemas.microsoft.com/office/drawing/2014/chart" uri="{C3380CC4-5D6E-409C-BE32-E72D297353CC}">
              <c16:uniqueId val="{00000001-E374-484A-90C6-ECD5096F32C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26.24</c:v>
                </c:pt>
                <c:pt idx="1">
                  <c:v>26.25</c:v>
                </c:pt>
                <c:pt idx="2">
                  <c:v>25.35</c:v>
                </c:pt>
                <c:pt idx="3">
                  <c:v>28.03</c:v>
                </c:pt>
                <c:pt idx="4">
                  <c:v>27.26</c:v>
                </c:pt>
              </c:numCache>
            </c:numRef>
          </c:val>
          <c:extLst>
            <c:ext xmlns:c16="http://schemas.microsoft.com/office/drawing/2014/chart" uri="{C3380CC4-5D6E-409C-BE32-E72D297353CC}">
              <c16:uniqueId val="{00000000-509C-4983-B516-C2501B0B30F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25.98</c:v>
                </c:pt>
                <c:pt idx="1">
                  <c:v>26.84</c:v>
                </c:pt>
                <c:pt idx="2">
                  <c:v>26.08</c:v>
                </c:pt>
                <c:pt idx="3">
                  <c:v>26.92</c:v>
                </c:pt>
                <c:pt idx="4">
                  <c:v>27.33</c:v>
                </c:pt>
              </c:numCache>
            </c:numRef>
          </c:val>
          <c:smooth val="0"/>
          <c:extLst>
            <c:ext xmlns:c16="http://schemas.microsoft.com/office/drawing/2014/chart" uri="{C3380CC4-5D6E-409C-BE32-E72D297353CC}">
              <c16:uniqueId val="{00000001-509C-4983-B516-C2501B0B30F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67.47</c:v>
                </c:pt>
                <c:pt idx="1">
                  <c:v>66.650000000000006</c:v>
                </c:pt>
                <c:pt idx="2">
                  <c:v>66.52</c:v>
                </c:pt>
                <c:pt idx="3">
                  <c:v>67.36</c:v>
                </c:pt>
                <c:pt idx="4">
                  <c:v>67.489999999999995</c:v>
                </c:pt>
              </c:numCache>
            </c:numRef>
          </c:val>
          <c:extLst>
            <c:ext xmlns:c16="http://schemas.microsoft.com/office/drawing/2014/chart" uri="{C3380CC4-5D6E-409C-BE32-E72D297353CC}">
              <c16:uniqueId val="{00000000-E86E-4B6B-AECA-BEBE2A63A39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40.67</c:v>
                </c:pt>
                <c:pt idx="1">
                  <c:v>40.89</c:v>
                </c:pt>
                <c:pt idx="2">
                  <c:v>41.59</c:v>
                </c:pt>
                <c:pt idx="3">
                  <c:v>40.29</c:v>
                </c:pt>
                <c:pt idx="4">
                  <c:v>40.409999999999997</c:v>
                </c:pt>
              </c:numCache>
            </c:numRef>
          </c:val>
          <c:smooth val="0"/>
          <c:extLst>
            <c:ext xmlns:c16="http://schemas.microsoft.com/office/drawing/2014/chart" uri="{C3380CC4-5D6E-409C-BE32-E72D297353CC}">
              <c16:uniqueId val="{00000001-E86E-4B6B-AECA-BEBE2A63A39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59.23</c:v>
                </c:pt>
                <c:pt idx="1">
                  <c:v>58.54</c:v>
                </c:pt>
                <c:pt idx="2">
                  <c:v>54.1</c:v>
                </c:pt>
                <c:pt idx="3">
                  <c:v>54.41</c:v>
                </c:pt>
                <c:pt idx="4">
                  <c:v>54.29</c:v>
                </c:pt>
              </c:numCache>
            </c:numRef>
          </c:val>
          <c:extLst>
            <c:ext xmlns:c16="http://schemas.microsoft.com/office/drawing/2014/chart" uri="{C3380CC4-5D6E-409C-BE32-E72D297353CC}">
              <c16:uniqueId val="{00000000-AC75-4E84-A602-73F760F9C9D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62.59</c:v>
                </c:pt>
                <c:pt idx="1">
                  <c:v>61.76</c:v>
                </c:pt>
                <c:pt idx="2">
                  <c:v>62.75</c:v>
                </c:pt>
                <c:pt idx="3">
                  <c:v>61.99</c:v>
                </c:pt>
                <c:pt idx="4">
                  <c:v>62.26</c:v>
                </c:pt>
              </c:numCache>
            </c:numRef>
          </c:val>
          <c:smooth val="0"/>
          <c:extLst>
            <c:ext xmlns:c16="http://schemas.microsoft.com/office/drawing/2014/chart" uri="{C3380CC4-5D6E-409C-BE32-E72D297353CC}">
              <c16:uniqueId val="{00000001-AC75-4E84-A602-73F760F9C9D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80" zoomScaleNormal="80" workbookViewId="0">
      <selection activeCell="SM48" sqref="SM48:TA65"/>
    </sheetView>
  </sheetViews>
  <sheetFormatPr defaultColWidth="2.6328125" defaultRowHeight="13" x14ac:dyDescent="0.2"/>
  <cols>
    <col min="1" max="1" width="1.90625" customWidth="1"/>
    <col min="2" max="2" width="0.7265625" customWidth="1"/>
    <col min="3" max="9" width="0.453125" customWidth="1"/>
    <col min="10" max="10" width="0.7265625" customWidth="1"/>
    <col min="11" max="125" width="0.453125" customWidth="1"/>
    <col min="126" max="126" width="0.7265625" customWidth="1"/>
    <col min="127" max="133" width="0.453125" customWidth="1"/>
    <col min="134" max="134" width="0.7265625" customWidth="1"/>
    <col min="135" max="161" width="0.453125" customWidth="1"/>
    <col min="162" max="162" width="0.7265625" customWidth="1"/>
    <col min="163" max="177" width="0.453125" customWidth="1"/>
    <col min="178" max="178" width="0.7265625" customWidth="1"/>
    <col min="179" max="249" width="0.453125" customWidth="1"/>
    <col min="250" max="250" width="0.7265625" customWidth="1"/>
    <col min="251" max="257" width="0.453125" customWidth="1"/>
    <col min="258" max="258" width="0.7265625" customWidth="1"/>
    <col min="259" max="329" width="0.453125" customWidth="1"/>
    <col min="330" max="330" width="0.7265625" customWidth="1"/>
    <col min="331" max="345" width="0.453125" customWidth="1"/>
    <col min="346" max="346" width="0.7265625" customWidth="1"/>
    <col min="347" max="373" width="0.453125" customWidth="1"/>
    <col min="374" max="374" width="0.7265625" customWidth="1"/>
    <col min="375" max="381" width="0.453125" customWidth="1"/>
    <col min="382" max="382" width="0.7265625" customWidth="1"/>
    <col min="383" max="497" width="0.453125" customWidth="1"/>
    <col min="498" max="498" width="0.7265625" customWidth="1"/>
    <col min="499" max="505" width="0.453125" customWidth="1"/>
    <col min="506" max="506" width="1.90625" customWidth="1"/>
    <col min="507" max="521" width="3.08984375" customWidth="1"/>
    <col min="522" max="522" width="4.4531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2">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2">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2">
      <c r="A5" s="2"/>
      <c r="B5" s="139" t="str">
        <f>データ!H7</f>
        <v>佐賀県</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2">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60000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中規模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40493</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2">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2">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98.2</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33</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32576</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2">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57" t="s">
        <v>22</v>
      </c>
      <c r="SN14" s="58"/>
      <c r="SO14" s="58"/>
      <c r="SP14" s="58"/>
      <c r="SQ14" s="58"/>
      <c r="SR14" s="58"/>
      <c r="SS14" s="58"/>
      <c r="ST14" s="58"/>
      <c r="SU14" s="58"/>
      <c r="SV14" s="58"/>
      <c r="SW14" s="58"/>
      <c r="SX14" s="58"/>
      <c r="SY14" s="58"/>
      <c r="SZ14" s="58"/>
      <c r="TA14" s="59"/>
    </row>
    <row r="15" spans="1:521" ht="13.5" customHeight="1" x14ac:dyDescent="0.2">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0"/>
      <c r="SN15" s="61"/>
      <c r="SO15" s="61"/>
      <c r="SP15" s="61"/>
      <c r="SQ15" s="61"/>
      <c r="SR15" s="61"/>
      <c r="SS15" s="61"/>
      <c r="ST15" s="61"/>
      <c r="SU15" s="61"/>
      <c r="SV15" s="61"/>
      <c r="SW15" s="61"/>
      <c r="SX15" s="61"/>
      <c r="SY15" s="61"/>
      <c r="SZ15" s="61"/>
      <c r="TA15" s="62"/>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3" t="s">
        <v>108</v>
      </c>
      <c r="SN16" s="64"/>
      <c r="SO16" s="64"/>
      <c r="SP16" s="64"/>
      <c r="SQ16" s="64"/>
      <c r="SR16" s="64"/>
      <c r="SS16" s="64"/>
      <c r="ST16" s="64"/>
      <c r="SU16" s="64"/>
      <c r="SV16" s="64"/>
      <c r="SW16" s="64"/>
      <c r="SX16" s="64"/>
      <c r="SY16" s="64"/>
      <c r="SZ16" s="64"/>
      <c r="TA16" s="65"/>
    </row>
    <row r="17" spans="1:521" ht="13.5" customHeight="1" x14ac:dyDescent="0.2">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3"/>
      <c r="SN17" s="64"/>
      <c r="SO17" s="64"/>
      <c r="SP17" s="64"/>
      <c r="SQ17" s="64"/>
      <c r="SR17" s="64"/>
      <c r="SS17" s="64"/>
      <c r="ST17" s="64"/>
      <c r="SU17" s="64"/>
      <c r="SV17" s="64"/>
      <c r="SW17" s="64"/>
      <c r="SX17" s="64"/>
      <c r="SY17" s="64"/>
      <c r="SZ17" s="64"/>
      <c r="TA17" s="65"/>
    </row>
    <row r="18" spans="1:521" ht="13.5" customHeight="1" x14ac:dyDescent="0.2">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3"/>
      <c r="SN18" s="64"/>
      <c r="SO18" s="64"/>
      <c r="SP18" s="64"/>
      <c r="SQ18" s="64"/>
      <c r="SR18" s="64"/>
      <c r="SS18" s="64"/>
      <c r="ST18" s="64"/>
      <c r="SU18" s="64"/>
      <c r="SV18" s="64"/>
      <c r="SW18" s="64"/>
      <c r="SX18" s="64"/>
      <c r="SY18" s="64"/>
      <c r="SZ18" s="64"/>
      <c r="TA18" s="65"/>
    </row>
    <row r="19" spans="1:521" ht="13.5" customHeight="1" x14ac:dyDescent="0.2">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3"/>
      <c r="SN19" s="64"/>
      <c r="SO19" s="64"/>
      <c r="SP19" s="64"/>
      <c r="SQ19" s="64"/>
      <c r="SR19" s="64"/>
      <c r="SS19" s="64"/>
      <c r="ST19" s="64"/>
      <c r="SU19" s="64"/>
      <c r="SV19" s="64"/>
      <c r="SW19" s="64"/>
      <c r="SX19" s="64"/>
      <c r="SY19" s="64"/>
      <c r="SZ19" s="64"/>
      <c r="TA19" s="65"/>
    </row>
    <row r="20" spans="1:521" ht="13.5" customHeight="1" x14ac:dyDescent="0.2">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3"/>
      <c r="SN20" s="64"/>
      <c r="SO20" s="64"/>
      <c r="SP20" s="64"/>
      <c r="SQ20" s="64"/>
      <c r="SR20" s="64"/>
      <c r="SS20" s="64"/>
      <c r="ST20" s="64"/>
      <c r="SU20" s="64"/>
      <c r="SV20" s="64"/>
      <c r="SW20" s="64"/>
      <c r="SX20" s="64"/>
      <c r="SY20" s="64"/>
      <c r="SZ20" s="64"/>
      <c r="TA20" s="65"/>
    </row>
    <row r="21" spans="1:521" ht="13.5" customHeight="1" x14ac:dyDescent="0.2">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3"/>
      <c r="SN21" s="64"/>
      <c r="SO21" s="64"/>
      <c r="SP21" s="64"/>
      <c r="SQ21" s="64"/>
      <c r="SR21" s="64"/>
      <c r="SS21" s="64"/>
      <c r="ST21" s="64"/>
      <c r="SU21" s="64"/>
      <c r="SV21" s="64"/>
      <c r="SW21" s="64"/>
      <c r="SX21" s="64"/>
      <c r="SY21" s="64"/>
      <c r="SZ21" s="64"/>
      <c r="TA21" s="65"/>
    </row>
    <row r="22" spans="1:521" ht="13.5" customHeight="1" x14ac:dyDescent="0.2">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3"/>
      <c r="SN22" s="64"/>
      <c r="SO22" s="64"/>
      <c r="SP22" s="64"/>
      <c r="SQ22" s="64"/>
      <c r="SR22" s="64"/>
      <c r="SS22" s="64"/>
      <c r="ST22" s="64"/>
      <c r="SU22" s="64"/>
      <c r="SV22" s="64"/>
      <c r="SW22" s="64"/>
      <c r="SX22" s="64"/>
      <c r="SY22" s="64"/>
      <c r="SZ22" s="64"/>
      <c r="TA22" s="65"/>
    </row>
    <row r="23" spans="1:521" ht="13.5" customHeight="1" x14ac:dyDescent="0.2">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3"/>
      <c r="SN23" s="64"/>
      <c r="SO23" s="64"/>
      <c r="SP23" s="64"/>
      <c r="SQ23" s="64"/>
      <c r="SR23" s="64"/>
      <c r="SS23" s="64"/>
      <c r="ST23" s="64"/>
      <c r="SU23" s="64"/>
      <c r="SV23" s="64"/>
      <c r="SW23" s="64"/>
      <c r="SX23" s="64"/>
      <c r="SY23" s="64"/>
      <c r="SZ23" s="64"/>
      <c r="TA23" s="65"/>
    </row>
    <row r="24" spans="1:521" ht="13.5" customHeight="1" x14ac:dyDescent="0.2">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3"/>
      <c r="SN24" s="64"/>
      <c r="SO24" s="64"/>
      <c r="SP24" s="64"/>
      <c r="SQ24" s="64"/>
      <c r="SR24" s="64"/>
      <c r="SS24" s="64"/>
      <c r="ST24" s="64"/>
      <c r="SU24" s="64"/>
      <c r="SV24" s="64"/>
      <c r="SW24" s="64"/>
      <c r="SX24" s="64"/>
      <c r="SY24" s="64"/>
      <c r="SZ24" s="64"/>
      <c r="TA24" s="65"/>
    </row>
    <row r="25" spans="1:521" ht="13.5" customHeight="1" x14ac:dyDescent="0.2">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3"/>
      <c r="SN25" s="64"/>
      <c r="SO25" s="64"/>
      <c r="SP25" s="64"/>
      <c r="SQ25" s="64"/>
      <c r="SR25" s="64"/>
      <c r="SS25" s="64"/>
      <c r="ST25" s="64"/>
      <c r="SU25" s="64"/>
      <c r="SV25" s="64"/>
      <c r="SW25" s="64"/>
      <c r="SX25" s="64"/>
      <c r="SY25" s="64"/>
      <c r="SZ25" s="64"/>
      <c r="TA25" s="65"/>
    </row>
    <row r="26" spans="1:521" ht="13.5" customHeight="1" x14ac:dyDescent="0.2">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3"/>
      <c r="SN26" s="64"/>
      <c r="SO26" s="64"/>
      <c r="SP26" s="64"/>
      <c r="SQ26" s="64"/>
      <c r="SR26" s="64"/>
      <c r="SS26" s="64"/>
      <c r="ST26" s="64"/>
      <c r="SU26" s="64"/>
      <c r="SV26" s="64"/>
      <c r="SW26" s="64"/>
      <c r="SX26" s="64"/>
      <c r="SY26" s="64"/>
      <c r="SZ26" s="64"/>
      <c r="TA26" s="65"/>
    </row>
    <row r="27" spans="1:521" ht="13.5" customHeight="1" x14ac:dyDescent="0.2">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3"/>
      <c r="SN27" s="64"/>
      <c r="SO27" s="64"/>
      <c r="SP27" s="64"/>
      <c r="SQ27" s="64"/>
      <c r="SR27" s="64"/>
      <c r="SS27" s="64"/>
      <c r="ST27" s="64"/>
      <c r="SU27" s="64"/>
      <c r="SV27" s="64"/>
      <c r="SW27" s="64"/>
      <c r="SX27" s="64"/>
      <c r="SY27" s="64"/>
      <c r="SZ27" s="64"/>
      <c r="TA27" s="65"/>
    </row>
    <row r="28" spans="1:521" ht="13.5" customHeight="1" x14ac:dyDescent="0.2">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3"/>
      <c r="SN28" s="64"/>
      <c r="SO28" s="64"/>
      <c r="SP28" s="64"/>
      <c r="SQ28" s="64"/>
      <c r="SR28" s="64"/>
      <c r="SS28" s="64"/>
      <c r="ST28" s="64"/>
      <c r="SU28" s="64"/>
      <c r="SV28" s="64"/>
      <c r="SW28" s="64"/>
      <c r="SX28" s="64"/>
      <c r="SY28" s="64"/>
      <c r="SZ28" s="64"/>
      <c r="TA28" s="65"/>
    </row>
    <row r="29" spans="1:521" ht="13.5" customHeight="1" x14ac:dyDescent="0.2">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3"/>
      <c r="SN29" s="64"/>
      <c r="SO29" s="64"/>
      <c r="SP29" s="64"/>
      <c r="SQ29" s="64"/>
      <c r="SR29" s="64"/>
      <c r="SS29" s="64"/>
      <c r="ST29" s="64"/>
      <c r="SU29" s="64"/>
      <c r="SV29" s="64"/>
      <c r="SW29" s="64"/>
      <c r="SX29" s="64"/>
      <c r="SY29" s="64"/>
      <c r="SZ29" s="64"/>
      <c r="TA29" s="65"/>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3"/>
      <c r="SN30" s="64"/>
      <c r="SO30" s="64"/>
      <c r="SP30" s="64"/>
      <c r="SQ30" s="64"/>
      <c r="SR30" s="64"/>
      <c r="SS30" s="64"/>
      <c r="ST30" s="64"/>
      <c r="SU30" s="64"/>
      <c r="SV30" s="64"/>
      <c r="SW30" s="64"/>
      <c r="SX30" s="64"/>
      <c r="SY30" s="64"/>
      <c r="SZ30" s="64"/>
      <c r="TA30" s="65"/>
    </row>
    <row r="31" spans="1:521" ht="13.5" customHeight="1" x14ac:dyDescent="0.2">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3"/>
      <c r="SN31" s="64"/>
      <c r="SO31" s="64"/>
      <c r="SP31" s="64"/>
      <c r="SQ31" s="64"/>
      <c r="SR31" s="64"/>
      <c r="SS31" s="64"/>
      <c r="ST31" s="64"/>
      <c r="SU31" s="64"/>
      <c r="SV31" s="64"/>
      <c r="SW31" s="64"/>
      <c r="SX31" s="64"/>
      <c r="SY31" s="64"/>
      <c r="SZ31" s="64"/>
      <c r="TA31" s="65"/>
    </row>
    <row r="32" spans="1:521" ht="13.5" customHeight="1" x14ac:dyDescent="0.2">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102.58</v>
      </c>
      <c r="Y32" s="90"/>
      <c r="Z32" s="90"/>
      <c r="AA32" s="90"/>
      <c r="AB32" s="90"/>
      <c r="AC32" s="90"/>
      <c r="AD32" s="90"/>
      <c r="AE32" s="90"/>
      <c r="AF32" s="90"/>
      <c r="AG32" s="90"/>
      <c r="AH32" s="90"/>
      <c r="AI32" s="90"/>
      <c r="AJ32" s="90"/>
      <c r="AK32" s="90"/>
      <c r="AL32" s="90"/>
      <c r="AM32" s="90"/>
      <c r="AN32" s="90"/>
      <c r="AO32" s="90"/>
      <c r="AP32" s="90"/>
      <c r="AQ32" s="91"/>
      <c r="AR32" s="89">
        <f>データ!U6</f>
        <v>102.01</v>
      </c>
      <c r="AS32" s="90"/>
      <c r="AT32" s="90"/>
      <c r="AU32" s="90"/>
      <c r="AV32" s="90"/>
      <c r="AW32" s="90"/>
      <c r="AX32" s="90"/>
      <c r="AY32" s="90"/>
      <c r="AZ32" s="90"/>
      <c r="BA32" s="90"/>
      <c r="BB32" s="90"/>
      <c r="BC32" s="90"/>
      <c r="BD32" s="90"/>
      <c r="BE32" s="90"/>
      <c r="BF32" s="90"/>
      <c r="BG32" s="90"/>
      <c r="BH32" s="90"/>
      <c r="BI32" s="90"/>
      <c r="BJ32" s="90"/>
      <c r="BK32" s="91"/>
      <c r="BL32" s="89">
        <f>データ!V6</f>
        <v>105.04</v>
      </c>
      <c r="BM32" s="90"/>
      <c r="BN32" s="90"/>
      <c r="BO32" s="90"/>
      <c r="BP32" s="90"/>
      <c r="BQ32" s="90"/>
      <c r="BR32" s="90"/>
      <c r="BS32" s="90"/>
      <c r="BT32" s="90"/>
      <c r="BU32" s="90"/>
      <c r="BV32" s="90"/>
      <c r="BW32" s="90"/>
      <c r="BX32" s="90"/>
      <c r="BY32" s="90"/>
      <c r="BZ32" s="90"/>
      <c r="CA32" s="90"/>
      <c r="CB32" s="90"/>
      <c r="CC32" s="90"/>
      <c r="CD32" s="90"/>
      <c r="CE32" s="91"/>
      <c r="CF32" s="89">
        <f>データ!W6</f>
        <v>100.31</v>
      </c>
      <c r="CG32" s="90"/>
      <c r="CH32" s="90"/>
      <c r="CI32" s="90"/>
      <c r="CJ32" s="90"/>
      <c r="CK32" s="90"/>
      <c r="CL32" s="90"/>
      <c r="CM32" s="90"/>
      <c r="CN32" s="90"/>
      <c r="CO32" s="90"/>
      <c r="CP32" s="90"/>
      <c r="CQ32" s="90"/>
      <c r="CR32" s="90"/>
      <c r="CS32" s="90"/>
      <c r="CT32" s="90"/>
      <c r="CU32" s="90"/>
      <c r="CV32" s="90"/>
      <c r="CW32" s="90"/>
      <c r="CX32" s="90"/>
      <c r="CY32" s="91"/>
      <c r="CZ32" s="89">
        <f>データ!X6</f>
        <v>100.36</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3132.4</v>
      </c>
      <c r="JM32" s="90"/>
      <c r="JN32" s="90"/>
      <c r="JO32" s="90"/>
      <c r="JP32" s="90"/>
      <c r="JQ32" s="90"/>
      <c r="JR32" s="90"/>
      <c r="JS32" s="90"/>
      <c r="JT32" s="90"/>
      <c r="JU32" s="90"/>
      <c r="JV32" s="90"/>
      <c r="JW32" s="90"/>
      <c r="JX32" s="90"/>
      <c r="JY32" s="90"/>
      <c r="JZ32" s="90"/>
      <c r="KA32" s="90"/>
      <c r="KB32" s="90"/>
      <c r="KC32" s="90"/>
      <c r="KD32" s="90"/>
      <c r="KE32" s="91"/>
      <c r="KF32" s="89">
        <f>データ!AQ6</f>
        <v>4115.54</v>
      </c>
      <c r="KG32" s="90"/>
      <c r="KH32" s="90"/>
      <c r="KI32" s="90"/>
      <c r="KJ32" s="90"/>
      <c r="KK32" s="90"/>
      <c r="KL32" s="90"/>
      <c r="KM32" s="90"/>
      <c r="KN32" s="90"/>
      <c r="KO32" s="90"/>
      <c r="KP32" s="90"/>
      <c r="KQ32" s="90"/>
      <c r="KR32" s="90"/>
      <c r="KS32" s="90"/>
      <c r="KT32" s="90"/>
      <c r="KU32" s="90"/>
      <c r="KV32" s="90"/>
      <c r="KW32" s="90"/>
      <c r="KX32" s="90"/>
      <c r="KY32" s="91"/>
      <c r="KZ32" s="89">
        <f>データ!AR6</f>
        <v>1337.22</v>
      </c>
      <c r="LA32" s="90"/>
      <c r="LB32" s="90"/>
      <c r="LC32" s="90"/>
      <c r="LD32" s="90"/>
      <c r="LE32" s="90"/>
      <c r="LF32" s="90"/>
      <c r="LG32" s="90"/>
      <c r="LH32" s="90"/>
      <c r="LI32" s="90"/>
      <c r="LJ32" s="90"/>
      <c r="LK32" s="90"/>
      <c r="LL32" s="90"/>
      <c r="LM32" s="90"/>
      <c r="LN32" s="90"/>
      <c r="LO32" s="90"/>
      <c r="LP32" s="90"/>
      <c r="LQ32" s="90"/>
      <c r="LR32" s="90"/>
      <c r="LS32" s="91"/>
      <c r="LT32" s="89">
        <f>データ!AS6</f>
        <v>2675.5</v>
      </c>
      <c r="LU32" s="90"/>
      <c r="LV32" s="90"/>
      <c r="LW32" s="90"/>
      <c r="LX32" s="90"/>
      <c r="LY32" s="90"/>
      <c r="LZ32" s="90"/>
      <c r="MA32" s="90"/>
      <c r="MB32" s="90"/>
      <c r="MC32" s="90"/>
      <c r="MD32" s="90"/>
      <c r="ME32" s="90"/>
      <c r="MF32" s="90"/>
      <c r="MG32" s="90"/>
      <c r="MH32" s="90"/>
      <c r="MI32" s="90"/>
      <c r="MJ32" s="90"/>
      <c r="MK32" s="90"/>
      <c r="ML32" s="90"/>
      <c r="MM32" s="91"/>
      <c r="MN32" s="89">
        <f>データ!AT6</f>
        <v>5094.6899999999996</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0</v>
      </c>
      <c r="OG32" s="90"/>
      <c r="OH32" s="90"/>
      <c r="OI32" s="90"/>
      <c r="OJ32" s="90"/>
      <c r="OK32" s="90"/>
      <c r="OL32" s="90"/>
      <c r="OM32" s="90"/>
      <c r="ON32" s="90"/>
      <c r="OO32" s="90"/>
      <c r="OP32" s="90"/>
      <c r="OQ32" s="90"/>
      <c r="OR32" s="90"/>
      <c r="OS32" s="90"/>
      <c r="OT32" s="90"/>
      <c r="OU32" s="90"/>
      <c r="OV32" s="90"/>
      <c r="OW32" s="90"/>
      <c r="OX32" s="90"/>
      <c r="OY32" s="91"/>
      <c r="OZ32" s="89">
        <f>データ!BB6</f>
        <v>0</v>
      </c>
      <c r="PA32" s="90"/>
      <c r="PB32" s="90"/>
      <c r="PC32" s="90"/>
      <c r="PD32" s="90"/>
      <c r="PE32" s="90"/>
      <c r="PF32" s="90"/>
      <c r="PG32" s="90"/>
      <c r="PH32" s="90"/>
      <c r="PI32" s="90"/>
      <c r="PJ32" s="90"/>
      <c r="PK32" s="90"/>
      <c r="PL32" s="90"/>
      <c r="PM32" s="90"/>
      <c r="PN32" s="90"/>
      <c r="PO32" s="90"/>
      <c r="PP32" s="90"/>
      <c r="PQ32" s="90"/>
      <c r="PR32" s="90"/>
      <c r="PS32" s="91"/>
      <c r="PT32" s="89">
        <f>データ!BC6</f>
        <v>0</v>
      </c>
      <c r="PU32" s="90"/>
      <c r="PV32" s="90"/>
      <c r="PW32" s="90"/>
      <c r="PX32" s="90"/>
      <c r="PY32" s="90"/>
      <c r="PZ32" s="90"/>
      <c r="QA32" s="90"/>
      <c r="QB32" s="90"/>
      <c r="QC32" s="90"/>
      <c r="QD32" s="90"/>
      <c r="QE32" s="90"/>
      <c r="QF32" s="90"/>
      <c r="QG32" s="90"/>
      <c r="QH32" s="90"/>
      <c r="QI32" s="90"/>
      <c r="QJ32" s="90"/>
      <c r="QK32" s="90"/>
      <c r="QL32" s="90"/>
      <c r="QM32" s="91"/>
      <c r="QN32" s="89">
        <f>データ!BD6</f>
        <v>0</v>
      </c>
      <c r="QO32" s="90"/>
      <c r="QP32" s="90"/>
      <c r="QQ32" s="90"/>
      <c r="QR32" s="90"/>
      <c r="QS32" s="90"/>
      <c r="QT32" s="90"/>
      <c r="QU32" s="90"/>
      <c r="QV32" s="90"/>
      <c r="QW32" s="90"/>
      <c r="QX32" s="90"/>
      <c r="QY32" s="90"/>
      <c r="QZ32" s="90"/>
      <c r="RA32" s="90"/>
      <c r="RB32" s="90"/>
      <c r="RC32" s="90"/>
      <c r="RD32" s="90"/>
      <c r="RE32" s="90"/>
      <c r="RF32" s="90"/>
      <c r="RG32" s="91"/>
      <c r="RH32" s="89">
        <f>データ!BE6</f>
        <v>0</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3"/>
      <c r="SN32" s="64"/>
      <c r="SO32" s="64"/>
      <c r="SP32" s="64"/>
      <c r="SQ32" s="64"/>
      <c r="SR32" s="64"/>
      <c r="SS32" s="64"/>
      <c r="ST32" s="64"/>
      <c r="SU32" s="64"/>
      <c r="SV32" s="64"/>
      <c r="SW32" s="64"/>
      <c r="SX32" s="64"/>
      <c r="SY32" s="64"/>
      <c r="SZ32" s="64"/>
      <c r="TA32" s="65"/>
    </row>
    <row r="33" spans="1:521" ht="13.5" customHeight="1" x14ac:dyDescent="0.2">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117.28</v>
      </c>
      <c r="Y33" s="90"/>
      <c r="Z33" s="90"/>
      <c r="AA33" s="90"/>
      <c r="AB33" s="90"/>
      <c r="AC33" s="90"/>
      <c r="AD33" s="90"/>
      <c r="AE33" s="90"/>
      <c r="AF33" s="90"/>
      <c r="AG33" s="90"/>
      <c r="AH33" s="90"/>
      <c r="AI33" s="90"/>
      <c r="AJ33" s="90"/>
      <c r="AK33" s="90"/>
      <c r="AL33" s="90"/>
      <c r="AM33" s="90"/>
      <c r="AN33" s="90"/>
      <c r="AO33" s="90"/>
      <c r="AP33" s="90"/>
      <c r="AQ33" s="91"/>
      <c r="AR33" s="89">
        <f>データ!Z6</f>
        <v>116.96</v>
      </c>
      <c r="AS33" s="90"/>
      <c r="AT33" s="90"/>
      <c r="AU33" s="90"/>
      <c r="AV33" s="90"/>
      <c r="AW33" s="90"/>
      <c r="AX33" s="90"/>
      <c r="AY33" s="90"/>
      <c r="AZ33" s="90"/>
      <c r="BA33" s="90"/>
      <c r="BB33" s="90"/>
      <c r="BC33" s="90"/>
      <c r="BD33" s="90"/>
      <c r="BE33" s="90"/>
      <c r="BF33" s="90"/>
      <c r="BG33" s="90"/>
      <c r="BH33" s="90"/>
      <c r="BI33" s="90"/>
      <c r="BJ33" s="90"/>
      <c r="BK33" s="91"/>
      <c r="BL33" s="89">
        <f>データ!AA6</f>
        <v>117.47</v>
      </c>
      <c r="BM33" s="90"/>
      <c r="BN33" s="90"/>
      <c r="BO33" s="90"/>
      <c r="BP33" s="90"/>
      <c r="BQ33" s="90"/>
      <c r="BR33" s="90"/>
      <c r="BS33" s="90"/>
      <c r="BT33" s="90"/>
      <c r="BU33" s="90"/>
      <c r="BV33" s="90"/>
      <c r="BW33" s="90"/>
      <c r="BX33" s="90"/>
      <c r="BY33" s="90"/>
      <c r="BZ33" s="90"/>
      <c r="CA33" s="90"/>
      <c r="CB33" s="90"/>
      <c r="CC33" s="90"/>
      <c r="CD33" s="90"/>
      <c r="CE33" s="91"/>
      <c r="CF33" s="89">
        <f>データ!AB6</f>
        <v>115.38</v>
      </c>
      <c r="CG33" s="90"/>
      <c r="CH33" s="90"/>
      <c r="CI33" s="90"/>
      <c r="CJ33" s="90"/>
      <c r="CK33" s="90"/>
      <c r="CL33" s="90"/>
      <c r="CM33" s="90"/>
      <c r="CN33" s="90"/>
      <c r="CO33" s="90"/>
      <c r="CP33" s="90"/>
      <c r="CQ33" s="90"/>
      <c r="CR33" s="90"/>
      <c r="CS33" s="90"/>
      <c r="CT33" s="90"/>
      <c r="CU33" s="90"/>
      <c r="CV33" s="90"/>
      <c r="CW33" s="90"/>
      <c r="CX33" s="90"/>
      <c r="CY33" s="91"/>
      <c r="CZ33" s="89">
        <f>データ!AC6</f>
        <v>113.53</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53.3</v>
      </c>
      <c r="ES33" s="90"/>
      <c r="ET33" s="90"/>
      <c r="EU33" s="90"/>
      <c r="EV33" s="90"/>
      <c r="EW33" s="90"/>
      <c r="EX33" s="90"/>
      <c r="EY33" s="90"/>
      <c r="EZ33" s="90"/>
      <c r="FA33" s="90"/>
      <c r="FB33" s="90"/>
      <c r="FC33" s="90"/>
      <c r="FD33" s="90"/>
      <c r="FE33" s="90"/>
      <c r="FF33" s="90"/>
      <c r="FG33" s="90"/>
      <c r="FH33" s="90"/>
      <c r="FI33" s="90"/>
      <c r="FJ33" s="90"/>
      <c r="FK33" s="91"/>
      <c r="FL33" s="89">
        <f>データ!AK6</f>
        <v>50.25</v>
      </c>
      <c r="FM33" s="90"/>
      <c r="FN33" s="90"/>
      <c r="FO33" s="90"/>
      <c r="FP33" s="90"/>
      <c r="FQ33" s="90"/>
      <c r="FR33" s="90"/>
      <c r="FS33" s="90"/>
      <c r="FT33" s="90"/>
      <c r="FU33" s="90"/>
      <c r="FV33" s="90"/>
      <c r="FW33" s="90"/>
      <c r="FX33" s="90"/>
      <c r="FY33" s="90"/>
      <c r="FZ33" s="90"/>
      <c r="GA33" s="90"/>
      <c r="GB33" s="90"/>
      <c r="GC33" s="90"/>
      <c r="GD33" s="90"/>
      <c r="GE33" s="91"/>
      <c r="GF33" s="89">
        <f>データ!AL6</f>
        <v>51.91</v>
      </c>
      <c r="GG33" s="90"/>
      <c r="GH33" s="90"/>
      <c r="GI33" s="90"/>
      <c r="GJ33" s="90"/>
      <c r="GK33" s="90"/>
      <c r="GL33" s="90"/>
      <c r="GM33" s="90"/>
      <c r="GN33" s="90"/>
      <c r="GO33" s="90"/>
      <c r="GP33" s="90"/>
      <c r="GQ33" s="90"/>
      <c r="GR33" s="90"/>
      <c r="GS33" s="90"/>
      <c r="GT33" s="90"/>
      <c r="GU33" s="90"/>
      <c r="GV33" s="90"/>
      <c r="GW33" s="90"/>
      <c r="GX33" s="90"/>
      <c r="GY33" s="91"/>
      <c r="GZ33" s="89">
        <f>データ!AM6</f>
        <v>53.86</v>
      </c>
      <c r="HA33" s="90"/>
      <c r="HB33" s="90"/>
      <c r="HC33" s="90"/>
      <c r="HD33" s="90"/>
      <c r="HE33" s="90"/>
      <c r="HF33" s="90"/>
      <c r="HG33" s="90"/>
      <c r="HH33" s="90"/>
      <c r="HI33" s="90"/>
      <c r="HJ33" s="90"/>
      <c r="HK33" s="90"/>
      <c r="HL33" s="90"/>
      <c r="HM33" s="90"/>
      <c r="HN33" s="90"/>
      <c r="HO33" s="90"/>
      <c r="HP33" s="90"/>
      <c r="HQ33" s="90"/>
      <c r="HR33" s="90"/>
      <c r="HS33" s="91"/>
      <c r="HT33" s="89">
        <f>データ!AN6</f>
        <v>75.17</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687.99</v>
      </c>
      <c r="JM33" s="90"/>
      <c r="JN33" s="90"/>
      <c r="JO33" s="90"/>
      <c r="JP33" s="90"/>
      <c r="JQ33" s="90"/>
      <c r="JR33" s="90"/>
      <c r="JS33" s="90"/>
      <c r="JT33" s="90"/>
      <c r="JU33" s="90"/>
      <c r="JV33" s="90"/>
      <c r="JW33" s="90"/>
      <c r="JX33" s="90"/>
      <c r="JY33" s="90"/>
      <c r="JZ33" s="90"/>
      <c r="KA33" s="90"/>
      <c r="KB33" s="90"/>
      <c r="KC33" s="90"/>
      <c r="KD33" s="90"/>
      <c r="KE33" s="91"/>
      <c r="KF33" s="89">
        <f>データ!AV6</f>
        <v>655.75</v>
      </c>
      <c r="KG33" s="90"/>
      <c r="KH33" s="90"/>
      <c r="KI33" s="90"/>
      <c r="KJ33" s="90"/>
      <c r="KK33" s="90"/>
      <c r="KL33" s="90"/>
      <c r="KM33" s="90"/>
      <c r="KN33" s="90"/>
      <c r="KO33" s="90"/>
      <c r="KP33" s="90"/>
      <c r="KQ33" s="90"/>
      <c r="KR33" s="90"/>
      <c r="KS33" s="90"/>
      <c r="KT33" s="90"/>
      <c r="KU33" s="90"/>
      <c r="KV33" s="90"/>
      <c r="KW33" s="90"/>
      <c r="KX33" s="90"/>
      <c r="KY33" s="91"/>
      <c r="KZ33" s="89">
        <f>データ!AW6</f>
        <v>578.19000000000005</v>
      </c>
      <c r="LA33" s="90"/>
      <c r="LB33" s="90"/>
      <c r="LC33" s="90"/>
      <c r="LD33" s="90"/>
      <c r="LE33" s="90"/>
      <c r="LF33" s="90"/>
      <c r="LG33" s="90"/>
      <c r="LH33" s="90"/>
      <c r="LI33" s="90"/>
      <c r="LJ33" s="90"/>
      <c r="LK33" s="90"/>
      <c r="LL33" s="90"/>
      <c r="LM33" s="90"/>
      <c r="LN33" s="90"/>
      <c r="LO33" s="90"/>
      <c r="LP33" s="90"/>
      <c r="LQ33" s="90"/>
      <c r="LR33" s="90"/>
      <c r="LS33" s="91"/>
      <c r="LT33" s="89">
        <f>データ!AX6</f>
        <v>638.35</v>
      </c>
      <c r="LU33" s="90"/>
      <c r="LV33" s="90"/>
      <c r="LW33" s="90"/>
      <c r="LX33" s="90"/>
      <c r="LY33" s="90"/>
      <c r="LZ33" s="90"/>
      <c r="MA33" s="90"/>
      <c r="MB33" s="90"/>
      <c r="MC33" s="90"/>
      <c r="MD33" s="90"/>
      <c r="ME33" s="90"/>
      <c r="MF33" s="90"/>
      <c r="MG33" s="90"/>
      <c r="MH33" s="90"/>
      <c r="MI33" s="90"/>
      <c r="MJ33" s="90"/>
      <c r="MK33" s="90"/>
      <c r="ML33" s="90"/>
      <c r="MM33" s="91"/>
      <c r="MN33" s="89">
        <f>データ!AY6</f>
        <v>521.36</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208.47</v>
      </c>
      <c r="OG33" s="90"/>
      <c r="OH33" s="90"/>
      <c r="OI33" s="90"/>
      <c r="OJ33" s="90"/>
      <c r="OK33" s="90"/>
      <c r="OL33" s="90"/>
      <c r="OM33" s="90"/>
      <c r="ON33" s="90"/>
      <c r="OO33" s="90"/>
      <c r="OP33" s="90"/>
      <c r="OQ33" s="90"/>
      <c r="OR33" s="90"/>
      <c r="OS33" s="90"/>
      <c r="OT33" s="90"/>
      <c r="OU33" s="90"/>
      <c r="OV33" s="90"/>
      <c r="OW33" s="90"/>
      <c r="OX33" s="90"/>
      <c r="OY33" s="91"/>
      <c r="OZ33" s="89">
        <f>データ!BG6</f>
        <v>193.85</v>
      </c>
      <c r="PA33" s="90"/>
      <c r="PB33" s="90"/>
      <c r="PC33" s="90"/>
      <c r="PD33" s="90"/>
      <c r="PE33" s="90"/>
      <c r="PF33" s="90"/>
      <c r="PG33" s="90"/>
      <c r="PH33" s="90"/>
      <c r="PI33" s="90"/>
      <c r="PJ33" s="90"/>
      <c r="PK33" s="90"/>
      <c r="PL33" s="90"/>
      <c r="PM33" s="90"/>
      <c r="PN33" s="90"/>
      <c r="PO33" s="90"/>
      <c r="PP33" s="90"/>
      <c r="PQ33" s="90"/>
      <c r="PR33" s="90"/>
      <c r="PS33" s="91"/>
      <c r="PT33" s="89">
        <f>データ!BH6</f>
        <v>204.31</v>
      </c>
      <c r="PU33" s="90"/>
      <c r="PV33" s="90"/>
      <c r="PW33" s="90"/>
      <c r="PX33" s="90"/>
      <c r="PY33" s="90"/>
      <c r="PZ33" s="90"/>
      <c r="QA33" s="90"/>
      <c r="QB33" s="90"/>
      <c r="QC33" s="90"/>
      <c r="QD33" s="90"/>
      <c r="QE33" s="90"/>
      <c r="QF33" s="90"/>
      <c r="QG33" s="90"/>
      <c r="QH33" s="90"/>
      <c r="QI33" s="90"/>
      <c r="QJ33" s="90"/>
      <c r="QK33" s="90"/>
      <c r="QL33" s="90"/>
      <c r="QM33" s="91"/>
      <c r="QN33" s="89">
        <f>データ!BI6</f>
        <v>214.2</v>
      </c>
      <c r="QO33" s="90"/>
      <c r="QP33" s="90"/>
      <c r="QQ33" s="90"/>
      <c r="QR33" s="90"/>
      <c r="QS33" s="90"/>
      <c r="QT33" s="90"/>
      <c r="QU33" s="90"/>
      <c r="QV33" s="90"/>
      <c r="QW33" s="90"/>
      <c r="QX33" s="90"/>
      <c r="QY33" s="90"/>
      <c r="QZ33" s="90"/>
      <c r="RA33" s="90"/>
      <c r="RB33" s="90"/>
      <c r="RC33" s="90"/>
      <c r="RD33" s="90"/>
      <c r="RE33" s="90"/>
      <c r="RF33" s="90"/>
      <c r="RG33" s="91"/>
      <c r="RH33" s="89">
        <f>データ!BJ6</f>
        <v>242.32</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3"/>
      <c r="SN33" s="64"/>
      <c r="SO33" s="64"/>
      <c r="SP33" s="64"/>
      <c r="SQ33" s="64"/>
      <c r="SR33" s="64"/>
      <c r="SS33" s="64"/>
      <c r="ST33" s="64"/>
      <c r="SU33" s="64"/>
      <c r="SV33" s="64"/>
      <c r="SW33" s="64"/>
      <c r="SX33" s="64"/>
      <c r="SY33" s="64"/>
      <c r="SZ33" s="64"/>
      <c r="TA33" s="65"/>
    </row>
    <row r="34" spans="1:521" ht="13.5" customHeight="1" x14ac:dyDescent="0.2">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3"/>
      <c r="SN34" s="64"/>
      <c r="SO34" s="64"/>
      <c r="SP34" s="64"/>
      <c r="SQ34" s="64"/>
      <c r="SR34" s="64"/>
      <c r="SS34" s="64"/>
      <c r="ST34" s="64"/>
      <c r="SU34" s="64"/>
      <c r="SV34" s="64"/>
      <c r="SW34" s="64"/>
      <c r="SX34" s="64"/>
      <c r="SY34" s="64"/>
      <c r="SZ34" s="64"/>
      <c r="TA34" s="65"/>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3"/>
      <c r="SN35" s="64"/>
      <c r="SO35" s="64"/>
      <c r="SP35" s="64"/>
      <c r="SQ35" s="64"/>
      <c r="SR35" s="64"/>
      <c r="SS35" s="64"/>
      <c r="ST35" s="64"/>
      <c r="SU35" s="64"/>
      <c r="SV35" s="64"/>
      <c r="SW35" s="64"/>
      <c r="SX35" s="64"/>
      <c r="SY35" s="64"/>
      <c r="SZ35" s="64"/>
      <c r="TA35" s="65"/>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3"/>
      <c r="SN36" s="64"/>
      <c r="SO36" s="64"/>
      <c r="SP36" s="64"/>
      <c r="SQ36" s="64"/>
      <c r="SR36" s="64"/>
      <c r="SS36" s="64"/>
      <c r="ST36" s="64"/>
      <c r="SU36" s="64"/>
      <c r="SV36" s="64"/>
      <c r="SW36" s="64"/>
      <c r="SX36" s="64"/>
      <c r="SY36" s="64"/>
      <c r="SZ36" s="64"/>
      <c r="TA36" s="65"/>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3"/>
      <c r="SN37" s="64"/>
      <c r="SO37" s="64"/>
      <c r="SP37" s="64"/>
      <c r="SQ37" s="64"/>
      <c r="SR37" s="64"/>
      <c r="SS37" s="64"/>
      <c r="ST37" s="64"/>
      <c r="SU37" s="64"/>
      <c r="SV37" s="64"/>
      <c r="SW37" s="64"/>
      <c r="SX37" s="64"/>
      <c r="SY37" s="64"/>
      <c r="SZ37" s="64"/>
      <c r="TA37" s="65"/>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3"/>
      <c r="SN38" s="64"/>
      <c r="SO38" s="64"/>
      <c r="SP38" s="64"/>
      <c r="SQ38" s="64"/>
      <c r="SR38" s="64"/>
      <c r="SS38" s="64"/>
      <c r="ST38" s="64"/>
      <c r="SU38" s="64"/>
      <c r="SV38" s="64"/>
      <c r="SW38" s="64"/>
      <c r="SX38" s="64"/>
      <c r="SY38" s="64"/>
      <c r="SZ38" s="64"/>
      <c r="TA38" s="65"/>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3"/>
      <c r="SN39" s="64"/>
      <c r="SO39" s="64"/>
      <c r="SP39" s="64"/>
      <c r="SQ39" s="64"/>
      <c r="SR39" s="64"/>
      <c r="SS39" s="64"/>
      <c r="ST39" s="64"/>
      <c r="SU39" s="64"/>
      <c r="SV39" s="64"/>
      <c r="SW39" s="64"/>
      <c r="SX39" s="64"/>
      <c r="SY39" s="64"/>
      <c r="SZ39" s="64"/>
      <c r="TA39" s="65"/>
    </row>
    <row r="40" spans="1:521" ht="13.5" customHeight="1" x14ac:dyDescent="0.2">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3"/>
      <c r="SN40" s="64"/>
      <c r="SO40" s="64"/>
      <c r="SP40" s="64"/>
      <c r="SQ40" s="64"/>
      <c r="SR40" s="64"/>
      <c r="SS40" s="64"/>
      <c r="ST40" s="64"/>
      <c r="SU40" s="64"/>
      <c r="SV40" s="64"/>
      <c r="SW40" s="64"/>
      <c r="SX40" s="64"/>
      <c r="SY40" s="64"/>
      <c r="SZ40" s="64"/>
      <c r="TA40" s="65"/>
    </row>
    <row r="41" spans="1:521" ht="13.5" customHeight="1" x14ac:dyDescent="0.2">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3"/>
      <c r="SN41" s="64"/>
      <c r="SO41" s="64"/>
      <c r="SP41" s="64"/>
      <c r="SQ41" s="64"/>
      <c r="SR41" s="64"/>
      <c r="SS41" s="64"/>
      <c r="ST41" s="64"/>
      <c r="SU41" s="64"/>
      <c r="SV41" s="64"/>
      <c r="SW41" s="64"/>
      <c r="SX41" s="64"/>
      <c r="SY41" s="64"/>
      <c r="SZ41" s="64"/>
      <c r="TA41" s="65"/>
    </row>
    <row r="42" spans="1:521" ht="13.5" customHeight="1" x14ac:dyDescent="0.2">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3"/>
      <c r="SN42" s="64"/>
      <c r="SO42" s="64"/>
      <c r="SP42" s="64"/>
      <c r="SQ42" s="64"/>
      <c r="SR42" s="64"/>
      <c r="SS42" s="64"/>
      <c r="ST42" s="64"/>
      <c r="SU42" s="64"/>
      <c r="SV42" s="64"/>
      <c r="SW42" s="64"/>
      <c r="SX42" s="64"/>
      <c r="SY42" s="64"/>
      <c r="SZ42" s="64"/>
      <c r="TA42" s="65"/>
    </row>
    <row r="43" spans="1:521" ht="13.5" customHeight="1" x14ac:dyDescent="0.2">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3"/>
      <c r="SN43" s="64"/>
      <c r="SO43" s="64"/>
      <c r="SP43" s="64"/>
      <c r="SQ43" s="64"/>
      <c r="SR43" s="64"/>
      <c r="SS43" s="64"/>
      <c r="ST43" s="64"/>
      <c r="SU43" s="64"/>
      <c r="SV43" s="64"/>
      <c r="SW43" s="64"/>
      <c r="SX43" s="64"/>
      <c r="SY43" s="64"/>
      <c r="SZ43" s="64"/>
      <c r="TA43" s="65"/>
    </row>
    <row r="44" spans="1:521" ht="13.5" customHeight="1" x14ac:dyDescent="0.2">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3"/>
      <c r="SN44" s="64"/>
      <c r="SO44" s="64"/>
      <c r="SP44" s="64"/>
      <c r="SQ44" s="64"/>
      <c r="SR44" s="64"/>
      <c r="SS44" s="64"/>
      <c r="ST44" s="64"/>
      <c r="SU44" s="64"/>
      <c r="SV44" s="64"/>
      <c r="SW44" s="64"/>
      <c r="SX44" s="64"/>
      <c r="SY44" s="64"/>
      <c r="SZ44" s="64"/>
      <c r="TA44" s="65"/>
    </row>
    <row r="45" spans="1:521" ht="13.5" customHeight="1" x14ac:dyDescent="0.2">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66"/>
      <c r="SN45" s="67"/>
      <c r="SO45" s="67"/>
      <c r="SP45" s="67"/>
      <c r="SQ45" s="67"/>
      <c r="SR45" s="67"/>
      <c r="SS45" s="67"/>
      <c r="ST45" s="67"/>
      <c r="SU45" s="67"/>
      <c r="SV45" s="67"/>
      <c r="SW45" s="67"/>
      <c r="SX45" s="67"/>
      <c r="SY45" s="67"/>
      <c r="SZ45" s="67"/>
      <c r="TA45" s="68"/>
    </row>
    <row r="46" spans="1:521" ht="13.5" customHeight="1" x14ac:dyDescent="0.2">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2">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2">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3" t="s">
        <v>107</v>
      </c>
      <c r="SN48" s="64"/>
      <c r="SO48" s="64"/>
      <c r="SP48" s="64"/>
      <c r="SQ48" s="64"/>
      <c r="SR48" s="64"/>
      <c r="SS48" s="64"/>
      <c r="ST48" s="64"/>
      <c r="SU48" s="64"/>
      <c r="SV48" s="64"/>
      <c r="SW48" s="64"/>
      <c r="SX48" s="64"/>
      <c r="SY48" s="64"/>
      <c r="SZ48" s="64"/>
      <c r="TA48" s="65"/>
    </row>
    <row r="49" spans="1:521" ht="13.5" customHeight="1" x14ac:dyDescent="0.2">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3"/>
      <c r="SN49" s="64"/>
      <c r="SO49" s="64"/>
      <c r="SP49" s="64"/>
      <c r="SQ49" s="64"/>
      <c r="SR49" s="64"/>
      <c r="SS49" s="64"/>
      <c r="ST49" s="64"/>
      <c r="SU49" s="64"/>
      <c r="SV49" s="64"/>
      <c r="SW49" s="64"/>
      <c r="SX49" s="64"/>
      <c r="SY49" s="64"/>
      <c r="SZ49" s="64"/>
      <c r="TA49" s="65"/>
    </row>
    <row r="50" spans="1:521" ht="13.5" customHeight="1" x14ac:dyDescent="0.2">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3"/>
      <c r="SN50" s="64"/>
      <c r="SO50" s="64"/>
      <c r="SP50" s="64"/>
      <c r="SQ50" s="64"/>
      <c r="SR50" s="64"/>
      <c r="SS50" s="64"/>
      <c r="ST50" s="64"/>
      <c r="SU50" s="64"/>
      <c r="SV50" s="64"/>
      <c r="SW50" s="64"/>
      <c r="SX50" s="64"/>
      <c r="SY50" s="64"/>
      <c r="SZ50" s="64"/>
      <c r="TA50" s="65"/>
    </row>
    <row r="51" spans="1:521" ht="13.5" customHeight="1" x14ac:dyDescent="0.2">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3"/>
      <c r="SN51" s="64"/>
      <c r="SO51" s="64"/>
      <c r="SP51" s="64"/>
      <c r="SQ51" s="64"/>
      <c r="SR51" s="64"/>
      <c r="SS51" s="64"/>
      <c r="ST51" s="64"/>
      <c r="SU51" s="64"/>
      <c r="SV51" s="64"/>
      <c r="SW51" s="64"/>
      <c r="SX51" s="64"/>
      <c r="SY51" s="64"/>
      <c r="SZ51" s="64"/>
      <c r="TA51" s="65"/>
    </row>
    <row r="52" spans="1:521" ht="13.5" customHeight="1" x14ac:dyDescent="0.2">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3"/>
      <c r="SN52" s="64"/>
      <c r="SO52" s="64"/>
      <c r="SP52" s="64"/>
      <c r="SQ52" s="64"/>
      <c r="SR52" s="64"/>
      <c r="SS52" s="64"/>
      <c r="ST52" s="64"/>
      <c r="SU52" s="64"/>
      <c r="SV52" s="64"/>
      <c r="SW52" s="64"/>
      <c r="SX52" s="64"/>
      <c r="SY52" s="64"/>
      <c r="SZ52" s="64"/>
      <c r="TA52" s="65"/>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3"/>
      <c r="SN53" s="64"/>
      <c r="SO53" s="64"/>
      <c r="SP53" s="64"/>
      <c r="SQ53" s="64"/>
      <c r="SR53" s="64"/>
      <c r="SS53" s="64"/>
      <c r="ST53" s="64"/>
      <c r="SU53" s="64"/>
      <c r="SV53" s="64"/>
      <c r="SW53" s="64"/>
      <c r="SX53" s="64"/>
      <c r="SY53" s="64"/>
      <c r="SZ53" s="64"/>
      <c r="TA53" s="65"/>
    </row>
    <row r="54" spans="1:521" ht="13.5" customHeight="1" x14ac:dyDescent="0.2">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3"/>
      <c r="SN54" s="64"/>
      <c r="SO54" s="64"/>
      <c r="SP54" s="64"/>
      <c r="SQ54" s="64"/>
      <c r="SR54" s="64"/>
      <c r="SS54" s="64"/>
      <c r="ST54" s="64"/>
      <c r="SU54" s="64"/>
      <c r="SV54" s="64"/>
      <c r="SW54" s="64"/>
      <c r="SX54" s="64"/>
      <c r="SY54" s="64"/>
      <c r="SZ54" s="64"/>
      <c r="TA54" s="65"/>
    </row>
    <row r="55" spans="1:521" ht="13.5" customHeight="1" x14ac:dyDescent="0.2">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99.08</v>
      </c>
      <c r="Y55" s="90"/>
      <c r="Z55" s="90"/>
      <c r="AA55" s="90"/>
      <c r="AB55" s="90"/>
      <c r="AC55" s="90"/>
      <c r="AD55" s="90"/>
      <c r="AE55" s="90"/>
      <c r="AF55" s="90"/>
      <c r="AG55" s="90"/>
      <c r="AH55" s="90"/>
      <c r="AI55" s="90"/>
      <c r="AJ55" s="90"/>
      <c r="AK55" s="90"/>
      <c r="AL55" s="90"/>
      <c r="AM55" s="90"/>
      <c r="AN55" s="90"/>
      <c r="AO55" s="90"/>
      <c r="AP55" s="90"/>
      <c r="AQ55" s="91"/>
      <c r="AR55" s="89">
        <f>データ!BM6</f>
        <v>99.18</v>
      </c>
      <c r="AS55" s="90"/>
      <c r="AT55" s="90"/>
      <c r="AU55" s="90"/>
      <c r="AV55" s="90"/>
      <c r="AW55" s="90"/>
      <c r="AX55" s="90"/>
      <c r="AY55" s="90"/>
      <c r="AZ55" s="90"/>
      <c r="BA55" s="90"/>
      <c r="BB55" s="90"/>
      <c r="BC55" s="90"/>
      <c r="BD55" s="90"/>
      <c r="BE55" s="90"/>
      <c r="BF55" s="90"/>
      <c r="BG55" s="90"/>
      <c r="BH55" s="90"/>
      <c r="BI55" s="90"/>
      <c r="BJ55" s="90"/>
      <c r="BK55" s="91"/>
      <c r="BL55" s="89">
        <f>データ!BN6</f>
        <v>102.63</v>
      </c>
      <c r="BM55" s="90"/>
      <c r="BN55" s="90"/>
      <c r="BO55" s="90"/>
      <c r="BP55" s="90"/>
      <c r="BQ55" s="90"/>
      <c r="BR55" s="90"/>
      <c r="BS55" s="90"/>
      <c r="BT55" s="90"/>
      <c r="BU55" s="90"/>
      <c r="BV55" s="90"/>
      <c r="BW55" s="90"/>
      <c r="BX55" s="90"/>
      <c r="BY55" s="90"/>
      <c r="BZ55" s="90"/>
      <c r="CA55" s="90"/>
      <c r="CB55" s="90"/>
      <c r="CC55" s="90"/>
      <c r="CD55" s="90"/>
      <c r="CE55" s="91"/>
      <c r="CF55" s="89">
        <f>データ!BO6</f>
        <v>92.75</v>
      </c>
      <c r="CG55" s="90"/>
      <c r="CH55" s="90"/>
      <c r="CI55" s="90"/>
      <c r="CJ55" s="90"/>
      <c r="CK55" s="90"/>
      <c r="CL55" s="90"/>
      <c r="CM55" s="90"/>
      <c r="CN55" s="90"/>
      <c r="CO55" s="90"/>
      <c r="CP55" s="90"/>
      <c r="CQ55" s="90"/>
      <c r="CR55" s="90"/>
      <c r="CS55" s="90"/>
      <c r="CT55" s="90"/>
      <c r="CU55" s="90"/>
      <c r="CV55" s="90"/>
      <c r="CW55" s="90"/>
      <c r="CX55" s="90"/>
      <c r="CY55" s="91"/>
      <c r="CZ55" s="89">
        <f>データ!BP6</f>
        <v>95.39</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26.24</v>
      </c>
      <c r="ES55" s="90"/>
      <c r="ET55" s="90"/>
      <c r="EU55" s="90"/>
      <c r="EV55" s="90"/>
      <c r="EW55" s="90"/>
      <c r="EX55" s="90"/>
      <c r="EY55" s="90"/>
      <c r="EZ55" s="90"/>
      <c r="FA55" s="90"/>
      <c r="FB55" s="90"/>
      <c r="FC55" s="90"/>
      <c r="FD55" s="90"/>
      <c r="FE55" s="90"/>
      <c r="FF55" s="90"/>
      <c r="FG55" s="90"/>
      <c r="FH55" s="90"/>
      <c r="FI55" s="90"/>
      <c r="FJ55" s="90"/>
      <c r="FK55" s="91"/>
      <c r="FL55" s="89">
        <f>データ!BX6</f>
        <v>26.25</v>
      </c>
      <c r="FM55" s="90"/>
      <c r="FN55" s="90"/>
      <c r="FO55" s="90"/>
      <c r="FP55" s="90"/>
      <c r="FQ55" s="90"/>
      <c r="FR55" s="90"/>
      <c r="FS55" s="90"/>
      <c r="FT55" s="90"/>
      <c r="FU55" s="90"/>
      <c r="FV55" s="90"/>
      <c r="FW55" s="90"/>
      <c r="FX55" s="90"/>
      <c r="FY55" s="90"/>
      <c r="FZ55" s="90"/>
      <c r="GA55" s="90"/>
      <c r="GB55" s="90"/>
      <c r="GC55" s="90"/>
      <c r="GD55" s="90"/>
      <c r="GE55" s="91"/>
      <c r="GF55" s="89">
        <f>データ!BY6</f>
        <v>25.35</v>
      </c>
      <c r="GG55" s="90"/>
      <c r="GH55" s="90"/>
      <c r="GI55" s="90"/>
      <c r="GJ55" s="90"/>
      <c r="GK55" s="90"/>
      <c r="GL55" s="90"/>
      <c r="GM55" s="90"/>
      <c r="GN55" s="90"/>
      <c r="GO55" s="90"/>
      <c r="GP55" s="90"/>
      <c r="GQ55" s="90"/>
      <c r="GR55" s="90"/>
      <c r="GS55" s="90"/>
      <c r="GT55" s="90"/>
      <c r="GU55" s="90"/>
      <c r="GV55" s="90"/>
      <c r="GW55" s="90"/>
      <c r="GX55" s="90"/>
      <c r="GY55" s="91"/>
      <c r="GZ55" s="89">
        <f>データ!BZ6</f>
        <v>28.03</v>
      </c>
      <c r="HA55" s="90"/>
      <c r="HB55" s="90"/>
      <c r="HC55" s="90"/>
      <c r="HD55" s="90"/>
      <c r="HE55" s="90"/>
      <c r="HF55" s="90"/>
      <c r="HG55" s="90"/>
      <c r="HH55" s="90"/>
      <c r="HI55" s="90"/>
      <c r="HJ55" s="90"/>
      <c r="HK55" s="90"/>
      <c r="HL55" s="90"/>
      <c r="HM55" s="90"/>
      <c r="HN55" s="90"/>
      <c r="HO55" s="90"/>
      <c r="HP55" s="90"/>
      <c r="HQ55" s="90"/>
      <c r="HR55" s="90"/>
      <c r="HS55" s="91"/>
      <c r="HT55" s="89">
        <f>データ!CA6</f>
        <v>27.26</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67.47</v>
      </c>
      <c r="JM55" s="90"/>
      <c r="JN55" s="90"/>
      <c r="JO55" s="90"/>
      <c r="JP55" s="90"/>
      <c r="JQ55" s="90"/>
      <c r="JR55" s="90"/>
      <c r="JS55" s="90"/>
      <c r="JT55" s="90"/>
      <c r="JU55" s="90"/>
      <c r="JV55" s="90"/>
      <c r="JW55" s="90"/>
      <c r="JX55" s="90"/>
      <c r="JY55" s="90"/>
      <c r="JZ55" s="90"/>
      <c r="KA55" s="90"/>
      <c r="KB55" s="90"/>
      <c r="KC55" s="90"/>
      <c r="KD55" s="90"/>
      <c r="KE55" s="91"/>
      <c r="KF55" s="89">
        <f>データ!CI6</f>
        <v>66.650000000000006</v>
      </c>
      <c r="KG55" s="90"/>
      <c r="KH55" s="90"/>
      <c r="KI55" s="90"/>
      <c r="KJ55" s="90"/>
      <c r="KK55" s="90"/>
      <c r="KL55" s="90"/>
      <c r="KM55" s="90"/>
      <c r="KN55" s="90"/>
      <c r="KO55" s="90"/>
      <c r="KP55" s="90"/>
      <c r="KQ55" s="90"/>
      <c r="KR55" s="90"/>
      <c r="KS55" s="90"/>
      <c r="KT55" s="90"/>
      <c r="KU55" s="90"/>
      <c r="KV55" s="90"/>
      <c r="KW55" s="90"/>
      <c r="KX55" s="90"/>
      <c r="KY55" s="91"/>
      <c r="KZ55" s="89">
        <f>データ!CJ6</f>
        <v>66.52</v>
      </c>
      <c r="LA55" s="90"/>
      <c r="LB55" s="90"/>
      <c r="LC55" s="90"/>
      <c r="LD55" s="90"/>
      <c r="LE55" s="90"/>
      <c r="LF55" s="90"/>
      <c r="LG55" s="90"/>
      <c r="LH55" s="90"/>
      <c r="LI55" s="90"/>
      <c r="LJ55" s="90"/>
      <c r="LK55" s="90"/>
      <c r="LL55" s="90"/>
      <c r="LM55" s="90"/>
      <c r="LN55" s="90"/>
      <c r="LO55" s="90"/>
      <c r="LP55" s="90"/>
      <c r="LQ55" s="90"/>
      <c r="LR55" s="90"/>
      <c r="LS55" s="91"/>
      <c r="LT55" s="89">
        <f>データ!CK6</f>
        <v>67.36</v>
      </c>
      <c r="LU55" s="90"/>
      <c r="LV55" s="90"/>
      <c r="LW55" s="90"/>
      <c r="LX55" s="90"/>
      <c r="LY55" s="90"/>
      <c r="LZ55" s="90"/>
      <c r="MA55" s="90"/>
      <c r="MB55" s="90"/>
      <c r="MC55" s="90"/>
      <c r="MD55" s="90"/>
      <c r="ME55" s="90"/>
      <c r="MF55" s="90"/>
      <c r="MG55" s="90"/>
      <c r="MH55" s="90"/>
      <c r="MI55" s="90"/>
      <c r="MJ55" s="90"/>
      <c r="MK55" s="90"/>
      <c r="ML55" s="90"/>
      <c r="MM55" s="91"/>
      <c r="MN55" s="89">
        <f>データ!CL6</f>
        <v>67.489999999999995</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59.23</v>
      </c>
      <c r="OG55" s="90"/>
      <c r="OH55" s="90"/>
      <c r="OI55" s="90"/>
      <c r="OJ55" s="90"/>
      <c r="OK55" s="90"/>
      <c r="OL55" s="90"/>
      <c r="OM55" s="90"/>
      <c r="ON55" s="90"/>
      <c r="OO55" s="90"/>
      <c r="OP55" s="90"/>
      <c r="OQ55" s="90"/>
      <c r="OR55" s="90"/>
      <c r="OS55" s="90"/>
      <c r="OT55" s="90"/>
      <c r="OU55" s="90"/>
      <c r="OV55" s="90"/>
      <c r="OW55" s="90"/>
      <c r="OX55" s="90"/>
      <c r="OY55" s="91"/>
      <c r="OZ55" s="89">
        <f>データ!CT6</f>
        <v>58.54</v>
      </c>
      <c r="PA55" s="90"/>
      <c r="PB55" s="90"/>
      <c r="PC55" s="90"/>
      <c r="PD55" s="90"/>
      <c r="PE55" s="90"/>
      <c r="PF55" s="90"/>
      <c r="PG55" s="90"/>
      <c r="PH55" s="90"/>
      <c r="PI55" s="90"/>
      <c r="PJ55" s="90"/>
      <c r="PK55" s="90"/>
      <c r="PL55" s="90"/>
      <c r="PM55" s="90"/>
      <c r="PN55" s="90"/>
      <c r="PO55" s="90"/>
      <c r="PP55" s="90"/>
      <c r="PQ55" s="90"/>
      <c r="PR55" s="90"/>
      <c r="PS55" s="91"/>
      <c r="PT55" s="89">
        <f>データ!CU6</f>
        <v>54.1</v>
      </c>
      <c r="PU55" s="90"/>
      <c r="PV55" s="90"/>
      <c r="PW55" s="90"/>
      <c r="PX55" s="90"/>
      <c r="PY55" s="90"/>
      <c r="PZ55" s="90"/>
      <c r="QA55" s="90"/>
      <c r="QB55" s="90"/>
      <c r="QC55" s="90"/>
      <c r="QD55" s="90"/>
      <c r="QE55" s="90"/>
      <c r="QF55" s="90"/>
      <c r="QG55" s="90"/>
      <c r="QH55" s="90"/>
      <c r="QI55" s="90"/>
      <c r="QJ55" s="90"/>
      <c r="QK55" s="90"/>
      <c r="QL55" s="90"/>
      <c r="QM55" s="91"/>
      <c r="QN55" s="89">
        <f>データ!CV6</f>
        <v>54.41</v>
      </c>
      <c r="QO55" s="90"/>
      <c r="QP55" s="90"/>
      <c r="QQ55" s="90"/>
      <c r="QR55" s="90"/>
      <c r="QS55" s="90"/>
      <c r="QT55" s="90"/>
      <c r="QU55" s="90"/>
      <c r="QV55" s="90"/>
      <c r="QW55" s="90"/>
      <c r="QX55" s="90"/>
      <c r="QY55" s="90"/>
      <c r="QZ55" s="90"/>
      <c r="RA55" s="90"/>
      <c r="RB55" s="90"/>
      <c r="RC55" s="90"/>
      <c r="RD55" s="90"/>
      <c r="RE55" s="90"/>
      <c r="RF55" s="90"/>
      <c r="RG55" s="91"/>
      <c r="RH55" s="89">
        <f>データ!CW6</f>
        <v>54.29</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3"/>
      <c r="SN55" s="64"/>
      <c r="SO55" s="64"/>
      <c r="SP55" s="64"/>
      <c r="SQ55" s="64"/>
      <c r="SR55" s="64"/>
      <c r="SS55" s="64"/>
      <c r="ST55" s="64"/>
      <c r="SU55" s="64"/>
      <c r="SV55" s="64"/>
      <c r="SW55" s="64"/>
      <c r="SX55" s="64"/>
      <c r="SY55" s="64"/>
      <c r="SZ55" s="64"/>
      <c r="TA55" s="65"/>
    </row>
    <row r="56" spans="1:521" ht="13.5" customHeight="1" x14ac:dyDescent="0.2">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105.71</v>
      </c>
      <c r="Y56" s="90"/>
      <c r="Z56" s="90"/>
      <c r="AA56" s="90"/>
      <c r="AB56" s="90"/>
      <c r="AC56" s="90"/>
      <c r="AD56" s="90"/>
      <c r="AE56" s="90"/>
      <c r="AF56" s="90"/>
      <c r="AG56" s="90"/>
      <c r="AH56" s="90"/>
      <c r="AI56" s="90"/>
      <c r="AJ56" s="90"/>
      <c r="AK56" s="90"/>
      <c r="AL56" s="90"/>
      <c r="AM56" s="90"/>
      <c r="AN56" s="90"/>
      <c r="AO56" s="90"/>
      <c r="AP56" s="90"/>
      <c r="AQ56" s="91"/>
      <c r="AR56" s="89">
        <f>データ!BR6</f>
        <v>105.06</v>
      </c>
      <c r="AS56" s="90"/>
      <c r="AT56" s="90"/>
      <c r="AU56" s="90"/>
      <c r="AV56" s="90"/>
      <c r="AW56" s="90"/>
      <c r="AX56" s="90"/>
      <c r="AY56" s="90"/>
      <c r="AZ56" s="90"/>
      <c r="BA56" s="90"/>
      <c r="BB56" s="90"/>
      <c r="BC56" s="90"/>
      <c r="BD56" s="90"/>
      <c r="BE56" s="90"/>
      <c r="BF56" s="90"/>
      <c r="BG56" s="90"/>
      <c r="BH56" s="90"/>
      <c r="BI56" s="90"/>
      <c r="BJ56" s="90"/>
      <c r="BK56" s="91"/>
      <c r="BL56" s="89">
        <f>データ!BS6</f>
        <v>106.98</v>
      </c>
      <c r="BM56" s="90"/>
      <c r="BN56" s="90"/>
      <c r="BO56" s="90"/>
      <c r="BP56" s="90"/>
      <c r="BQ56" s="90"/>
      <c r="BR56" s="90"/>
      <c r="BS56" s="90"/>
      <c r="BT56" s="90"/>
      <c r="BU56" s="90"/>
      <c r="BV56" s="90"/>
      <c r="BW56" s="90"/>
      <c r="BX56" s="90"/>
      <c r="BY56" s="90"/>
      <c r="BZ56" s="90"/>
      <c r="CA56" s="90"/>
      <c r="CB56" s="90"/>
      <c r="CC56" s="90"/>
      <c r="CD56" s="90"/>
      <c r="CE56" s="91"/>
      <c r="CF56" s="89">
        <f>データ!BT6</f>
        <v>103.06</v>
      </c>
      <c r="CG56" s="90"/>
      <c r="CH56" s="90"/>
      <c r="CI56" s="90"/>
      <c r="CJ56" s="90"/>
      <c r="CK56" s="90"/>
      <c r="CL56" s="90"/>
      <c r="CM56" s="90"/>
      <c r="CN56" s="90"/>
      <c r="CO56" s="90"/>
      <c r="CP56" s="90"/>
      <c r="CQ56" s="90"/>
      <c r="CR56" s="90"/>
      <c r="CS56" s="90"/>
      <c r="CT56" s="90"/>
      <c r="CU56" s="90"/>
      <c r="CV56" s="90"/>
      <c r="CW56" s="90"/>
      <c r="CX56" s="90"/>
      <c r="CY56" s="91"/>
      <c r="CZ56" s="89">
        <f>データ!BU6</f>
        <v>100.74</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25.98</v>
      </c>
      <c r="ES56" s="90"/>
      <c r="ET56" s="90"/>
      <c r="EU56" s="90"/>
      <c r="EV56" s="90"/>
      <c r="EW56" s="90"/>
      <c r="EX56" s="90"/>
      <c r="EY56" s="90"/>
      <c r="EZ56" s="90"/>
      <c r="FA56" s="90"/>
      <c r="FB56" s="90"/>
      <c r="FC56" s="90"/>
      <c r="FD56" s="90"/>
      <c r="FE56" s="90"/>
      <c r="FF56" s="90"/>
      <c r="FG56" s="90"/>
      <c r="FH56" s="90"/>
      <c r="FI56" s="90"/>
      <c r="FJ56" s="90"/>
      <c r="FK56" s="91"/>
      <c r="FL56" s="89">
        <f>データ!CC6</f>
        <v>26.84</v>
      </c>
      <c r="FM56" s="90"/>
      <c r="FN56" s="90"/>
      <c r="FO56" s="90"/>
      <c r="FP56" s="90"/>
      <c r="FQ56" s="90"/>
      <c r="FR56" s="90"/>
      <c r="FS56" s="90"/>
      <c r="FT56" s="90"/>
      <c r="FU56" s="90"/>
      <c r="FV56" s="90"/>
      <c r="FW56" s="90"/>
      <c r="FX56" s="90"/>
      <c r="FY56" s="90"/>
      <c r="FZ56" s="90"/>
      <c r="GA56" s="90"/>
      <c r="GB56" s="90"/>
      <c r="GC56" s="90"/>
      <c r="GD56" s="90"/>
      <c r="GE56" s="91"/>
      <c r="GF56" s="89">
        <f>データ!CD6</f>
        <v>26.08</v>
      </c>
      <c r="GG56" s="90"/>
      <c r="GH56" s="90"/>
      <c r="GI56" s="90"/>
      <c r="GJ56" s="90"/>
      <c r="GK56" s="90"/>
      <c r="GL56" s="90"/>
      <c r="GM56" s="90"/>
      <c r="GN56" s="90"/>
      <c r="GO56" s="90"/>
      <c r="GP56" s="90"/>
      <c r="GQ56" s="90"/>
      <c r="GR56" s="90"/>
      <c r="GS56" s="90"/>
      <c r="GT56" s="90"/>
      <c r="GU56" s="90"/>
      <c r="GV56" s="90"/>
      <c r="GW56" s="90"/>
      <c r="GX56" s="90"/>
      <c r="GY56" s="91"/>
      <c r="GZ56" s="89">
        <f>データ!CE6</f>
        <v>26.92</v>
      </c>
      <c r="HA56" s="90"/>
      <c r="HB56" s="90"/>
      <c r="HC56" s="90"/>
      <c r="HD56" s="90"/>
      <c r="HE56" s="90"/>
      <c r="HF56" s="90"/>
      <c r="HG56" s="90"/>
      <c r="HH56" s="90"/>
      <c r="HI56" s="90"/>
      <c r="HJ56" s="90"/>
      <c r="HK56" s="90"/>
      <c r="HL56" s="90"/>
      <c r="HM56" s="90"/>
      <c r="HN56" s="90"/>
      <c r="HO56" s="90"/>
      <c r="HP56" s="90"/>
      <c r="HQ56" s="90"/>
      <c r="HR56" s="90"/>
      <c r="HS56" s="91"/>
      <c r="HT56" s="89">
        <f>データ!CF6</f>
        <v>27.33</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40.67</v>
      </c>
      <c r="JM56" s="90"/>
      <c r="JN56" s="90"/>
      <c r="JO56" s="90"/>
      <c r="JP56" s="90"/>
      <c r="JQ56" s="90"/>
      <c r="JR56" s="90"/>
      <c r="JS56" s="90"/>
      <c r="JT56" s="90"/>
      <c r="JU56" s="90"/>
      <c r="JV56" s="90"/>
      <c r="JW56" s="90"/>
      <c r="JX56" s="90"/>
      <c r="JY56" s="90"/>
      <c r="JZ56" s="90"/>
      <c r="KA56" s="90"/>
      <c r="KB56" s="90"/>
      <c r="KC56" s="90"/>
      <c r="KD56" s="90"/>
      <c r="KE56" s="91"/>
      <c r="KF56" s="89">
        <f>データ!CN6</f>
        <v>40.89</v>
      </c>
      <c r="KG56" s="90"/>
      <c r="KH56" s="90"/>
      <c r="KI56" s="90"/>
      <c r="KJ56" s="90"/>
      <c r="KK56" s="90"/>
      <c r="KL56" s="90"/>
      <c r="KM56" s="90"/>
      <c r="KN56" s="90"/>
      <c r="KO56" s="90"/>
      <c r="KP56" s="90"/>
      <c r="KQ56" s="90"/>
      <c r="KR56" s="90"/>
      <c r="KS56" s="90"/>
      <c r="KT56" s="90"/>
      <c r="KU56" s="90"/>
      <c r="KV56" s="90"/>
      <c r="KW56" s="90"/>
      <c r="KX56" s="90"/>
      <c r="KY56" s="91"/>
      <c r="KZ56" s="89">
        <f>データ!CO6</f>
        <v>41.59</v>
      </c>
      <c r="LA56" s="90"/>
      <c r="LB56" s="90"/>
      <c r="LC56" s="90"/>
      <c r="LD56" s="90"/>
      <c r="LE56" s="90"/>
      <c r="LF56" s="90"/>
      <c r="LG56" s="90"/>
      <c r="LH56" s="90"/>
      <c r="LI56" s="90"/>
      <c r="LJ56" s="90"/>
      <c r="LK56" s="90"/>
      <c r="LL56" s="90"/>
      <c r="LM56" s="90"/>
      <c r="LN56" s="90"/>
      <c r="LO56" s="90"/>
      <c r="LP56" s="90"/>
      <c r="LQ56" s="90"/>
      <c r="LR56" s="90"/>
      <c r="LS56" s="91"/>
      <c r="LT56" s="89">
        <f>データ!CP6</f>
        <v>40.29</v>
      </c>
      <c r="LU56" s="90"/>
      <c r="LV56" s="90"/>
      <c r="LW56" s="90"/>
      <c r="LX56" s="90"/>
      <c r="LY56" s="90"/>
      <c r="LZ56" s="90"/>
      <c r="MA56" s="90"/>
      <c r="MB56" s="90"/>
      <c r="MC56" s="90"/>
      <c r="MD56" s="90"/>
      <c r="ME56" s="90"/>
      <c r="MF56" s="90"/>
      <c r="MG56" s="90"/>
      <c r="MH56" s="90"/>
      <c r="MI56" s="90"/>
      <c r="MJ56" s="90"/>
      <c r="MK56" s="90"/>
      <c r="ML56" s="90"/>
      <c r="MM56" s="91"/>
      <c r="MN56" s="89">
        <f>データ!CQ6</f>
        <v>40.409999999999997</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62.59</v>
      </c>
      <c r="OG56" s="90"/>
      <c r="OH56" s="90"/>
      <c r="OI56" s="90"/>
      <c r="OJ56" s="90"/>
      <c r="OK56" s="90"/>
      <c r="OL56" s="90"/>
      <c r="OM56" s="90"/>
      <c r="ON56" s="90"/>
      <c r="OO56" s="90"/>
      <c r="OP56" s="90"/>
      <c r="OQ56" s="90"/>
      <c r="OR56" s="90"/>
      <c r="OS56" s="90"/>
      <c r="OT56" s="90"/>
      <c r="OU56" s="90"/>
      <c r="OV56" s="90"/>
      <c r="OW56" s="90"/>
      <c r="OX56" s="90"/>
      <c r="OY56" s="91"/>
      <c r="OZ56" s="89">
        <f>データ!CY6</f>
        <v>61.76</v>
      </c>
      <c r="PA56" s="90"/>
      <c r="PB56" s="90"/>
      <c r="PC56" s="90"/>
      <c r="PD56" s="90"/>
      <c r="PE56" s="90"/>
      <c r="PF56" s="90"/>
      <c r="PG56" s="90"/>
      <c r="PH56" s="90"/>
      <c r="PI56" s="90"/>
      <c r="PJ56" s="90"/>
      <c r="PK56" s="90"/>
      <c r="PL56" s="90"/>
      <c r="PM56" s="90"/>
      <c r="PN56" s="90"/>
      <c r="PO56" s="90"/>
      <c r="PP56" s="90"/>
      <c r="PQ56" s="90"/>
      <c r="PR56" s="90"/>
      <c r="PS56" s="91"/>
      <c r="PT56" s="89">
        <f>データ!CZ6</f>
        <v>62.75</v>
      </c>
      <c r="PU56" s="90"/>
      <c r="PV56" s="90"/>
      <c r="PW56" s="90"/>
      <c r="PX56" s="90"/>
      <c r="PY56" s="90"/>
      <c r="PZ56" s="90"/>
      <c r="QA56" s="90"/>
      <c r="QB56" s="90"/>
      <c r="QC56" s="90"/>
      <c r="QD56" s="90"/>
      <c r="QE56" s="90"/>
      <c r="QF56" s="90"/>
      <c r="QG56" s="90"/>
      <c r="QH56" s="90"/>
      <c r="QI56" s="90"/>
      <c r="QJ56" s="90"/>
      <c r="QK56" s="90"/>
      <c r="QL56" s="90"/>
      <c r="QM56" s="91"/>
      <c r="QN56" s="89">
        <f>データ!DA6</f>
        <v>61.99</v>
      </c>
      <c r="QO56" s="90"/>
      <c r="QP56" s="90"/>
      <c r="QQ56" s="90"/>
      <c r="QR56" s="90"/>
      <c r="QS56" s="90"/>
      <c r="QT56" s="90"/>
      <c r="QU56" s="90"/>
      <c r="QV56" s="90"/>
      <c r="QW56" s="90"/>
      <c r="QX56" s="90"/>
      <c r="QY56" s="90"/>
      <c r="QZ56" s="90"/>
      <c r="RA56" s="90"/>
      <c r="RB56" s="90"/>
      <c r="RC56" s="90"/>
      <c r="RD56" s="90"/>
      <c r="RE56" s="90"/>
      <c r="RF56" s="90"/>
      <c r="RG56" s="91"/>
      <c r="RH56" s="89">
        <f>データ!DB6</f>
        <v>62.26</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3"/>
      <c r="SN56" s="64"/>
      <c r="SO56" s="64"/>
      <c r="SP56" s="64"/>
      <c r="SQ56" s="64"/>
      <c r="SR56" s="64"/>
      <c r="SS56" s="64"/>
      <c r="ST56" s="64"/>
      <c r="SU56" s="64"/>
      <c r="SV56" s="64"/>
      <c r="SW56" s="64"/>
      <c r="SX56" s="64"/>
      <c r="SY56" s="64"/>
      <c r="SZ56" s="64"/>
      <c r="TA56" s="65"/>
    </row>
    <row r="57" spans="1:521" ht="13.5" customHeight="1" x14ac:dyDescent="0.2">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3"/>
      <c r="SN57" s="64"/>
      <c r="SO57" s="64"/>
      <c r="SP57" s="64"/>
      <c r="SQ57" s="64"/>
      <c r="SR57" s="64"/>
      <c r="SS57" s="64"/>
      <c r="ST57" s="64"/>
      <c r="SU57" s="64"/>
      <c r="SV57" s="64"/>
      <c r="SW57" s="64"/>
      <c r="SX57" s="64"/>
      <c r="SY57" s="64"/>
      <c r="SZ57" s="64"/>
      <c r="TA57" s="65"/>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3"/>
      <c r="SN58" s="64"/>
      <c r="SO58" s="64"/>
      <c r="SP58" s="64"/>
      <c r="SQ58" s="64"/>
      <c r="SR58" s="64"/>
      <c r="SS58" s="64"/>
      <c r="ST58" s="64"/>
      <c r="SU58" s="64"/>
      <c r="SV58" s="64"/>
      <c r="SW58" s="64"/>
      <c r="SX58" s="64"/>
      <c r="SY58" s="64"/>
      <c r="SZ58" s="64"/>
      <c r="TA58" s="65"/>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3"/>
      <c r="SN59" s="64"/>
      <c r="SO59" s="64"/>
      <c r="SP59" s="64"/>
      <c r="SQ59" s="64"/>
      <c r="SR59" s="64"/>
      <c r="SS59" s="64"/>
      <c r="ST59" s="64"/>
      <c r="SU59" s="64"/>
      <c r="SV59" s="64"/>
      <c r="SW59" s="64"/>
      <c r="SX59" s="64"/>
      <c r="SY59" s="64"/>
      <c r="SZ59" s="64"/>
      <c r="TA59" s="65"/>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3"/>
      <c r="SN60" s="64"/>
      <c r="SO60" s="64"/>
      <c r="SP60" s="64"/>
      <c r="SQ60" s="64"/>
      <c r="SR60" s="64"/>
      <c r="SS60" s="64"/>
      <c r="ST60" s="64"/>
      <c r="SU60" s="64"/>
      <c r="SV60" s="64"/>
      <c r="SW60" s="64"/>
      <c r="SX60" s="64"/>
      <c r="SY60" s="64"/>
      <c r="SZ60" s="64"/>
      <c r="TA60" s="65"/>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3"/>
      <c r="SN61" s="64"/>
      <c r="SO61" s="64"/>
      <c r="SP61" s="64"/>
      <c r="SQ61" s="64"/>
      <c r="SR61" s="64"/>
      <c r="SS61" s="64"/>
      <c r="ST61" s="64"/>
      <c r="SU61" s="64"/>
      <c r="SV61" s="64"/>
      <c r="SW61" s="64"/>
      <c r="SX61" s="64"/>
      <c r="SY61" s="64"/>
      <c r="SZ61" s="64"/>
      <c r="TA61" s="65"/>
    </row>
    <row r="62" spans="1:521" ht="13.5" customHeight="1" x14ac:dyDescent="0.2">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3"/>
      <c r="SN62" s="64"/>
      <c r="SO62" s="64"/>
      <c r="SP62" s="64"/>
      <c r="SQ62" s="64"/>
      <c r="SR62" s="64"/>
      <c r="SS62" s="64"/>
      <c r="ST62" s="64"/>
      <c r="SU62" s="64"/>
      <c r="SV62" s="64"/>
      <c r="SW62" s="64"/>
      <c r="SX62" s="64"/>
      <c r="SY62" s="64"/>
      <c r="SZ62" s="64"/>
      <c r="TA62" s="65"/>
    </row>
    <row r="63" spans="1:521" ht="13.5" customHeight="1" x14ac:dyDescent="0.2">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3"/>
      <c r="SN63" s="64"/>
      <c r="SO63" s="64"/>
      <c r="SP63" s="64"/>
      <c r="SQ63" s="64"/>
      <c r="SR63" s="64"/>
      <c r="SS63" s="64"/>
      <c r="ST63" s="64"/>
      <c r="SU63" s="64"/>
      <c r="SV63" s="64"/>
      <c r="SW63" s="64"/>
      <c r="SX63" s="64"/>
      <c r="SY63" s="64"/>
      <c r="SZ63" s="64"/>
      <c r="TA63" s="65"/>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3"/>
      <c r="SN64" s="64"/>
      <c r="SO64" s="64"/>
      <c r="SP64" s="64"/>
      <c r="SQ64" s="64"/>
      <c r="SR64" s="64"/>
      <c r="SS64" s="64"/>
      <c r="ST64" s="64"/>
      <c r="SU64" s="64"/>
      <c r="SV64" s="64"/>
      <c r="SW64" s="64"/>
      <c r="SX64" s="64"/>
      <c r="SY64" s="64"/>
      <c r="SZ64" s="64"/>
      <c r="TA64" s="65"/>
    </row>
    <row r="65" spans="1:521" ht="13.5" customHeight="1" x14ac:dyDescent="0.2">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66"/>
      <c r="SN65" s="67"/>
      <c r="SO65" s="67"/>
      <c r="SP65" s="67"/>
      <c r="SQ65" s="67"/>
      <c r="SR65" s="67"/>
      <c r="SS65" s="67"/>
      <c r="ST65" s="67"/>
      <c r="SU65" s="67"/>
      <c r="SV65" s="67"/>
      <c r="SW65" s="67"/>
      <c r="SX65" s="67"/>
      <c r="SY65" s="67"/>
      <c r="SZ65" s="67"/>
      <c r="TA65" s="68"/>
    </row>
    <row r="66" spans="1:521" ht="13.5" customHeight="1" x14ac:dyDescent="0.2">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57" t="s">
        <v>27</v>
      </c>
      <c r="SN66" s="58"/>
      <c r="SO66" s="58"/>
      <c r="SP66" s="58"/>
      <c r="SQ66" s="58"/>
      <c r="SR66" s="58"/>
      <c r="SS66" s="58"/>
      <c r="ST66" s="58"/>
      <c r="SU66" s="58"/>
      <c r="SV66" s="58"/>
      <c r="SW66" s="58"/>
      <c r="SX66" s="58"/>
      <c r="SY66" s="58"/>
      <c r="SZ66" s="58"/>
      <c r="TA66" s="59"/>
    </row>
    <row r="67" spans="1:521" ht="13.5" customHeight="1" x14ac:dyDescent="0.2">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0"/>
      <c r="SN67" s="61"/>
      <c r="SO67" s="61"/>
      <c r="SP67" s="61"/>
      <c r="SQ67" s="61"/>
      <c r="SR67" s="61"/>
      <c r="SS67" s="61"/>
      <c r="ST67" s="61"/>
      <c r="SU67" s="61"/>
      <c r="SV67" s="61"/>
      <c r="SW67" s="61"/>
      <c r="SX67" s="61"/>
      <c r="SY67" s="61"/>
      <c r="SZ67" s="61"/>
      <c r="TA67" s="62"/>
    </row>
    <row r="68" spans="1:521" ht="13.5" customHeight="1" x14ac:dyDescent="0.2">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3" t="s">
        <v>109</v>
      </c>
      <c r="SN68" s="64"/>
      <c r="SO68" s="64"/>
      <c r="SP68" s="64"/>
      <c r="SQ68" s="64"/>
      <c r="SR68" s="64"/>
      <c r="SS68" s="64"/>
      <c r="ST68" s="64"/>
      <c r="SU68" s="64"/>
      <c r="SV68" s="64"/>
      <c r="SW68" s="64"/>
      <c r="SX68" s="64"/>
      <c r="SY68" s="64"/>
      <c r="SZ68" s="64"/>
      <c r="TA68" s="65"/>
    </row>
    <row r="69" spans="1:521" ht="13.5" customHeight="1" x14ac:dyDescent="0.2">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3"/>
      <c r="SN69" s="64"/>
      <c r="SO69" s="64"/>
      <c r="SP69" s="64"/>
      <c r="SQ69" s="64"/>
      <c r="SR69" s="64"/>
      <c r="SS69" s="64"/>
      <c r="ST69" s="64"/>
      <c r="SU69" s="64"/>
      <c r="SV69" s="64"/>
      <c r="SW69" s="64"/>
      <c r="SX69" s="64"/>
      <c r="SY69" s="64"/>
      <c r="SZ69" s="64"/>
      <c r="TA69" s="65"/>
    </row>
    <row r="70" spans="1:521" ht="13.5" customHeight="1" x14ac:dyDescent="0.2">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3"/>
      <c r="SN70" s="64"/>
      <c r="SO70" s="64"/>
      <c r="SP70" s="64"/>
      <c r="SQ70" s="64"/>
      <c r="SR70" s="64"/>
      <c r="SS70" s="64"/>
      <c r="ST70" s="64"/>
      <c r="SU70" s="64"/>
      <c r="SV70" s="64"/>
      <c r="SW70" s="64"/>
      <c r="SX70" s="64"/>
      <c r="SY70" s="64"/>
      <c r="SZ70" s="64"/>
      <c r="TA70" s="65"/>
    </row>
    <row r="71" spans="1:521" ht="13.5" customHeight="1" x14ac:dyDescent="0.2">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3"/>
      <c r="SN71" s="64"/>
      <c r="SO71" s="64"/>
      <c r="SP71" s="64"/>
      <c r="SQ71" s="64"/>
      <c r="SR71" s="64"/>
      <c r="SS71" s="64"/>
      <c r="ST71" s="64"/>
      <c r="SU71" s="64"/>
      <c r="SV71" s="64"/>
      <c r="SW71" s="64"/>
      <c r="SX71" s="64"/>
      <c r="SY71" s="64"/>
      <c r="SZ71" s="64"/>
      <c r="TA71" s="65"/>
    </row>
    <row r="72" spans="1:521" ht="13.5" customHeight="1" x14ac:dyDescent="0.2">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3"/>
      <c r="SN72" s="64"/>
      <c r="SO72" s="64"/>
      <c r="SP72" s="64"/>
      <c r="SQ72" s="64"/>
      <c r="SR72" s="64"/>
      <c r="SS72" s="64"/>
      <c r="ST72" s="64"/>
      <c r="SU72" s="64"/>
      <c r="SV72" s="64"/>
      <c r="SW72" s="64"/>
      <c r="SX72" s="64"/>
      <c r="SY72" s="64"/>
      <c r="SZ72" s="64"/>
      <c r="TA72" s="65"/>
    </row>
    <row r="73" spans="1:521" ht="13.5" customHeight="1" x14ac:dyDescent="0.2">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3"/>
      <c r="SN73" s="64"/>
      <c r="SO73" s="64"/>
      <c r="SP73" s="64"/>
      <c r="SQ73" s="64"/>
      <c r="SR73" s="64"/>
      <c r="SS73" s="64"/>
      <c r="ST73" s="64"/>
      <c r="SU73" s="64"/>
      <c r="SV73" s="64"/>
      <c r="SW73" s="64"/>
      <c r="SX73" s="64"/>
      <c r="SY73" s="64"/>
      <c r="SZ73" s="64"/>
      <c r="TA73" s="65"/>
    </row>
    <row r="74" spans="1:521" ht="13.5" customHeight="1" x14ac:dyDescent="0.2">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3"/>
      <c r="SN74" s="64"/>
      <c r="SO74" s="64"/>
      <c r="SP74" s="64"/>
      <c r="SQ74" s="64"/>
      <c r="SR74" s="64"/>
      <c r="SS74" s="64"/>
      <c r="ST74" s="64"/>
      <c r="SU74" s="64"/>
      <c r="SV74" s="64"/>
      <c r="SW74" s="64"/>
      <c r="SX74" s="64"/>
      <c r="SY74" s="64"/>
      <c r="SZ74" s="64"/>
      <c r="TA74" s="65"/>
    </row>
    <row r="75" spans="1:521" ht="13.5" customHeight="1" x14ac:dyDescent="0.2">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3"/>
      <c r="SN75" s="64"/>
      <c r="SO75" s="64"/>
      <c r="SP75" s="64"/>
      <c r="SQ75" s="64"/>
      <c r="SR75" s="64"/>
      <c r="SS75" s="64"/>
      <c r="ST75" s="64"/>
      <c r="SU75" s="64"/>
      <c r="SV75" s="64"/>
      <c r="SW75" s="64"/>
      <c r="SX75" s="64"/>
      <c r="SY75" s="64"/>
      <c r="SZ75" s="64"/>
      <c r="TA75" s="65"/>
    </row>
    <row r="76" spans="1:521" ht="13.5" customHeight="1" x14ac:dyDescent="0.2">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3"/>
      <c r="SN76" s="64"/>
      <c r="SO76" s="64"/>
      <c r="SP76" s="64"/>
      <c r="SQ76" s="64"/>
      <c r="SR76" s="64"/>
      <c r="SS76" s="64"/>
      <c r="ST76" s="64"/>
      <c r="SU76" s="64"/>
      <c r="SV76" s="64"/>
      <c r="SW76" s="64"/>
      <c r="SX76" s="64"/>
      <c r="SY76" s="64"/>
      <c r="SZ76" s="64"/>
      <c r="TA76" s="65"/>
    </row>
    <row r="77" spans="1:521" ht="13.5" customHeight="1" x14ac:dyDescent="0.2">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3"/>
      <c r="SN77" s="64"/>
      <c r="SO77" s="64"/>
      <c r="SP77" s="64"/>
      <c r="SQ77" s="64"/>
      <c r="SR77" s="64"/>
      <c r="SS77" s="64"/>
      <c r="ST77" s="64"/>
      <c r="SU77" s="64"/>
      <c r="SV77" s="64"/>
      <c r="SW77" s="64"/>
      <c r="SX77" s="64"/>
      <c r="SY77" s="64"/>
      <c r="SZ77" s="64"/>
      <c r="TA77" s="65"/>
    </row>
    <row r="78" spans="1:521" ht="13.5" customHeight="1" x14ac:dyDescent="0.2">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3"/>
      <c r="SN78" s="64"/>
      <c r="SO78" s="64"/>
      <c r="SP78" s="64"/>
      <c r="SQ78" s="64"/>
      <c r="SR78" s="64"/>
      <c r="SS78" s="64"/>
      <c r="ST78" s="64"/>
      <c r="SU78" s="64"/>
      <c r="SV78" s="64"/>
      <c r="SW78" s="64"/>
      <c r="SX78" s="64"/>
      <c r="SY78" s="64"/>
      <c r="SZ78" s="64"/>
      <c r="TA78" s="65"/>
    </row>
    <row r="79" spans="1:521" ht="13.5" customHeight="1" x14ac:dyDescent="0.2">
      <c r="A79" s="2"/>
      <c r="B79" s="13"/>
      <c r="C79" s="2"/>
      <c r="D79" s="2"/>
      <c r="E79" s="2"/>
      <c r="F79" s="2"/>
      <c r="G79" s="2"/>
      <c r="H79" s="2"/>
      <c r="I79" s="2"/>
      <c r="J79" s="15"/>
      <c r="K79" s="2"/>
      <c r="L79" s="72"/>
      <c r="M79" s="72"/>
      <c r="N79" s="72"/>
      <c r="O79" s="72"/>
      <c r="P79" s="72"/>
      <c r="Q79" s="72"/>
      <c r="R79" s="72"/>
      <c r="S79" s="72"/>
      <c r="T79" s="72"/>
      <c r="U79" s="72"/>
      <c r="V79" s="72"/>
      <c r="W79" s="72"/>
      <c r="X79" s="73"/>
      <c r="Y79" s="69" t="str">
        <f>データ!$B$10</f>
        <v>H29</v>
      </c>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1"/>
      <c r="AZ79" s="69" t="str">
        <f>データ!$C$10</f>
        <v>H30</v>
      </c>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1"/>
      <c r="CA79" s="69" t="str">
        <f>データ!$D$10</f>
        <v>R01</v>
      </c>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1"/>
      <c r="DB79" s="69" t="str">
        <f>データ!$E$10</f>
        <v>R02</v>
      </c>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1"/>
      <c r="EC79" s="69" t="str">
        <f>データ!$F$10</f>
        <v>R03</v>
      </c>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1"/>
      <c r="FD79" s="2"/>
      <c r="FE79" s="18"/>
      <c r="FF79" s="2"/>
      <c r="FG79" s="2"/>
      <c r="FH79" s="2"/>
      <c r="FI79" s="2"/>
      <c r="FJ79" s="2"/>
      <c r="FK79" s="2"/>
      <c r="FL79" s="2"/>
      <c r="FM79" s="2"/>
      <c r="FN79" s="2"/>
      <c r="FO79" s="2"/>
      <c r="FP79" s="2"/>
      <c r="FQ79" s="2"/>
      <c r="FR79" s="2"/>
      <c r="FS79" s="2"/>
      <c r="FT79" s="2"/>
      <c r="FU79" s="2"/>
      <c r="FV79" s="15"/>
      <c r="FW79" s="2"/>
      <c r="FX79" s="72"/>
      <c r="FY79" s="72"/>
      <c r="FZ79" s="72"/>
      <c r="GA79" s="72"/>
      <c r="GB79" s="72"/>
      <c r="GC79" s="72"/>
      <c r="GD79" s="72"/>
      <c r="GE79" s="72"/>
      <c r="GF79" s="72"/>
      <c r="GG79" s="72"/>
      <c r="GH79" s="72"/>
      <c r="GI79" s="72"/>
      <c r="GJ79" s="73"/>
      <c r="GK79" s="69" t="str">
        <f>データ!$B$10</f>
        <v>H29</v>
      </c>
      <c r="GL79" s="70"/>
      <c r="GM79" s="70"/>
      <c r="GN79" s="70"/>
      <c r="GO79" s="70"/>
      <c r="GP79" s="70"/>
      <c r="GQ79" s="70"/>
      <c r="GR79" s="70"/>
      <c r="GS79" s="70"/>
      <c r="GT79" s="70"/>
      <c r="GU79" s="70"/>
      <c r="GV79" s="70"/>
      <c r="GW79" s="70"/>
      <c r="GX79" s="70"/>
      <c r="GY79" s="70"/>
      <c r="GZ79" s="70"/>
      <c r="HA79" s="70"/>
      <c r="HB79" s="70"/>
      <c r="HC79" s="70"/>
      <c r="HD79" s="70"/>
      <c r="HE79" s="70"/>
      <c r="HF79" s="70"/>
      <c r="HG79" s="70"/>
      <c r="HH79" s="70"/>
      <c r="HI79" s="70"/>
      <c r="HJ79" s="70"/>
      <c r="HK79" s="71"/>
      <c r="HL79" s="69" t="str">
        <f>データ!$C$10</f>
        <v>H30</v>
      </c>
      <c r="HM79" s="70"/>
      <c r="HN79" s="70"/>
      <c r="HO79" s="70"/>
      <c r="HP79" s="70"/>
      <c r="HQ79" s="70"/>
      <c r="HR79" s="70"/>
      <c r="HS79" s="70"/>
      <c r="HT79" s="70"/>
      <c r="HU79" s="70"/>
      <c r="HV79" s="70"/>
      <c r="HW79" s="70"/>
      <c r="HX79" s="70"/>
      <c r="HY79" s="70"/>
      <c r="HZ79" s="70"/>
      <c r="IA79" s="70"/>
      <c r="IB79" s="70"/>
      <c r="IC79" s="70"/>
      <c r="ID79" s="70"/>
      <c r="IE79" s="70"/>
      <c r="IF79" s="70"/>
      <c r="IG79" s="70"/>
      <c r="IH79" s="70"/>
      <c r="II79" s="70"/>
      <c r="IJ79" s="70"/>
      <c r="IK79" s="70"/>
      <c r="IL79" s="71"/>
      <c r="IM79" s="69" t="str">
        <f>データ!$D$10</f>
        <v>R01</v>
      </c>
      <c r="IN79" s="70"/>
      <c r="IO79" s="70"/>
      <c r="IP79" s="70"/>
      <c r="IQ79" s="70"/>
      <c r="IR79" s="70"/>
      <c r="IS79" s="70"/>
      <c r="IT79" s="70"/>
      <c r="IU79" s="70"/>
      <c r="IV79" s="70"/>
      <c r="IW79" s="70"/>
      <c r="IX79" s="70"/>
      <c r="IY79" s="70"/>
      <c r="IZ79" s="70"/>
      <c r="JA79" s="70"/>
      <c r="JB79" s="70"/>
      <c r="JC79" s="70"/>
      <c r="JD79" s="70"/>
      <c r="JE79" s="70"/>
      <c r="JF79" s="70"/>
      <c r="JG79" s="70"/>
      <c r="JH79" s="70"/>
      <c r="JI79" s="70"/>
      <c r="JJ79" s="70"/>
      <c r="JK79" s="70"/>
      <c r="JL79" s="70"/>
      <c r="JM79" s="71"/>
      <c r="JN79" s="69" t="str">
        <f>データ!$E$10</f>
        <v>R02</v>
      </c>
      <c r="JO79" s="70"/>
      <c r="JP79" s="70"/>
      <c r="JQ79" s="70"/>
      <c r="JR79" s="70"/>
      <c r="JS79" s="70"/>
      <c r="JT79" s="70"/>
      <c r="JU79" s="70"/>
      <c r="JV79" s="70"/>
      <c r="JW79" s="70"/>
      <c r="JX79" s="70"/>
      <c r="JY79" s="70"/>
      <c r="JZ79" s="70"/>
      <c r="KA79" s="70"/>
      <c r="KB79" s="70"/>
      <c r="KC79" s="70"/>
      <c r="KD79" s="70"/>
      <c r="KE79" s="70"/>
      <c r="KF79" s="70"/>
      <c r="KG79" s="70"/>
      <c r="KH79" s="70"/>
      <c r="KI79" s="70"/>
      <c r="KJ79" s="70"/>
      <c r="KK79" s="70"/>
      <c r="KL79" s="70"/>
      <c r="KM79" s="70"/>
      <c r="KN79" s="71"/>
      <c r="KO79" s="69" t="str">
        <f>データ!$F$10</f>
        <v>R03</v>
      </c>
      <c r="KP79" s="70"/>
      <c r="KQ79" s="70"/>
      <c r="KR79" s="70"/>
      <c r="KS79" s="70"/>
      <c r="KT79" s="70"/>
      <c r="KU79" s="70"/>
      <c r="KV79" s="70"/>
      <c r="KW79" s="70"/>
      <c r="KX79" s="70"/>
      <c r="KY79" s="70"/>
      <c r="KZ79" s="70"/>
      <c r="LA79" s="70"/>
      <c r="LB79" s="70"/>
      <c r="LC79" s="70"/>
      <c r="LD79" s="70"/>
      <c r="LE79" s="70"/>
      <c r="LF79" s="70"/>
      <c r="LG79" s="70"/>
      <c r="LH79" s="70"/>
      <c r="LI79" s="70"/>
      <c r="LJ79" s="70"/>
      <c r="LK79" s="70"/>
      <c r="LL79" s="70"/>
      <c r="LM79" s="70"/>
      <c r="LN79" s="70"/>
      <c r="LO79" s="71"/>
      <c r="LP79" s="2"/>
      <c r="LQ79" s="18"/>
      <c r="LR79" s="2"/>
      <c r="LS79" s="2"/>
      <c r="LT79" s="2"/>
      <c r="LU79" s="2"/>
      <c r="LV79" s="2"/>
      <c r="LW79" s="2"/>
      <c r="LX79" s="2"/>
      <c r="LY79" s="2"/>
      <c r="LZ79" s="2"/>
      <c r="MA79" s="2"/>
      <c r="MB79" s="2"/>
      <c r="MC79" s="2"/>
      <c r="MD79" s="2"/>
      <c r="ME79" s="2"/>
      <c r="MF79" s="2"/>
      <c r="MG79" s="2"/>
      <c r="MH79" s="15"/>
      <c r="MI79" s="2"/>
      <c r="MJ79" s="72"/>
      <c r="MK79" s="72"/>
      <c r="ML79" s="72"/>
      <c r="MM79" s="72"/>
      <c r="MN79" s="72"/>
      <c r="MO79" s="72"/>
      <c r="MP79" s="72"/>
      <c r="MQ79" s="72"/>
      <c r="MR79" s="72"/>
      <c r="MS79" s="72"/>
      <c r="MT79" s="72"/>
      <c r="MU79" s="72"/>
      <c r="MV79" s="73"/>
      <c r="MW79" s="69" t="str">
        <f>データ!$B$10</f>
        <v>H29</v>
      </c>
      <c r="MX79" s="70"/>
      <c r="MY79" s="70"/>
      <c r="MZ79" s="70"/>
      <c r="NA79" s="70"/>
      <c r="NB79" s="70"/>
      <c r="NC79" s="70"/>
      <c r="ND79" s="70"/>
      <c r="NE79" s="70"/>
      <c r="NF79" s="70"/>
      <c r="NG79" s="70"/>
      <c r="NH79" s="70"/>
      <c r="NI79" s="70"/>
      <c r="NJ79" s="70"/>
      <c r="NK79" s="70"/>
      <c r="NL79" s="70"/>
      <c r="NM79" s="70"/>
      <c r="NN79" s="70"/>
      <c r="NO79" s="70"/>
      <c r="NP79" s="70"/>
      <c r="NQ79" s="70"/>
      <c r="NR79" s="70"/>
      <c r="NS79" s="70"/>
      <c r="NT79" s="70"/>
      <c r="NU79" s="70"/>
      <c r="NV79" s="70"/>
      <c r="NW79" s="71"/>
      <c r="NX79" s="69" t="str">
        <f>データ!$C$10</f>
        <v>H30</v>
      </c>
      <c r="NY79" s="70"/>
      <c r="NZ79" s="70"/>
      <c r="OA79" s="70"/>
      <c r="OB79" s="70"/>
      <c r="OC79" s="70"/>
      <c r="OD79" s="70"/>
      <c r="OE79" s="70"/>
      <c r="OF79" s="70"/>
      <c r="OG79" s="70"/>
      <c r="OH79" s="70"/>
      <c r="OI79" s="70"/>
      <c r="OJ79" s="70"/>
      <c r="OK79" s="70"/>
      <c r="OL79" s="70"/>
      <c r="OM79" s="70"/>
      <c r="ON79" s="70"/>
      <c r="OO79" s="70"/>
      <c r="OP79" s="70"/>
      <c r="OQ79" s="70"/>
      <c r="OR79" s="70"/>
      <c r="OS79" s="70"/>
      <c r="OT79" s="70"/>
      <c r="OU79" s="70"/>
      <c r="OV79" s="70"/>
      <c r="OW79" s="70"/>
      <c r="OX79" s="71"/>
      <c r="OY79" s="69" t="str">
        <f>データ!$D$10</f>
        <v>R01</v>
      </c>
      <c r="OZ79" s="70"/>
      <c r="PA79" s="70"/>
      <c r="PB79" s="70"/>
      <c r="PC79" s="70"/>
      <c r="PD79" s="70"/>
      <c r="PE79" s="70"/>
      <c r="PF79" s="70"/>
      <c r="PG79" s="70"/>
      <c r="PH79" s="70"/>
      <c r="PI79" s="70"/>
      <c r="PJ79" s="70"/>
      <c r="PK79" s="70"/>
      <c r="PL79" s="70"/>
      <c r="PM79" s="70"/>
      <c r="PN79" s="70"/>
      <c r="PO79" s="70"/>
      <c r="PP79" s="70"/>
      <c r="PQ79" s="70"/>
      <c r="PR79" s="70"/>
      <c r="PS79" s="70"/>
      <c r="PT79" s="70"/>
      <c r="PU79" s="70"/>
      <c r="PV79" s="70"/>
      <c r="PW79" s="70"/>
      <c r="PX79" s="70"/>
      <c r="PY79" s="71"/>
      <c r="PZ79" s="69" t="str">
        <f>データ!$E$10</f>
        <v>R02</v>
      </c>
      <c r="QA79" s="70"/>
      <c r="QB79" s="70"/>
      <c r="QC79" s="70"/>
      <c r="QD79" s="70"/>
      <c r="QE79" s="70"/>
      <c r="QF79" s="70"/>
      <c r="QG79" s="70"/>
      <c r="QH79" s="70"/>
      <c r="QI79" s="70"/>
      <c r="QJ79" s="70"/>
      <c r="QK79" s="70"/>
      <c r="QL79" s="70"/>
      <c r="QM79" s="70"/>
      <c r="QN79" s="70"/>
      <c r="QO79" s="70"/>
      <c r="QP79" s="70"/>
      <c r="QQ79" s="70"/>
      <c r="QR79" s="70"/>
      <c r="QS79" s="70"/>
      <c r="QT79" s="70"/>
      <c r="QU79" s="70"/>
      <c r="QV79" s="70"/>
      <c r="QW79" s="70"/>
      <c r="QX79" s="70"/>
      <c r="QY79" s="70"/>
      <c r="QZ79" s="71"/>
      <c r="RA79" s="69" t="str">
        <f>データ!$F$10</f>
        <v>R03</v>
      </c>
      <c r="RB79" s="70"/>
      <c r="RC79" s="70"/>
      <c r="RD79" s="70"/>
      <c r="RE79" s="70"/>
      <c r="RF79" s="70"/>
      <c r="RG79" s="70"/>
      <c r="RH79" s="70"/>
      <c r="RI79" s="70"/>
      <c r="RJ79" s="70"/>
      <c r="RK79" s="70"/>
      <c r="RL79" s="70"/>
      <c r="RM79" s="70"/>
      <c r="RN79" s="70"/>
      <c r="RO79" s="70"/>
      <c r="RP79" s="70"/>
      <c r="RQ79" s="70"/>
      <c r="RR79" s="70"/>
      <c r="RS79" s="70"/>
      <c r="RT79" s="70"/>
      <c r="RU79" s="70"/>
      <c r="RV79" s="70"/>
      <c r="RW79" s="70"/>
      <c r="RX79" s="70"/>
      <c r="RY79" s="70"/>
      <c r="RZ79" s="70"/>
      <c r="SA79" s="71"/>
      <c r="SB79" s="2"/>
      <c r="SC79" s="18"/>
      <c r="SD79" s="2"/>
      <c r="SE79" s="2"/>
      <c r="SF79" s="2"/>
      <c r="SG79" s="2"/>
      <c r="SH79" s="2"/>
      <c r="SI79" s="2"/>
      <c r="SJ79" s="2"/>
      <c r="SK79" s="14"/>
      <c r="SL79" s="2"/>
      <c r="SM79" s="63"/>
      <c r="SN79" s="64"/>
      <c r="SO79" s="64"/>
      <c r="SP79" s="64"/>
      <c r="SQ79" s="64"/>
      <c r="SR79" s="64"/>
      <c r="SS79" s="64"/>
      <c r="ST79" s="64"/>
      <c r="SU79" s="64"/>
      <c r="SV79" s="64"/>
      <c r="SW79" s="64"/>
      <c r="SX79" s="64"/>
      <c r="SY79" s="64"/>
      <c r="SZ79" s="64"/>
      <c r="TA79" s="65"/>
    </row>
    <row r="80" spans="1:521" ht="13.5" customHeight="1" x14ac:dyDescent="0.2">
      <c r="A80" s="2"/>
      <c r="B80" s="13"/>
      <c r="C80" s="2"/>
      <c r="D80" s="2"/>
      <c r="E80" s="2"/>
      <c r="F80" s="2"/>
      <c r="G80" s="2"/>
      <c r="H80" s="2"/>
      <c r="I80" s="2"/>
      <c r="J80" s="15"/>
      <c r="K80" s="2"/>
      <c r="L80" s="56" t="s">
        <v>23</v>
      </c>
      <c r="M80" s="56"/>
      <c r="N80" s="56"/>
      <c r="O80" s="56"/>
      <c r="P80" s="56"/>
      <c r="Q80" s="56"/>
      <c r="R80" s="56"/>
      <c r="S80" s="56"/>
      <c r="T80" s="56"/>
      <c r="U80" s="56"/>
      <c r="V80" s="56"/>
      <c r="W80" s="56"/>
      <c r="X80" s="56"/>
      <c r="Y80" s="54">
        <f>データ!DD6</f>
        <v>68.69</v>
      </c>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f>データ!DE6</f>
        <v>70.099999999999994</v>
      </c>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f>データ!DF6</f>
        <v>69.47</v>
      </c>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f>データ!DG6</f>
        <v>70.41</v>
      </c>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f>データ!DH6</f>
        <v>71.680000000000007</v>
      </c>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4">
        <f>データ!DO6</f>
        <v>70.41</v>
      </c>
      <c r="GL80" s="54"/>
      <c r="GM80" s="54"/>
      <c r="GN80" s="54"/>
      <c r="GO80" s="54"/>
      <c r="GP80" s="54"/>
      <c r="GQ80" s="54"/>
      <c r="GR80" s="54"/>
      <c r="GS80" s="54"/>
      <c r="GT80" s="54"/>
      <c r="GU80" s="54"/>
      <c r="GV80" s="54"/>
      <c r="GW80" s="54"/>
      <c r="GX80" s="54"/>
      <c r="GY80" s="54"/>
      <c r="GZ80" s="54"/>
      <c r="HA80" s="54"/>
      <c r="HB80" s="54"/>
      <c r="HC80" s="54"/>
      <c r="HD80" s="54"/>
      <c r="HE80" s="54"/>
      <c r="HF80" s="54"/>
      <c r="HG80" s="54"/>
      <c r="HH80" s="54"/>
      <c r="HI80" s="54"/>
      <c r="HJ80" s="54"/>
      <c r="HK80" s="54"/>
      <c r="HL80" s="54">
        <f>データ!DP6</f>
        <v>70.41</v>
      </c>
      <c r="HM80" s="54"/>
      <c r="HN80" s="54"/>
      <c r="HO80" s="54"/>
      <c r="HP80" s="54"/>
      <c r="HQ80" s="54"/>
      <c r="HR80" s="54"/>
      <c r="HS80" s="54"/>
      <c r="HT80" s="54"/>
      <c r="HU80" s="54"/>
      <c r="HV80" s="54"/>
      <c r="HW80" s="54"/>
      <c r="HX80" s="54"/>
      <c r="HY80" s="54"/>
      <c r="HZ80" s="54"/>
      <c r="IA80" s="54"/>
      <c r="IB80" s="54"/>
      <c r="IC80" s="54"/>
      <c r="ID80" s="54"/>
      <c r="IE80" s="54"/>
      <c r="IF80" s="54"/>
      <c r="IG80" s="54"/>
      <c r="IH80" s="54"/>
      <c r="II80" s="54"/>
      <c r="IJ80" s="54"/>
      <c r="IK80" s="54"/>
      <c r="IL80" s="54"/>
      <c r="IM80" s="54">
        <f>データ!DQ6</f>
        <v>70.41</v>
      </c>
      <c r="IN80" s="54"/>
      <c r="IO80" s="54"/>
      <c r="IP80" s="54"/>
      <c r="IQ80" s="54"/>
      <c r="IR80" s="54"/>
      <c r="IS80" s="54"/>
      <c r="IT80" s="54"/>
      <c r="IU80" s="54"/>
      <c r="IV80" s="54"/>
      <c r="IW80" s="54"/>
      <c r="IX80" s="54"/>
      <c r="IY80" s="54"/>
      <c r="IZ80" s="54"/>
      <c r="JA80" s="54"/>
      <c r="JB80" s="54"/>
      <c r="JC80" s="54"/>
      <c r="JD80" s="54"/>
      <c r="JE80" s="54"/>
      <c r="JF80" s="54"/>
      <c r="JG80" s="54"/>
      <c r="JH80" s="54"/>
      <c r="JI80" s="54"/>
      <c r="JJ80" s="54"/>
      <c r="JK80" s="54"/>
      <c r="JL80" s="54"/>
      <c r="JM80" s="54"/>
      <c r="JN80" s="54">
        <f>データ!DR6</f>
        <v>76.59</v>
      </c>
      <c r="JO80" s="54"/>
      <c r="JP80" s="54"/>
      <c r="JQ80" s="54"/>
      <c r="JR80" s="54"/>
      <c r="JS80" s="54"/>
      <c r="JT80" s="54"/>
      <c r="JU80" s="54"/>
      <c r="JV80" s="54"/>
      <c r="JW80" s="54"/>
      <c r="JX80" s="54"/>
      <c r="JY80" s="54"/>
      <c r="JZ80" s="54"/>
      <c r="KA80" s="54"/>
      <c r="KB80" s="54"/>
      <c r="KC80" s="54"/>
      <c r="KD80" s="54"/>
      <c r="KE80" s="54"/>
      <c r="KF80" s="54"/>
      <c r="KG80" s="54"/>
      <c r="KH80" s="54"/>
      <c r="KI80" s="54"/>
      <c r="KJ80" s="54"/>
      <c r="KK80" s="54"/>
      <c r="KL80" s="54"/>
      <c r="KM80" s="54"/>
      <c r="KN80" s="54"/>
      <c r="KO80" s="54">
        <f>データ!DS6</f>
        <v>76.59</v>
      </c>
      <c r="KP80" s="54"/>
      <c r="KQ80" s="54"/>
      <c r="KR80" s="54"/>
      <c r="KS80" s="54"/>
      <c r="KT80" s="54"/>
      <c r="KU80" s="54"/>
      <c r="KV80" s="54"/>
      <c r="KW80" s="54"/>
      <c r="KX80" s="54"/>
      <c r="KY80" s="54"/>
      <c r="KZ80" s="54"/>
      <c r="LA80" s="54"/>
      <c r="LB80" s="54"/>
      <c r="LC80" s="54"/>
      <c r="LD80" s="54"/>
      <c r="LE80" s="54"/>
      <c r="LF80" s="54"/>
      <c r="LG80" s="54"/>
      <c r="LH80" s="54"/>
      <c r="LI80" s="54"/>
      <c r="LJ80" s="54"/>
      <c r="LK80" s="54"/>
      <c r="LL80" s="54"/>
      <c r="LM80" s="54"/>
      <c r="LN80" s="54"/>
      <c r="LO80" s="54"/>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4">
        <f>データ!DZ6</f>
        <v>0</v>
      </c>
      <c r="MX80" s="54"/>
      <c r="MY80" s="54"/>
      <c r="MZ80" s="54"/>
      <c r="NA80" s="54"/>
      <c r="NB80" s="54"/>
      <c r="NC80" s="54"/>
      <c r="ND80" s="54"/>
      <c r="NE80" s="54"/>
      <c r="NF80" s="54"/>
      <c r="NG80" s="54"/>
      <c r="NH80" s="54"/>
      <c r="NI80" s="54"/>
      <c r="NJ80" s="54"/>
      <c r="NK80" s="54"/>
      <c r="NL80" s="54"/>
      <c r="NM80" s="54"/>
      <c r="NN80" s="54"/>
      <c r="NO80" s="54"/>
      <c r="NP80" s="54"/>
      <c r="NQ80" s="54"/>
      <c r="NR80" s="54"/>
      <c r="NS80" s="54"/>
      <c r="NT80" s="54"/>
      <c r="NU80" s="54"/>
      <c r="NV80" s="54"/>
      <c r="NW80" s="54"/>
      <c r="NX80" s="54">
        <f>データ!EA6</f>
        <v>0</v>
      </c>
      <c r="NY80" s="54"/>
      <c r="NZ80" s="54"/>
      <c r="OA80" s="54"/>
      <c r="OB80" s="54"/>
      <c r="OC80" s="54"/>
      <c r="OD80" s="54"/>
      <c r="OE80" s="54"/>
      <c r="OF80" s="54"/>
      <c r="OG80" s="54"/>
      <c r="OH80" s="54"/>
      <c r="OI80" s="54"/>
      <c r="OJ80" s="54"/>
      <c r="OK80" s="54"/>
      <c r="OL80" s="54"/>
      <c r="OM80" s="54"/>
      <c r="ON80" s="54"/>
      <c r="OO80" s="54"/>
      <c r="OP80" s="54"/>
      <c r="OQ80" s="54"/>
      <c r="OR80" s="54"/>
      <c r="OS80" s="54"/>
      <c r="OT80" s="54"/>
      <c r="OU80" s="54"/>
      <c r="OV80" s="54"/>
      <c r="OW80" s="54"/>
      <c r="OX80" s="54"/>
      <c r="OY80" s="54">
        <f>データ!EB6</f>
        <v>0</v>
      </c>
      <c r="OZ80" s="54"/>
      <c r="PA80" s="54"/>
      <c r="PB80" s="54"/>
      <c r="PC80" s="54"/>
      <c r="PD80" s="54"/>
      <c r="PE80" s="54"/>
      <c r="PF80" s="54"/>
      <c r="PG80" s="54"/>
      <c r="PH80" s="54"/>
      <c r="PI80" s="54"/>
      <c r="PJ80" s="54"/>
      <c r="PK80" s="54"/>
      <c r="PL80" s="54"/>
      <c r="PM80" s="54"/>
      <c r="PN80" s="54"/>
      <c r="PO80" s="54"/>
      <c r="PP80" s="54"/>
      <c r="PQ80" s="54"/>
      <c r="PR80" s="54"/>
      <c r="PS80" s="54"/>
      <c r="PT80" s="54"/>
      <c r="PU80" s="54"/>
      <c r="PV80" s="54"/>
      <c r="PW80" s="54"/>
      <c r="PX80" s="54"/>
      <c r="PY80" s="54"/>
      <c r="PZ80" s="54">
        <f>データ!EC6</f>
        <v>0</v>
      </c>
      <c r="QA80" s="54"/>
      <c r="QB80" s="54"/>
      <c r="QC80" s="54"/>
      <c r="QD80" s="54"/>
      <c r="QE80" s="54"/>
      <c r="QF80" s="54"/>
      <c r="QG80" s="54"/>
      <c r="QH80" s="54"/>
      <c r="QI80" s="54"/>
      <c r="QJ80" s="54"/>
      <c r="QK80" s="54"/>
      <c r="QL80" s="54"/>
      <c r="QM80" s="54"/>
      <c r="QN80" s="54"/>
      <c r="QO80" s="54"/>
      <c r="QP80" s="54"/>
      <c r="QQ80" s="54"/>
      <c r="QR80" s="54"/>
      <c r="QS80" s="54"/>
      <c r="QT80" s="54"/>
      <c r="QU80" s="54"/>
      <c r="QV80" s="54"/>
      <c r="QW80" s="54"/>
      <c r="QX80" s="54"/>
      <c r="QY80" s="54"/>
      <c r="QZ80" s="54"/>
      <c r="RA80" s="54">
        <f>データ!ED6</f>
        <v>0</v>
      </c>
      <c r="RB80" s="54"/>
      <c r="RC80" s="54"/>
      <c r="RD80" s="54"/>
      <c r="RE80" s="54"/>
      <c r="RF80" s="54"/>
      <c r="RG80" s="54"/>
      <c r="RH80" s="54"/>
      <c r="RI80" s="54"/>
      <c r="RJ80" s="54"/>
      <c r="RK80" s="54"/>
      <c r="RL80" s="54"/>
      <c r="RM80" s="54"/>
      <c r="RN80" s="54"/>
      <c r="RO80" s="54"/>
      <c r="RP80" s="54"/>
      <c r="RQ80" s="54"/>
      <c r="RR80" s="54"/>
      <c r="RS80" s="54"/>
      <c r="RT80" s="54"/>
      <c r="RU80" s="54"/>
      <c r="RV80" s="54"/>
      <c r="RW80" s="54"/>
      <c r="RX80" s="54"/>
      <c r="RY80" s="54"/>
      <c r="RZ80" s="54"/>
      <c r="SA80" s="54"/>
      <c r="SB80" s="2"/>
      <c r="SC80" s="18"/>
      <c r="SD80" s="2"/>
      <c r="SE80" s="2"/>
      <c r="SF80" s="2"/>
      <c r="SG80" s="2"/>
      <c r="SH80" s="2"/>
      <c r="SI80" s="2"/>
      <c r="SJ80" s="2"/>
      <c r="SK80" s="14"/>
      <c r="SL80" s="2"/>
      <c r="SM80" s="63"/>
      <c r="SN80" s="64"/>
      <c r="SO80" s="64"/>
      <c r="SP80" s="64"/>
      <c r="SQ80" s="64"/>
      <c r="SR80" s="64"/>
      <c r="SS80" s="64"/>
      <c r="ST80" s="64"/>
      <c r="SU80" s="64"/>
      <c r="SV80" s="64"/>
      <c r="SW80" s="64"/>
      <c r="SX80" s="64"/>
      <c r="SY80" s="64"/>
      <c r="SZ80" s="64"/>
      <c r="TA80" s="65"/>
    </row>
    <row r="81" spans="1:521" ht="13.5" customHeight="1" x14ac:dyDescent="0.2">
      <c r="A81" s="2"/>
      <c r="B81" s="13"/>
      <c r="C81" s="2"/>
      <c r="D81" s="2"/>
      <c r="E81" s="2"/>
      <c r="F81" s="2"/>
      <c r="G81" s="2"/>
      <c r="H81" s="2"/>
      <c r="I81" s="2"/>
      <c r="J81" s="15"/>
      <c r="K81" s="2"/>
      <c r="L81" s="56" t="s">
        <v>24</v>
      </c>
      <c r="M81" s="56"/>
      <c r="N81" s="56"/>
      <c r="O81" s="56"/>
      <c r="P81" s="56"/>
      <c r="Q81" s="56"/>
      <c r="R81" s="56"/>
      <c r="S81" s="56"/>
      <c r="T81" s="56"/>
      <c r="U81" s="56"/>
      <c r="V81" s="56"/>
      <c r="W81" s="56"/>
      <c r="X81" s="56"/>
      <c r="Y81" s="54">
        <f>データ!DI6</f>
        <v>55.25</v>
      </c>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f>データ!DJ6</f>
        <v>57.11</v>
      </c>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f>データ!DK6</f>
        <v>57.57</v>
      </c>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f>データ!DL6</f>
        <v>57.63</v>
      </c>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c r="EA81" s="54"/>
      <c r="EB81" s="54"/>
      <c r="EC81" s="54">
        <f>データ!DM6</f>
        <v>58.13</v>
      </c>
      <c r="ED81" s="54"/>
      <c r="EE81" s="54"/>
      <c r="EF81" s="54"/>
      <c r="EG81" s="54"/>
      <c r="EH81" s="54"/>
      <c r="EI81" s="54"/>
      <c r="EJ81" s="54"/>
      <c r="EK81" s="54"/>
      <c r="EL81" s="54"/>
      <c r="EM81" s="54"/>
      <c r="EN81" s="54"/>
      <c r="EO81" s="54"/>
      <c r="EP81" s="54"/>
      <c r="EQ81" s="54"/>
      <c r="ER81" s="54"/>
      <c r="ES81" s="54"/>
      <c r="ET81" s="54"/>
      <c r="EU81" s="54"/>
      <c r="EV81" s="54"/>
      <c r="EW81" s="54"/>
      <c r="EX81" s="54"/>
      <c r="EY81" s="54"/>
      <c r="EZ81" s="54"/>
      <c r="FA81" s="54"/>
      <c r="FB81" s="54"/>
      <c r="FC81" s="54"/>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4">
        <f>データ!DT6</f>
        <v>44.05</v>
      </c>
      <c r="GL81" s="54"/>
      <c r="GM81" s="54"/>
      <c r="GN81" s="54"/>
      <c r="GO81" s="54"/>
      <c r="GP81" s="54"/>
      <c r="GQ81" s="54"/>
      <c r="GR81" s="54"/>
      <c r="GS81" s="54"/>
      <c r="GT81" s="54"/>
      <c r="GU81" s="54"/>
      <c r="GV81" s="54"/>
      <c r="GW81" s="54"/>
      <c r="GX81" s="54"/>
      <c r="GY81" s="54"/>
      <c r="GZ81" s="54"/>
      <c r="HA81" s="54"/>
      <c r="HB81" s="54"/>
      <c r="HC81" s="54"/>
      <c r="HD81" s="54"/>
      <c r="HE81" s="54"/>
      <c r="HF81" s="54"/>
      <c r="HG81" s="54"/>
      <c r="HH81" s="54"/>
      <c r="HI81" s="54"/>
      <c r="HJ81" s="54"/>
      <c r="HK81" s="54"/>
      <c r="HL81" s="54">
        <f>データ!DU6</f>
        <v>51.87</v>
      </c>
      <c r="HM81" s="54"/>
      <c r="HN81" s="54"/>
      <c r="HO81" s="54"/>
      <c r="HP81" s="54"/>
      <c r="HQ81" s="54"/>
      <c r="HR81" s="54"/>
      <c r="HS81" s="54"/>
      <c r="HT81" s="54"/>
      <c r="HU81" s="54"/>
      <c r="HV81" s="54"/>
      <c r="HW81" s="54"/>
      <c r="HX81" s="54"/>
      <c r="HY81" s="54"/>
      <c r="HZ81" s="54"/>
      <c r="IA81" s="54"/>
      <c r="IB81" s="54"/>
      <c r="IC81" s="54"/>
      <c r="ID81" s="54"/>
      <c r="IE81" s="54"/>
      <c r="IF81" s="54"/>
      <c r="IG81" s="54"/>
      <c r="IH81" s="54"/>
      <c r="II81" s="54"/>
      <c r="IJ81" s="54"/>
      <c r="IK81" s="54"/>
      <c r="IL81" s="54"/>
      <c r="IM81" s="54">
        <f>データ!DV6</f>
        <v>52.33</v>
      </c>
      <c r="IN81" s="54"/>
      <c r="IO81" s="54"/>
      <c r="IP81" s="54"/>
      <c r="IQ81" s="54"/>
      <c r="IR81" s="54"/>
      <c r="IS81" s="54"/>
      <c r="IT81" s="54"/>
      <c r="IU81" s="54"/>
      <c r="IV81" s="54"/>
      <c r="IW81" s="54"/>
      <c r="IX81" s="54"/>
      <c r="IY81" s="54"/>
      <c r="IZ81" s="54"/>
      <c r="JA81" s="54"/>
      <c r="JB81" s="54"/>
      <c r="JC81" s="54"/>
      <c r="JD81" s="54"/>
      <c r="JE81" s="54"/>
      <c r="JF81" s="54"/>
      <c r="JG81" s="54"/>
      <c r="JH81" s="54"/>
      <c r="JI81" s="54"/>
      <c r="JJ81" s="54"/>
      <c r="JK81" s="54"/>
      <c r="JL81" s="54"/>
      <c r="JM81" s="54"/>
      <c r="JN81" s="54">
        <f>データ!DW6</f>
        <v>52.35</v>
      </c>
      <c r="JO81" s="54"/>
      <c r="JP81" s="54"/>
      <c r="JQ81" s="54"/>
      <c r="JR81" s="54"/>
      <c r="JS81" s="54"/>
      <c r="JT81" s="54"/>
      <c r="JU81" s="54"/>
      <c r="JV81" s="54"/>
      <c r="JW81" s="54"/>
      <c r="JX81" s="54"/>
      <c r="JY81" s="54"/>
      <c r="JZ81" s="54"/>
      <c r="KA81" s="54"/>
      <c r="KB81" s="54"/>
      <c r="KC81" s="54"/>
      <c r="KD81" s="54"/>
      <c r="KE81" s="54"/>
      <c r="KF81" s="54"/>
      <c r="KG81" s="54"/>
      <c r="KH81" s="54"/>
      <c r="KI81" s="54"/>
      <c r="KJ81" s="54"/>
      <c r="KK81" s="54"/>
      <c r="KL81" s="54"/>
      <c r="KM81" s="54"/>
      <c r="KN81" s="54"/>
      <c r="KO81" s="54">
        <f>データ!DX6</f>
        <v>53.69</v>
      </c>
      <c r="KP81" s="54"/>
      <c r="KQ81" s="54"/>
      <c r="KR81" s="54"/>
      <c r="KS81" s="54"/>
      <c r="KT81" s="54"/>
      <c r="KU81" s="54"/>
      <c r="KV81" s="54"/>
      <c r="KW81" s="54"/>
      <c r="KX81" s="54"/>
      <c r="KY81" s="54"/>
      <c r="KZ81" s="54"/>
      <c r="LA81" s="54"/>
      <c r="LB81" s="54"/>
      <c r="LC81" s="54"/>
      <c r="LD81" s="54"/>
      <c r="LE81" s="54"/>
      <c r="LF81" s="54"/>
      <c r="LG81" s="54"/>
      <c r="LH81" s="54"/>
      <c r="LI81" s="54"/>
      <c r="LJ81" s="54"/>
      <c r="LK81" s="54"/>
      <c r="LL81" s="54"/>
      <c r="LM81" s="54"/>
      <c r="LN81" s="54"/>
      <c r="LO81" s="54"/>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4">
        <f>データ!EE6</f>
        <v>1.3</v>
      </c>
      <c r="MX81" s="54"/>
      <c r="MY81" s="54"/>
      <c r="MZ81" s="54"/>
      <c r="NA81" s="54"/>
      <c r="NB81" s="54"/>
      <c r="NC81" s="54"/>
      <c r="ND81" s="54"/>
      <c r="NE81" s="54"/>
      <c r="NF81" s="54"/>
      <c r="NG81" s="54"/>
      <c r="NH81" s="54"/>
      <c r="NI81" s="54"/>
      <c r="NJ81" s="54"/>
      <c r="NK81" s="54"/>
      <c r="NL81" s="54"/>
      <c r="NM81" s="54"/>
      <c r="NN81" s="54"/>
      <c r="NO81" s="54"/>
      <c r="NP81" s="54"/>
      <c r="NQ81" s="54"/>
      <c r="NR81" s="54"/>
      <c r="NS81" s="54"/>
      <c r="NT81" s="54"/>
      <c r="NU81" s="54"/>
      <c r="NV81" s="54"/>
      <c r="NW81" s="54"/>
      <c r="NX81" s="54">
        <f>データ!EF6</f>
        <v>0.28000000000000003</v>
      </c>
      <c r="NY81" s="54"/>
      <c r="NZ81" s="54"/>
      <c r="OA81" s="54"/>
      <c r="OB81" s="54"/>
      <c r="OC81" s="54"/>
      <c r="OD81" s="54"/>
      <c r="OE81" s="54"/>
      <c r="OF81" s="54"/>
      <c r="OG81" s="54"/>
      <c r="OH81" s="54"/>
      <c r="OI81" s="54"/>
      <c r="OJ81" s="54"/>
      <c r="OK81" s="54"/>
      <c r="OL81" s="54"/>
      <c r="OM81" s="54"/>
      <c r="ON81" s="54"/>
      <c r="OO81" s="54"/>
      <c r="OP81" s="54"/>
      <c r="OQ81" s="54"/>
      <c r="OR81" s="54"/>
      <c r="OS81" s="54"/>
      <c r="OT81" s="54"/>
      <c r="OU81" s="54"/>
      <c r="OV81" s="54"/>
      <c r="OW81" s="54"/>
      <c r="OX81" s="54"/>
      <c r="OY81" s="54">
        <f>データ!EG6</f>
        <v>0.77</v>
      </c>
      <c r="OZ81" s="54"/>
      <c r="PA81" s="54"/>
      <c r="PB81" s="54"/>
      <c r="PC81" s="54"/>
      <c r="PD81" s="54"/>
      <c r="PE81" s="54"/>
      <c r="PF81" s="54"/>
      <c r="PG81" s="54"/>
      <c r="PH81" s="54"/>
      <c r="PI81" s="54"/>
      <c r="PJ81" s="54"/>
      <c r="PK81" s="54"/>
      <c r="PL81" s="54"/>
      <c r="PM81" s="54"/>
      <c r="PN81" s="54"/>
      <c r="PO81" s="54"/>
      <c r="PP81" s="54"/>
      <c r="PQ81" s="54"/>
      <c r="PR81" s="54"/>
      <c r="PS81" s="54"/>
      <c r="PT81" s="54"/>
      <c r="PU81" s="54"/>
      <c r="PV81" s="54"/>
      <c r="PW81" s="54"/>
      <c r="PX81" s="54"/>
      <c r="PY81" s="54"/>
      <c r="PZ81" s="54">
        <f>データ!EH6</f>
        <v>0.24</v>
      </c>
      <c r="QA81" s="54"/>
      <c r="QB81" s="54"/>
      <c r="QC81" s="54"/>
      <c r="QD81" s="54"/>
      <c r="QE81" s="54"/>
      <c r="QF81" s="54"/>
      <c r="QG81" s="54"/>
      <c r="QH81" s="54"/>
      <c r="QI81" s="54"/>
      <c r="QJ81" s="54"/>
      <c r="QK81" s="54"/>
      <c r="QL81" s="54"/>
      <c r="QM81" s="54"/>
      <c r="QN81" s="54"/>
      <c r="QO81" s="54"/>
      <c r="QP81" s="54"/>
      <c r="QQ81" s="54"/>
      <c r="QR81" s="54"/>
      <c r="QS81" s="54"/>
      <c r="QT81" s="54"/>
      <c r="QU81" s="54"/>
      <c r="QV81" s="54"/>
      <c r="QW81" s="54"/>
      <c r="QX81" s="54"/>
      <c r="QY81" s="54"/>
      <c r="QZ81" s="54"/>
      <c r="RA81" s="54">
        <f>データ!EI6</f>
        <v>0.22</v>
      </c>
      <c r="RB81" s="54"/>
      <c r="RC81" s="54"/>
      <c r="RD81" s="54"/>
      <c r="RE81" s="54"/>
      <c r="RF81" s="54"/>
      <c r="RG81" s="54"/>
      <c r="RH81" s="54"/>
      <c r="RI81" s="54"/>
      <c r="RJ81" s="54"/>
      <c r="RK81" s="54"/>
      <c r="RL81" s="54"/>
      <c r="RM81" s="54"/>
      <c r="RN81" s="54"/>
      <c r="RO81" s="54"/>
      <c r="RP81" s="54"/>
      <c r="RQ81" s="54"/>
      <c r="RR81" s="54"/>
      <c r="RS81" s="54"/>
      <c r="RT81" s="54"/>
      <c r="RU81" s="54"/>
      <c r="RV81" s="54"/>
      <c r="RW81" s="54"/>
      <c r="RX81" s="54"/>
      <c r="RY81" s="54"/>
      <c r="RZ81" s="54"/>
      <c r="SA81" s="54"/>
      <c r="SB81" s="2"/>
      <c r="SC81" s="18"/>
      <c r="SD81" s="2"/>
      <c r="SE81" s="2"/>
      <c r="SF81" s="2"/>
      <c r="SG81" s="2"/>
      <c r="SH81" s="2"/>
      <c r="SI81" s="2"/>
      <c r="SJ81" s="2"/>
      <c r="SK81" s="14"/>
      <c r="SL81" s="2"/>
      <c r="SM81" s="63"/>
      <c r="SN81" s="64"/>
      <c r="SO81" s="64"/>
      <c r="SP81" s="64"/>
      <c r="SQ81" s="64"/>
      <c r="SR81" s="64"/>
      <c r="SS81" s="64"/>
      <c r="ST81" s="64"/>
      <c r="SU81" s="64"/>
      <c r="SV81" s="64"/>
      <c r="SW81" s="64"/>
      <c r="SX81" s="64"/>
      <c r="SY81" s="64"/>
      <c r="SZ81" s="64"/>
      <c r="TA81" s="65"/>
    </row>
    <row r="82" spans="1:521" ht="13.5" customHeight="1" x14ac:dyDescent="0.2">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3"/>
      <c r="SN82" s="64"/>
      <c r="SO82" s="64"/>
      <c r="SP82" s="64"/>
      <c r="SQ82" s="64"/>
      <c r="SR82" s="64"/>
      <c r="SS82" s="64"/>
      <c r="ST82" s="64"/>
      <c r="SU82" s="64"/>
      <c r="SV82" s="64"/>
      <c r="SW82" s="64"/>
      <c r="SX82" s="64"/>
      <c r="SY82" s="64"/>
      <c r="SZ82" s="64"/>
      <c r="TA82" s="65"/>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3"/>
      <c r="SN83" s="64"/>
      <c r="SO83" s="64"/>
      <c r="SP83" s="64"/>
      <c r="SQ83" s="64"/>
      <c r="SR83" s="64"/>
      <c r="SS83" s="64"/>
      <c r="ST83" s="64"/>
      <c r="SU83" s="64"/>
      <c r="SV83" s="64"/>
      <c r="SW83" s="64"/>
      <c r="SX83" s="64"/>
      <c r="SY83" s="64"/>
      <c r="SZ83" s="64"/>
      <c r="TA83" s="65"/>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3"/>
      <c r="SN84" s="64"/>
      <c r="SO84" s="64"/>
      <c r="SP84" s="64"/>
      <c r="SQ84" s="64"/>
      <c r="SR84" s="64"/>
      <c r="SS84" s="64"/>
      <c r="ST84" s="64"/>
      <c r="SU84" s="64"/>
      <c r="SV84" s="64"/>
      <c r="SW84" s="64"/>
      <c r="SX84" s="64"/>
      <c r="SY84" s="64"/>
      <c r="SZ84" s="64"/>
      <c r="TA84" s="65"/>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66"/>
      <c r="SN85" s="67"/>
      <c r="SO85" s="67"/>
      <c r="SP85" s="67"/>
      <c r="SQ85" s="67"/>
      <c r="SR85" s="67"/>
      <c r="SS85" s="67"/>
      <c r="ST85" s="67"/>
      <c r="SU85" s="67"/>
      <c r="SV85" s="67"/>
      <c r="SW85" s="67"/>
      <c r="SX85" s="67"/>
      <c r="SY85" s="67"/>
      <c r="SZ85" s="67"/>
      <c r="TA85" s="68"/>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37</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38</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39</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50" t="str">
        <f>データ!AD6</f>
        <v>【117.41】</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【23.68】</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【462.72】</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【233.92】</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【112.31】</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【19.07】</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【54.01】</v>
      </c>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0" t="str">
        <f>データ!DC6</f>
        <v>【76.67】</v>
      </c>
      <c r="GK90" s="55"/>
      <c r="GL90" s="55"/>
      <c r="GM90" s="55"/>
      <c r="GN90" s="55"/>
      <c r="GO90" s="55"/>
      <c r="GP90" s="55"/>
      <c r="GQ90" s="55"/>
      <c r="GR90" s="55"/>
      <c r="GS90" s="55"/>
      <c r="GT90" s="55"/>
      <c r="GU90" s="55"/>
      <c r="GV90" s="55"/>
      <c r="GW90" s="55"/>
      <c r="GX90" s="55"/>
      <c r="GY90" s="55"/>
      <c r="GZ90" s="55"/>
      <c r="HA90" s="55"/>
      <c r="HB90" s="55"/>
      <c r="HC90" s="55"/>
      <c r="HD90" s="55"/>
      <c r="HE90" s="55"/>
      <c r="HF90" s="55"/>
      <c r="HG90" s="55"/>
      <c r="HH90" s="55"/>
      <c r="HI90" s="55"/>
      <c r="HJ90" s="55"/>
      <c r="HK90" s="50" t="str">
        <f>データ!DN6</f>
        <v>【60.20】</v>
      </c>
      <c r="HL90" s="55"/>
      <c r="HM90" s="55"/>
      <c r="HN90" s="55"/>
      <c r="HO90" s="55"/>
      <c r="HP90" s="55"/>
      <c r="HQ90" s="55"/>
      <c r="HR90" s="55"/>
      <c r="HS90" s="55"/>
      <c r="HT90" s="55"/>
      <c r="HU90" s="55"/>
      <c r="HV90" s="55"/>
      <c r="HW90" s="55"/>
      <c r="HX90" s="55"/>
      <c r="HY90" s="55"/>
      <c r="HZ90" s="55"/>
      <c r="IA90" s="55"/>
      <c r="IB90" s="55"/>
      <c r="IC90" s="55"/>
      <c r="ID90" s="55"/>
      <c r="IE90" s="55"/>
      <c r="IF90" s="55"/>
      <c r="IG90" s="55"/>
      <c r="IH90" s="55"/>
      <c r="II90" s="55"/>
      <c r="IJ90" s="55"/>
      <c r="IK90" s="55"/>
      <c r="IL90" s="50" t="str">
        <f>データ!DY6</f>
        <v>【48.27】</v>
      </c>
      <c r="IM90" s="55"/>
      <c r="IN90" s="55"/>
      <c r="IO90" s="55"/>
      <c r="IP90" s="55"/>
      <c r="IQ90" s="55"/>
      <c r="IR90" s="55"/>
      <c r="IS90" s="55"/>
      <c r="IT90" s="55"/>
      <c r="IU90" s="55"/>
      <c r="IV90" s="55"/>
      <c r="IW90" s="55"/>
      <c r="IX90" s="55"/>
      <c r="IY90" s="55"/>
      <c r="IZ90" s="55"/>
      <c r="JA90" s="55"/>
      <c r="JB90" s="55"/>
      <c r="JC90" s="55"/>
      <c r="JD90" s="55"/>
      <c r="JE90" s="55"/>
      <c r="JF90" s="55"/>
      <c r="JG90" s="55"/>
      <c r="JH90" s="55"/>
      <c r="JI90" s="55"/>
      <c r="JJ90" s="55"/>
      <c r="JK90" s="55"/>
      <c r="JL90" s="55"/>
      <c r="JM90" s="50" t="str">
        <f>データ!EJ6</f>
        <v>【0.22】</v>
      </c>
      <c r="JN90" s="55"/>
      <c r="JO90" s="55"/>
      <c r="JP90" s="55"/>
      <c r="JQ90" s="55"/>
      <c r="JR90" s="55"/>
      <c r="JS90" s="55"/>
      <c r="JT90" s="55"/>
      <c r="JU90" s="55"/>
      <c r="JV90" s="55"/>
      <c r="JW90" s="55"/>
      <c r="JX90" s="55"/>
      <c r="JY90" s="55"/>
      <c r="JZ90" s="55"/>
      <c r="KA90" s="55"/>
      <c r="KB90" s="55"/>
      <c r="KC90" s="55"/>
      <c r="KD90" s="55"/>
      <c r="KE90" s="55"/>
      <c r="KF90" s="55"/>
      <c r="KG90" s="55"/>
      <c r="KH90" s="55"/>
      <c r="KI90" s="55"/>
      <c r="KJ90" s="55"/>
      <c r="KK90" s="55"/>
      <c r="KL90" s="55"/>
      <c r="KM90" s="55"/>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ARVOKCaQINf4ead0aalUX3FVkjXds/m9G4t2oUsFZb3gXL8SvXH5n4ryEZC0Q/Yr9+KrFhiZcyzUQLd+9GWQtw==" saltValue="2Jey290FgEug9PRSLvDR7g=="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topLeftCell="DG1" workbookViewId="0">
      <selection activeCell="DR21" sqref="DR21"/>
    </sheetView>
  </sheetViews>
  <sheetFormatPr defaultRowHeight="13" x14ac:dyDescent="0.2"/>
  <cols>
    <col min="1" max="1" width="22.7265625" bestFit="1" customWidth="1"/>
    <col min="2" max="7" width="11.90625" customWidth="1"/>
    <col min="8" max="8" width="16.26953125" bestFit="1" customWidth="1"/>
    <col min="9" max="140" width="11.90625" customWidth="1"/>
  </cols>
  <sheetData>
    <row r="1" spans="1:140" x14ac:dyDescent="0.2">
      <c r="A1" t="s">
        <v>40</v>
      </c>
    </row>
    <row r="2" spans="1:140" x14ac:dyDescent="0.2">
      <c r="A2" s="28" t="s">
        <v>41</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42</v>
      </c>
      <c r="B3" s="29" t="s">
        <v>43</v>
      </c>
      <c r="C3" s="29" t="s">
        <v>44</v>
      </c>
      <c r="D3" s="29" t="s">
        <v>45</v>
      </c>
      <c r="E3" s="29" t="s">
        <v>46</v>
      </c>
      <c r="F3" s="29" t="s">
        <v>47</v>
      </c>
      <c r="G3" s="29" t="s">
        <v>48</v>
      </c>
      <c r="H3" s="146" t="s">
        <v>49</v>
      </c>
      <c r="I3" s="147"/>
      <c r="J3" s="147"/>
      <c r="K3" s="147"/>
      <c r="L3" s="147"/>
      <c r="M3" s="147"/>
      <c r="N3" s="147"/>
      <c r="O3" s="147"/>
      <c r="P3" s="147"/>
      <c r="Q3" s="147"/>
      <c r="R3" s="147"/>
      <c r="S3" s="147"/>
      <c r="T3" s="150" t="s">
        <v>50</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51</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2">
      <c r="A4" s="28" t="s">
        <v>52</v>
      </c>
      <c r="B4" s="30"/>
      <c r="C4" s="30"/>
      <c r="D4" s="30"/>
      <c r="E4" s="30"/>
      <c r="F4" s="30"/>
      <c r="G4" s="30"/>
      <c r="H4" s="148"/>
      <c r="I4" s="149"/>
      <c r="J4" s="149"/>
      <c r="K4" s="149"/>
      <c r="L4" s="149"/>
      <c r="M4" s="149"/>
      <c r="N4" s="149"/>
      <c r="O4" s="149"/>
      <c r="P4" s="149"/>
      <c r="Q4" s="149"/>
      <c r="R4" s="149"/>
      <c r="S4" s="149"/>
      <c r="T4" s="145" t="s">
        <v>53</v>
      </c>
      <c r="U4" s="145"/>
      <c r="V4" s="145"/>
      <c r="W4" s="145"/>
      <c r="X4" s="145"/>
      <c r="Y4" s="145"/>
      <c r="Z4" s="145"/>
      <c r="AA4" s="145"/>
      <c r="AB4" s="145"/>
      <c r="AC4" s="145"/>
      <c r="AD4" s="145"/>
      <c r="AE4" s="145" t="s">
        <v>54</v>
      </c>
      <c r="AF4" s="145"/>
      <c r="AG4" s="145"/>
      <c r="AH4" s="145"/>
      <c r="AI4" s="145"/>
      <c r="AJ4" s="145"/>
      <c r="AK4" s="145"/>
      <c r="AL4" s="145"/>
      <c r="AM4" s="145"/>
      <c r="AN4" s="145"/>
      <c r="AO4" s="145"/>
      <c r="AP4" s="145" t="s">
        <v>55</v>
      </c>
      <c r="AQ4" s="145"/>
      <c r="AR4" s="145"/>
      <c r="AS4" s="145"/>
      <c r="AT4" s="145"/>
      <c r="AU4" s="145"/>
      <c r="AV4" s="145"/>
      <c r="AW4" s="145"/>
      <c r="AX4" s="145"/>
      <c r="AY4" s="145"/>
      <c r="AZ4" s="145"/>
      <c r="BA4" s="145" t="s">
        <v>56</v>
      </c>
      <c r="BB4" s="145"/>
      <c r="BC4" s="145"/>
      <c r="BD4" s="145"/>
      <c r="BE4" s="145"/>
      <c r="BF4" s="145"/>
      <c r="BG4" s="145"/>
      <c r="BH4" s="145"/>
      <c r="BI4" s="145"/>
      <c r="BJ4" s="145"/>
      <c r="BK4" s="145"/>
      <c r="BL4" s="145" t="s">
        <v>57</v>
      </c>
      <c r="BM4" s="145"/>
      <c r="BN4" s="145"/>
      <c r="BO4" s="145"/>
      <c r="BP4" s="145"/>
      <c r="BQ4" s="145"/>
      <c r="BR4" s="145"/>
      <c r="BS4" s="145"/>
      <c r="BT4" s="145"/>
      <c r="BU4" s="145"/>
      <c r="BV4" s="145"/>
      <c r="BW4" s="145" t="s">
        <v>58</v>
      </c>
      <c r="BX4" s="145"/>
      <c r="BY4" s="145"/>
      <c r="BZ4" s="145"/>
      <c r="CA4" s="145"/>
      <c r="CB4" s="145"/>
      <c r="CC4" s="145"/>
      <c r="CD4" s="145"/>
      <c r="CE4" s="145"/>
      <c r="CF4" s="145"/>
      <c r="CG4" s="145"/>
      <c r="CH4" s="145" t="s">
        <v>59</v>
      </c>
      <c r="CI4" s="145"/>
      <c r="CJ4" s="145"/>
      <c r="CK4" s="145"/>
      <c r="CL4" s="145"/>
      <c r="CM4" s="145"/>
      <c r="CN4" s="145"/>
      <c r="CO4" s="145"/>
      <c r="CP4" s="145"/>
      <c r="CQ4" s="145"/>
      <c r="CR4" s="145"/>
      <c r="CS4" s="145" t="s">
        <v>60</v>
      </c>
      <c r="CT4" s="145"/>
      <c r="CU4" s="145"/>
      <c r="CV4" s="145"/>
      <c r="CW4" s="145"/>
      <c r="CX4" s="145"/>
      <c r="CY4" s="145"/>
      <c r="CZ4" s="145"/>
      <c r="DA4" s="145"/>
      <c r="DB4" s="145"/>
      <c r="DC4" s="145"/>
      <c r="DD4" s="145" t="s">
        <v>61</v>
      </c>
      <c r="DE4" s="145"/>
      <c r="DF4" s="145"/>
      <c r="DG4" s="145"/>
      <c r="DH4" s="145"/>
      <c r="DI4" s="145"/>
      <c r="DJ4" s="145"/>
      <c r="DK4" s="145"/>
      <c r="DL4" s="145"/>
      <c r="DM4" s="145"/>
      <c r="DN4" s="145"/>
      <c r="DO4" s="145" t="s">
        <v>62</v>
      </c>
      <c r="DP4" s="145"/>
      <c r="DQ4" s="145"/>
      <c r="DR4" s="145"/>
      <c r="DS4" s="145"/>
      <c r="DT4" s="145"/>
      <c r="DU4" s="145"/>
      <c r="DV4" s="145"/>
      <c r="DW4" s="145"/>
      <c r="DX4" s="145"/>
      <c r="DY4" s="145"/>
      <c r="DZ4" s="145" t="s">
        <v>63</v>
      </c>
      <c r="EA4" s="145"/>
      <c r="EB4" s="145"/>
      <c r="EC4" s="145"/>
      <c r="ED4" s="145"/>
      <c r="EE4" s="145"/>
      <c r="EF4" s="145"/>
      <c r="EG4" s="145"/>
      <c r="EH4" s="145"/>
      <c r="EI4" s="145"/>
      <c r="EJ4" s="145"/>
    </row>
    <row r="5" spans="1:140" x14ac:dyDescent="0.2">
      <c r="A5" s="28" t="s">
        <v>64</v>
      </c>
      <c r="B5" s="31"/>
      <c r="C5" s="31"/>
      <c r="D5" s="31"/>
      <c r="E5" s="31"/>
      <c r="F5" s="31"/>
      <c r="G5" s="31"/>
      <c r="H5" s="32" t="s">
        <v>65</v>
      </c>
      <c r="I5" s="32" t="s">
        <v>66</v>
      </c>
      <c r="J5" s="32" t="s">
        <v>67</v>
      </c>
      <c r="K5" s="32" t="s">
        <v>68</v>
      </c>
      <c r="L5" s="32" t="s">
        <v>69</v>
      </c>
      <c r="M5" s="32" t="s">
        <v>70</v>
      </c>
      <c r="N5" s="32" t="s">
        <v>71</v>
      </c>
      <c r="O5" s="32" t="s">
        <v>72</v>
      </c>
      <c r="P5" s="32" t="s">
        <v>73</v>
      </c>
      <c r="Q5" s="32" t="s">
        <v>74</v>
      </c>
      <c r="R5" s="32" t="s">
        <v>75</v>
      </c>
      <c r="S5" s="32" t="s">
        <v>76</v>
      </c>
      <c r="T5" s="32" t="s">
        <v>77</v>
      </c>
      <c r="U5" s="32" t="s">
        <v>78</v>
      </c>
      <c r="V5" s="32" t="s">
        <v>79</v>
      </c>
      <c r="W5" s="32" t="s">
        <v>80</v>
      </c>
      <c r="X5" s="32" t="s">
        <v>81</v>
      </c>
      <c r="Y5" s="32" t="s">
        <v>82</v>
      </c>
      <c r="Z5" s="32" t="s">
        <v>83</v>
      </c>
      <c r="AA5" s="32" t="s">
        <v>84</v>
      </c>
      <c r="AB5" s="32" t="s">
        <v>85</v>
      </c>
      <c r="AC5" s="32" t="s">
        <v>86</v>
      </c>
      <c r="AD5" s="32" t="s">
        <v>87</v>
      </c>
      <c r="AE5" s="32" t="s">
        <v>77</v>
      </c>
      <c r="AF5" s="32" t="s">
        <v>78</v>
      </c>
      <c r="AG5" s="32" t="s">
        <v>79</v>
      </c>
      <c r="AH5" s="32" t="s">
        <v>80</v>
      </c>
      <c r="AI5" s="32" t="s">
        <v>81</v>
      </c>
      <c r="AJ5" s="32" t="s">
        <v>82</v>
      </c>
      <c r="AK5" s="32" t="s">
        <v>83</v>
      </c>
      <c r="AL5" s="32" t="s">
        <v>84</v>
      </c>
      <c r="AM5" s="32" t="s">
        <v>85</v>
      </c>
      <c r="AN5" s="32" t="s">
        <v>86</v>
      </c>
      <c r="AO5" s="32" t="s">
        <v>88</v>
      </c>
      <c r="AP5" s="32" t="s">
        <v>77</v>
      </c>
      <c r="AQ5" s="32" t="s">
        <v>78</v>
      </c>
      <c r="AR5" s="32" t="s">
        <v>79</v>
      </c>
      <c r="AS5" s="32" t="s">
        <v>80</v>
      </c>
      <c r="AT5" s="32" t="s">
        <v>81</v>
      </c>
      <c r="AU5" s="32" t="s">
        <v>82</v>
      </c>
      <c r="AV5" s="32" t="s">
        <v>83</v>
      </c>
      <c r="AW5" s="32" t="s">
        <v>84</v>
      </c>
      <c r="AX5" s="32" t="s">
        <v>85</v>
      </c>
      <c r="AY5" s="32" t="s">
        <v>86</v>
      </c>
      <c r="AZ5" s="32" t="s">
        <v>88</v>
      </c>
      <c r="BA5" s="32" t="s">
        <v>77</v>
      </c>
      <c r="BB5" s="32" t="s">
        <v>78</v>
      </c>
      <c r="BC5" s="32" t="s">
        <v>79</v>
      </c>
      <c r="BD5" s="32" t="s">
        <v>80</v>
      </c>
      <c r="BE5" s="32" t="s">
        <v>81</v>
      </c>
      <c r="BF5" s="32" t="s">
        <v>82</v>
      </c>
      <c r="BG5" s="32" t="s">
        <v>83</v>
      </c>
      <c r="BH5" s="32" t="s">
        <v>84</v>
      </c>
      <c r="BI5" s="32" t="s">
        <v>85</v>
      </c>
      <c r="BJ5" s="32" t="s">
        <v>86</v>
      </c>
      <c r="BK5" s="32" t="s">
        <v>88</v>
      </c>
      <c r="BL5" s="32" t="s">
        <v>77</v>
      </c>
      <c r="BM5" s="32" t="s">
        <v>78</v>
      </c>
      <c r="BN5" s="32" t="s">
        <v>79</v>
      </c>
      <c r="BO5" s="32" t="s">
        <v>80</v>
      </c>
      <c r="BP5" s="32" t="s">
        <v>81</v>
      </c>
      <c r="BQ5" s="32" t="s">
        <v>82</v>
      </c>
      <c r="BR5" s="32" t="s">
        <v>83</v>
      </c>
      <c r="BS5" s="32" t="s">
        <v>84</v>
      </c>
      <c r="BT5" s="32" t="s">
        <v>85</v>
      </c>
      <c r="BU5" s="32" t="s">
        <v>86</v>
      </c>
      <c r="BV5" s="32" t="s">
        <v>88</v>
      </c>
      <c r="BW5" s="32" t="s">
        <v>77</v>
      </c>
      <c r="BX5" s="32" t="s">
        <v>78</v>
      </c>
      <c r="BY5" s="32" t="s">
        <v>79</v>
      </c>
      <c r="BZ5" s="32" t="s">
        <v>80</v>
      </c>
      <c r="CA5" s="32" t="s">
        <v>81</v>
      </c>
      <c r="CB5" s="32" t="s">
        <v>82</v>
      </c>
      <c r="CC5" s="32" t="s">
        <v>83</v>
      </c>
      <c r="CD5" s="32" t="s">
        <v>84</v>
      </c>
      <c r="CE5" s="32" t="s">
        <v>85</v>
      </c>
      <c r="CF5" s="32" t="s">
        <v>86</v>
      </c>
      <c r="CG5" s="32" t="s">
        <v>88</v>
      </c>
      <c r="CH5" s="32" t="s">
        <v>77</v>
      </c>
      <c r="CI5" s="32" t="s">
        <v>78</v>
      </c>
      <c r="CJ5" s="32" t="s">
        <v>79</v>
      </c>
      <c r="CK5" s="32" t="s">
        <v>80</v>
      </c>
      <c r="CL5" s="32" t="s">
        <v>81</v>
      </c>
      <c r="CM5" s="32" t="s">
        <v>82</v>
      </c>
      <c r="CN5" s="32" t="s">
        <v>83</v>
      </c>
      <c r="CO5" s="32" t="s">
        <v>84</v>
      </c>
      <c r="CP5" s="32" t="s">
        <v>85</v>
      </c>
      <c r="CQ5" s="32" t="s">
        <v>86</v>
      </c>
      <c r="CR5" s="32" t="s">
        <v>88</v>
      </c>
      <c r="CS5" s="32" t="s">
        <v>77</v>
      </c>
      <c r="CT5" s="32" t="s">
        <v>78</v>
      </c>
      <c r="CU5" s="32" t="s">
        <v>79</v>
      </c>
      <c r="CV5" s="32" t="s">
        <v>80</v>
      </c>
      <c r="CW5" s="32" t="s">
        <v>81</v>
      </c>
      <c r="CX5" s="32" t="s">
        <v>82</v>
      </c>
      <c r="CY5" s="32" t="s">
        <v>83</v>
      </c>
      <c r="CZ5" s="32" t="s">
        <v>84</v>
      </c>
      <c r="DA5" s="32" t="s">
        <v>85</v>
      </c>
      <c r="DB5" s="32" t="s">
        <v>86</v>
      </c>
      <c r="DC5" s="32" t="s">
        <v>88</v>
      </c>
      <c r="DD5" s="32" t="s">
        <v>77</v>
      </c>
      <c r="DE5" s="32" t="s">
        <v>78</v>
      </c>
      <c r="DF5" s="32" t="s">
        <v>79</v>
      </c>
      <c r="DG5" s="32" t="s">
        <v>80</v>
      </c>
      <c r="DH5" s="32" t="s">
        <v>81</v>
      </c>
      <c r="DI5" s="32" t="s">
        <v>82</v>
      </c>
      <c r="DJ5" s="32" t="s">
        <v>83</v>
      </c>
      <c r="DK5" s="32" t="s">
        <v>84</v>
      </c>
      <c r="DL5" s="32" t="s">
        <v>85</v>
      </c>
      <c r="DM5" s="32" t="s">
        <v>86</v>
      </c>
      <c r="DN5" s="32" t="s">
        <v>88</v>
      </c>
      <c r="DO5" s="32" t="s">
        <v>77</v>
      </c>
      <c r="DP5" s="32" t="s">
        <v>78</v>
      </c>
      <c r="DQ5" s="32" t="s">
        <v>79</v>
      </c>
      <c r="DR5" s="32" t="s">
        <v>80</v>
      </c>
      <c r="DS5" s="32" t="s">
        <v>81</v>
      </c>
      <c r="DT5" s="32" t="s">
        <v>82</v>
      </c>
      <c r="DU5" s="32" t="s">
        <v>83</v>
      </c>
      <c r="DV5" s="32" t="s">
        <v>84</v>
      </c>
      <c r="DW5" s="32" t="s">
        <v>85</v>
      </c>
      <c r="DX5" s="32" t="s">
        <v>86</v>
      </c>
      <c r="DY5" s="32" t="s">
        <v>88</v>
      </c>
      <c r="DZ5" s="32" t="s">
        <v>77</v>
      </c>
      <c r="EA5" s="32" t="s">
        <v>78</v>
      </c>
      <c r="EB5" s="32" t="s">
        <v>79</v>
      </c>
      <c r="EC5" s="32" t="s">
        <v>80</v>
      </c>
      <c r="ED5" s="32" t="s">
        <v>81</v>
      </c>
      <c r="EE5" s="32" t="s">
        <v>82</v>
      </c>
      <c r="EF5" s="32" t="s">
        <v>83</v>
      </c>
      <c r="EG5" s="32" t="s">
        <v>84</v>
      </c>
      <c r="EH5" s="32" t="s">
        <v>85</v>
      </c>
      <c r="EI5" s="32" t="s">
        <v>86</v>
      </c>
      <c r="EJ5" s="32" t="s">
        <v>88</v>
      </c>
    </row>
    <row r="6" spans="1:140" s="36" customFormat="1" x14ac:dyDescent="0.2">
      <c r="A6" s="28" t="s">
        <v>89</v>
      </c>
      <c r="B6" s="33"/>
      <c r="C6" s="33"/>
      <c r="D6" s="33"/>
      <c r="E6" s="33"/>
      <c r="F6" s="33"/>
      <c r="G6" s="33"/>
      <c r="H6" s="33"/>
      <c r="I6" s="33"/>
      <c r="J6" s="33"/>
      <c r="K6" s="33"/>
      <c r="L6" s="33"/>
      <c r="M6" s="33"/>
      <c r="N6" s="33"/>
      <c r="O6" s="33"/>
      <c r="P6" s="33"/>
      <c r="Q6" s="34"/>
      <c r="R6" s="33"/>
      <c r="S6" s="33"/>
      <c r="T6" s="35">
        <f t="shared" ref="T6:CE6" si="3">T7</f>
        <v>102.58</v>
      </c>
      <c r="U6" s="35">
        <f>U7</f>
        <v>102.01</v>
      </c>
      <c r="V6" s="35">
        <f>V7</f>
        <v>105.04</v>
      </c>
      <c r="W6" s="35">
        <f>W7</f>
        <v>100.31</v>
      </c>
      <c r="X6" s="35">
        <f t="shared" si="3"/>
        <v>100.36</v>
      </c>
      <c r="Y6" s="35">
        <f t="shared" si="3"/>
        <v>117.28</v>
      </c>
      <c r="Z6" s="35">
        <f t="shared" si="3"/>
        <v>116.96</v>
      </c>
      <c r="AA6" s="35">
        <f t="shared" si="3"/>
        <v>117.47</v>
      </c>
      <c r="AB6" s="35">
        <f t="shared" si="3"/>
        <v>115.38</v>
      </c>
      <c r="AC6" s="35">
        <f t="shared" si="3"/>
        <v>113.53</v>
      </c>
      <c r="AD6" s="33" t="str">
        <f>IF(AD7="-","【-】","【"&amp;SUBSTITUTE(TEXT(AD7,"#,##0.00"),"-","△")&amp;"】")</f>
        <v>【117.41】</v>
      </c>
      <c r="AE6" s="35">
        <f t="shared" si="3"/>
        <v>0</v>
      </c>
      <c r="AF6" s="35">
        <f>AF7</f>
        <v>0</v>
      </c>
      <c r="AG6" s="35">
        <f>AG7</f>
        <v>0</v>
      </c>
      <c r="AH6" s="35">
        <f>AH7</f>
        <v>0</v>
      </c>
      <c r="AI6" s="35">
        <f t="shared" si="3"/>
        <v>0</v>
      </c>
      <c r="AJ6" s="35">
        <f t="shared" si="3"/>
        <v>53.3</v>
      </c>
      <c r="AK6" s="35">
        <f t="shared" si="3"/>
        <v>50.25</v>
      </c>
      <c r="AL6" s="35">
        <f t="shared" si="3"/>
        <v>51.91</v>
      </c>
      <c r="AM6" s="35">
        <f t="shared" si="3"/>
        <v>53.86</v>
      </c>
      <c r="AN6" s="35">
        <f t="shared" si="3"/>
        <v>75.17</v>
      </c>
      <c r="AO6" s="33" t="str">
        <f>IF(AO7="-","【-】","【"&amp;SUBSTITUTE(TEXT(AO7,"#,##0.00"),"-","△")&amp;"】")</f>
        <v>【23.68】</v>
      </c>
      <c r="AP6" s="35">
        <f t="shared" si="3"/>
        <v>3132.4</v>
      </c>
      <c r="AQ6" s="35">
        <f>AQ7</f>
        <v>4115.54</v>
      </c>
      <c r="AR6" s="35">
        <f>AR7</f>
        <v>1337.22</v>
      </c>
      <c r="AS6" s="35">
        <f>AS7</f>
        <v>2675.5</v>
      </c>
      <c r="AT6" s="35">
        <f t="shared" si="3"/>
        <v>5094.6899999999996</v>
      </c>
      <c r="AU6" s="35">
        <f t="shared" si="3"/>
        <v>687.99</v>
      </c>
      <c r="AV6" s="35">
        <f t="shared" si="3"/>
        <v>655.75</v>
      </c>
      <c r="AW6" s="35">
        <f t="shared" si="3"/>
        <v>578.19000000000005</v>
      </c>
      <c r="AX6" s="35">
        <f t="shared" si="3"/>
        <v>638.35</v>
      </c>
      <c r="AY6" s="35">
        <f t="shared" si="3"/>
        <v>521.36</v>
      </c>
      <c r="AZ6" s="33" t="str">
        <f>IF(AZ7="-","【-】","【"&amp;SUBSTITUTE(TEXT(AZ7,"#,##0.00"),"-","△")&amp;"】")</f>
        <v>【462.72】</v>
      </c>
      <c r="BA6" s="35">
        <f t="shared" si="3"/>
        <v>0</v>
      </c>
      <c r="BB6" s="35">
        <f>BB7</f>
        <v>0</v>
      </c>
      <c r="BC6" s="35">
        <f>BC7</f>
        <v>0</v>
      </c>
      <c r="BD6" s="35">
        <f>BD7</f>
        <v>0</v>
      </c>
      <c r="BE6" s="35">
        <f t="shared" si="3"/>
        <v>0</v>
      </c>
      <c r="BF6" s="35">
        <f t="shared" si="3"/>
        <v>208.47</v>
      </c>
      <c r="BG6" s="35">
        <f t="shared" si="3"/>
        <v>193.85</v>
      </c>
      <c r="BH6" s="35">
        <f t="shared" si="3"/>
        <v>204.31</v>
      </c>
      <c r="BI6" s="35">
        <f t="shared" si="3"/>
        <v>214.2</v>
      </c>
      <c r="BJ6" s="35">
        <f t="shared" si="3"/>
        <v>242.32</v>
      </c>
      <c r="BK6" s="33" t="str">
        <f>IF(BK7="-","【-】","【"&amp;SUBSTITUTE(TEXT(BK7,"#,##0.00"),"-","△")&amp;"】")</f>
        <v>【233.92】</v>
      </c>
      <c r="BL6" s="35">
        <f t="shared" si="3"/>
        <v>99.08</v>
      </c>
      <c r="BM6" s="35">
        <f>BM7</f>
        <v>99.18</v>
      </c>
      <c r="BN6" s="35">
        <f>BN7</f>
        <v>102.63</v>
      </c>
      <c r="BO6" s="35">
        <f>BO7</f>
        <v>92.75</v>
      </c>
      <c r="BP6" s="35">
        <f t="shared" si="3"/>
        <v>95.39</v>
      </c>
      <c r="BQ6" s="35">
        <f t="shared" si="3"/>
        <v>105.71</v>
      </c>
      <c r="BR6" s="35">
        <f t="shared" si="3"/>
        <v>105.06</v>
      </c>
      <c r="BS6" s="35">
        <f t="shared" si="3"/>
        <v>106.98</v>
      </c>
      <c r="BT6" s="35">
        <f t="shared" si="3"/>
        <v>103.06</v>
      </c>
      <c r="BU6" s="35">
        <f t="shared" si="3"/>
        <v>100.74</v>
      </c>
      <c r="BV6" s="33" t="str">
        <f>IF(BV7="-","【-】","【"&amp;SUBSTITUTE(TEXT(BV7,"#,##0.00"),"-","△")&amp;"】")</f>
        <v>【112.31】</v>
      </c>
      <c r="BW6" s="35">
        <f t="shared" si="3"/>
        <v>26.24</v>
      </c>
      <c r="BX6" s="35">
        <f>BX7</f>
        <v>26.25</v>
      </c>
      <c r="BY6" s="35">
        <f>BY7</f>
        <v>25.35</v>
      </c>
      <c r="BZ6" s="35">
        <f>BZ7</f>
        <v>28.03</v>
      </c>
      <c r="CA6" s="35">
        <f t="shared" si="3"/>
        <v>27.26</v>
      </c>
      <c r="CB6" s="35">
        <f t="shared" si="3"/>
        <v>25.98</v>
      </c>
      <c r="CC6" s="35">
        <f t="shared" si="3"/>
        <v>26.84</v>
      </c>
      <c r="CD6" s="35">
        <f t="shared" si="3"/>
        <v>26.08</v>
      </c>
      <c r="CE6" s="35">
        <f t="shared" si="3"/>
        <v>26.92</v>
      </c>
      <c r="CF6" s="35">
        <f>CF7</f>
        <v>27.33</v>
      </c>
      <c r="CG6" s="33" t="str">
        <f>IF(CG7="-","【-】","【"&amp;SUBSTITUTE(TEXT(CG7,"#,##0.00"),"-","△")&amp;"】")</f>
        <v>【19.07】</v>
      </c>
      <c r="CH6" s="35">
        <f t="shared" ref="CH6:CQ6" si="4">CH7</f>
        <v>67.47</v>
      </c>
      <c r="CI6" s="35">
        <f>CI7</f>
        <v>66.650000000000006</v>
      </c>
      <c r="CJ6" s="35">
        <f>CJ7</f>
        <v>66.52</v>
      </c>
      <c r="CK6" s="35">
        <f>CK7</f>
        <v>67.36</v>
      </c>
      <c r="CL6" s="35">
        <f t="shared" si="4"/>
        <v>67.489999999999995</v>
      </c>
      <c r="CM6" s="35">
        <f t="shared" si="4"/>
        <v>40.67</v>
      </c>
      <c r="CN6" s="35">
        <f t="shared" si="4"/>
        <v>40.89</v>
      </c>
      <c r="CO6" s="35">
        <f t="shared" si="4"/>
        <v>41.59</v>
      </c>
      <c r="CP6" s="35">
        <f t="shared" si="4"/>
        <v>40.29</v>
      </c>
      <c r="CQ6" s="35">
        <f t="shared" si="4"/>
        <v>40.409999999999997</v>
      </c>
      <c r="CR6" s="33" t="str">
        <f>IF(CR7="-","【-】","【"&amp;SUBSTITUTE(TEXT(CR7,"#,##0.00"),"-","△")&amp;"】")</f>
        <v>【54.01】</v>
      </c>
      <c r="CS6" s="35">
        <f t="shared" ref="CS6:DB6" si="5">CS7</f>
        <v>59.23</v>
      </c>
      <c r="CT6" s="35">
        <f>CT7</f>
        <v>58.54</v>
      </c>
      <c r="CU6" s="35">
        <f>CU7</f>
        <v>54.1</v>
      </c>
      <c r="CV6" s="35">
        <f>CV7</f>
        <v>54.41</v>
      </c>
      <c r="CW6" s="35">
        <f t="shared" si="5"/>
        <v>54.29</v>
      </c>
      <c r="CX6" s="35">
        <f t="shared" si="5"/>
        <v>62.59</v>
      </c>
      <c r="CY6" s="35">
        <f t="shared" si="5"/>
        <v>61.76</v>
      </c>
      <c r="CZ6" s="35">
        <f t="shared" si="5"/>
        <v>62.75</v>
      </c>
      <c r="DA6" s="35">
        <f t="shared" si="5"/>
        <v>61.99</v>
      </c>
      <c r="DB6" s="35">
        <f t="shared" si="5"/>
        <v>62.26</v>
      </c>
      <c r="DC6" s="33" t="str">
        <f>IF(DC7="-","【-】","【"&amp;SUBSTITUTE(TEXT(DC7,"#,##0.00"),"-","△")&amp;"】")</f>
        <v>【76.67】</v>
      </c>
      <c r="DD6" s="35">
        <f t="shared" ref="DD6:DM6" si="6">DD7</f>
        <v>68.69</v>
      </c>
      <c r="DE6" s="35">
        <f>DE7</f>
        <v>70.099999999999994</v>
      </c>
      <c r="DF6" s="35">
        <f>DF7</f>
        <v>69.47</v>
      </c>
      <c r="DG6" s="35">
        <f>DG7</f>
        <v>70.41</v>
      </c>
      <c r="DH6" s="35">
        <f t="shared" si="6"/>
        <v>71.680000000000007</v>
      </c>
      <c r="DI6" s="35">
        <f t="shared" si="6"/>
        <v>55.25</v>
      </c>
      <c r="DJ6" s="35">
        <f t="shared" si="6"/>
        <v>57.11</v>
      </c>
      <c r="DK6" s="35">
        <f t="shared" si="6"/>
        <v>57.57</v>
      </c>
      <c r="DL6" s="35">
        <f t="shared" si="6"/>
        <v>57.63</v>
      </c>
      <c r="DM6" s="35">
        <f t="shared" si="6"/>
        <v>58.13</v>
      </c>
      <c r="DN6" s="33" t="str">
        <f>IF(DN7="-","【-】","【"&amp;SUBSTITUTE(TEXT(DN7,"#,##0.00"),"-","△")&amp;"】")</f>
        <v>【60.20】</v>
      </c>
      <c r="DO6" s="35">
        <f t="shared" ref="DO6:DX6" si="7">DO7</f>
        <v>70.41</v>
      </c>
      <c r="DP6" s="35">
        <f>DP7</f>
        <v>70.41</v>
      </c>
      <c r="DQ6" s="35">
        <f>DQ7</f>
        <v>70.41</v>
      </c>
      <c r="DR6" s="35">
        <f>DR7</f>
        <v>76.59</v>
      </c>
      <c r="DS6" s="35">
        <f t="shared" si="7"/>
        <v>76.59</v>
      </c>
      <c r="DT6" s="35">
        <f t="shared" si="7"/>
        <v>44.05</v>
      </c>
      <c r="DU6" s="35">
        <f t="shared" si="7"/>
        <v>51.87</v>
      </c>
      <c r="DV6" s="35">
        <f t="shared" si="7"/>
        <v>52.33</v>
      </c>
      <c r="DW6" s="35">
        <f t="shared" si="7"/>
        <v>52.35</v>
      </c>
      <c r="DX6" s="35">
        <f t="shared" si="7"/>
        <v>53.69</v>
      </c>
      <c r="DY6" s="33" t="str">
        <f>IF(DY7="-","【-】","【"&amp;SUBSTITUTE(TEXT(DY7,"#,##0.00"),"-","△")&amp;"】")</f>
        <v>【48.27】</v>
      </c>
      <c r="DZ6" s="35">
        <f t="shared" ref="DZ6:EI6" si="8">DZ7</f>
        <v>0</v>
      </c>
      <c r="EA6" s="35">
        <f>EA7</f>
        <v>0</v>
      </c>
      <c r="EB6" s="35">
        <f>EB7</f>
        <v>0</v>
      </c>
      <c r="EC6" s="35">
        <f>EC7</f>
        <v>0</v>
      </c>
      <c r="ED6" s="35">
        <f t="shared" si="8"/>
        <v>0</v>
      </c>
      <c r="EE6" s="35">
        <f t="shared" si="8"/>
        <v>1.3</v>
      </c>
      <c r="EF6" s="35">
        <f t="shared" si="8"/>
        <v>0.28000000000000003</v>
      </c>
      <c r="EG6" s="35">
        <f t="shared" si="8"/>
        <v>0.77</v>
      </c>
      <c r="EH6" s="35">
        <f t="shared" si="8"/>
        <v>0.24</v>
      </c>
      <c r="EI6" s="35">
        <f t="shared" si="8"/>
        <v>0.22</v>
      </c>
      <c r="EJ6" s="33" t="str">
        <f>IF(EJ7="-","【-】","【"&amp;SUBSTITUTE(TEXT(EJ7,"#,##0.00"),"-","△")&amp;"】")</f>
        <v>【0.22】</v>
      </c>
    </row>
    <row r="7" spans="1:140" s="36" customFormat="1" x14ac:dyDescent="0.2">
      <c r="A7"/>
      <c r="B7" s="37" t="s">
        <v>90</v>
      </c>
      <c r="C7" s="37" t="s">
        <v>91</v>
      </c>
      <c r="D7" s="37" t="s">
        <v>92</v>
      </c>
      <c r="E7" s="37" t="s">
        <v>93</v>
      </c>
      <c r="F7" s="37" t="s">
        <v>94</v>
      </c>
      <c r="G7" s="37" t="s">
        <v>95</v>
      </c>
      <c r="H7" s="37" t="s">
        <v>96</v>
      </c>
      <c r="I7" s="37" t="s">
        <v>97</v>
      </c>
      <c r="J7" s="37" t="s">
        <v>98</v>
      </c>
      <c r="K7" s="38">
        <v>60000</v>
      </c>
      <c r="L7" s="37" t="s">
        <v>99</v>
      </c>
      <c r="M7" s="38">
        <v>1</v>
      </c>
      <c r="N7" s="38">
        <v>40493</v>
      </c>
      <c r="O7" s="39" t="s">
        <v>100</v>
      </c>
      <c r="P7" s="39">
        <v>98.2</v>
      </c>
      <c r="Q7" s="38">
        <v>33</v>
      </c>
      <c r="R7" s="38">
        <v>32576</v>
      </c>
      <c r="S7" s="37" t="s">
        <v>101</v>
      </c>
      <c r="T7" s="40">
        <v>102.58</v>
      </c>
      <c r="U7" s="40">
        <v>102.01</v>
      </c>
      <c r="V7" s="40">
        <v>105.04</v>
      </c>
      <c r="W7" s="40">
        <v>100.31</v>
      </c>
      <c r="X7" s="40">
        <v>100.36</v>
      </c>
      <c r="Y7" s="40">
        <v>117.28</v>
      </c>
      <c r="Z7" s="40">
        <v>116.96</v>
      </c>
      <c r="AA7" s="40">
        <v>117.47</v>
      </c>
      <c r="AB7" s="40">
        <v>115.38</v>
      </c>
      <c r="AC7" s="41">
        <v>113.53</v>
      </c>
      <c r="AD7" s="40">
        <v>117.41</v>
      </c>
      <c r="AE7" s="40">
        <v>0</v>
      </c>
      <c r="AF7" s="40">
        <v>0</v>
      </c>
      <c r="AG7" s="40">
        <v>0</v>
      </c>
      <c r="AH7" s="40">
        <v>0</v>
      </c>
      <c r="AI7" s="40">
        <v>0</v>
      </c>
      <c r="AJ7" s="40">
        <v>53.3</v>
      </c>
      <c r="AK7" s="40">
        <v>50.25</v>
      </c>
      <c r="AL7" s="40">
        <v>51.91</v>
      </c>
      <c r="AM7" s="40">
        <v>53.86</v>
      </c>
      <c r="AN7" s="40">
        <v>75.17</v>
      </c>
      <c r="AO7" s="40">
        <v>23.68</v>
      </c>
      <c r="AP7" s="40">
        <v>3132.4</v>
      </c>
      <c r="AQ7" s="40">
        <v>4115.54</v>
      </c>
      <c r="AR7" s="40">
        <v>1337.22</v>
      </c>
      <c r="AS7" s="40">
        <v>2675.5</v>
      </c>
      <c r="AT7" s="40">
        <v>5094.6899999999996</v>
      </c>
      <c r="AU7" s="40">
        <v>687.99</v>
      </c>
      <c r="AV7" s="40">
        <v>655.75</v>
      </c>
      <c r="AW7" s="40">
        <v>578.19000000000005</v>
      </c>
      <c r="AX7" s="40">
        <v>638.35</v>
      </c>
      <c r="AY7" s="40">
        <v>521.36</v>
      </c>
      <c r="AZ7" s="40">
        <v>462.72</v>
      </c>
      <c r="BA7" s="40">
        <v>0</v>
      </c>
      <c r="BB7" s="40">
        <v>0</v>
      </c>
      <c r="BC7" s="40">
        <v>0</v>
      </c>
      <c r="BD7" s="40">
        <v>0</v>
      </c>
      <c r="BE7" s="40">
        <v>0</v>
      </c>
      <c r="BF7" s="40">
        <v>208.47</v>
      </c>
      <c r="BG7" s="40">
        <v>193.85</v>
      </c>
      <c r="BH7" s="40">
        <v>204.31</v>
      </c>
      <c r="BI7" s="40">
        <v>214.2</v>
      </c>
      <c r="BJ7" s="40">
        <v>242.32</v>
      </c>
      <c r="BK7" s="40">
        <v>233.92</v>
      </c>
      <c r="BL7" s="40">
        <v>99.08</v>
      </c>
      <c r="BM7" s="40">
        <v>99.18</v>
      </c>
      <c r="BN7" s="40">
        <v>102.63</v>
      </c>
      <c r="BO7" s="40">
        <v>92.75</v>
      </c>
      <c r="BP7" s="40">
        <v>95.39</v>
      </c>
      <c r="BQ7" s="40">
        <v>105.71</v>
      </c>
      <c r="BR7" s="40">
        <v>105.06</v>
      </c>
      <c r="BS7" s="40">
        <v>106.98</v>
      </c>
      <c r="BT7" s="40">
        <v>103.06</v>
      </c>
      <c r="BU7" s="40">
        <v>100.74</v>
      </c>
      <c r="BV7" s="40">
        <v>112.31</v>
      </c>
      <c r="BW7" s="40">
        <v>26.24</v>
      </c>
      <c r="BX7" s="40">
        <v>26.25</v>
      </c>
      <c r="BY7" s="40">
        <v>25.35</v>
      </c>
      <c r="BZ7" s="40">
        <v>28.03</v>
      </c>
      <c r="CA7" s="40">
        <v>27.26</v>
      </c>
      <c r="CB7" s="40">
        <v>25.98</v>
      </c>
      <c r="CC7" s="40">
        <v>26.84</v>
      </c>
      <c r="CD7" s="40">
        <v>26.08</v>
      </c>
      <c r="CE7" s="40">
        <v>26.92</v>
      </c>
      <c r="CF7" s="40">
        <v>27.33</v>
      </c>
      <c r="CG7" s="40">
        <v>19.07</v>
      </c>
      <c r="CH7" s="40">
        <v>67.47</v>
      </c>
      <c r="CI7" s="40">
        <v>66.650000000000006</v>
      </c>
      <c r="CJ7" s="40">
        <v>66.52</v>
      </c>
      <c r="CK7" s="40">
        <v>67.36</v>
      </c>
      <c r="CL7" s="40">
        <v>67.489999999999995</v>
      </c>
      <c r="CM7" s="40">
        <v>40.67</v>
      </c>
      <c r="CN7" s="40">
        <v>40.89</v>
      </c>
      <c r="CO7" s="40">
        <v>41.59</v>
      </c>
      <c r="CP7" s="40">
        <v>40.29</v>
      </c>
      <c r="CQ7" s="40">
        <v>40.409999999999997</v>
      </c>
      <c r="CR7" s="40">
        <v>54.01</v>
      </c>
      <c r="CS7" s="40">
        <v>59.23</v>
      </c>
      <c r="CT7" s="40">
        <v>58.54</v>
      </c>
      <c r="CU7" s="40">
        <v>54.1</v>
      </c>
      <c r="CV7" s="40">
        <v>54.41</v>
      </c>
      <c r="CW7" s="40">
        <v>54.29</v>
      </c>
      <c r="CX7" s="40">
        <v>62.59</v>
      </c>
      <c r="CY7" s="40">
        <v>61.76</v>
      </c>
      <c r="CZ7" s="40">
        <v>62.75</v>
      </c>
      <c r="DA7" s="40">
        <v>61.99</v>
      </c>
      <c r="DB7" s="40">
        <v>62.26</v>
      </c>
      <c r="DC7" s="40">
        <v>76.67</v>
      </c>
      <c r="DD7" s="40">
        <v>68.69</v>
      </c>
      <c r="DE7" s="40">
        <v>70.099999999999994</v>
      </c>
      <c r="DF7" s="40">
        <v>69.47</v>
      </c>
      <c r="DG7" s="40">
        <v>70.41</v>
      </c>
      <c r="DH7" s="40">
        <v>71.680000000000007</v>
      </c>
      <c r="DI7" s="40">
        <v>55.25</v>
      </c>
      <c r="DJ7" s="40">
        <v>57.11</v>
      </c>
      <c r="DK7" s="40">
        <v>57.57</v>
      </c>
      <c r="DL7" s="40">
        <v>57.63</v>
      </c>
      <c r="DM7" s="40">
        <v>58.13</v>
      </c>
      <c r="DN7" s="40">
        <v>60.2</v>
      </c>
      <c r="DO7" s="40">
        <v>70.41</v>
      </c>
      <c r="DP7" s="40">
        <v>70.41</v>
      </c>
      <c r="DQ7" s="40">
        <v>70.41</v>
      </c>
      <c r="DR7" s="40">
        <v>76.59</v>
      </c>
      <c r="DS7" s="40">
        <v>76.59</v>
      </c>
      <c r="DT7" s="40">
        <v>44.05</v>
      </c>
      <c r="DU7" s="40">
        <v>51.87</v>
      </c>
      <c r="DV7" s="40">
        <v>52.33</v>
      </c>
      <c r="DW7" s="40">
        <v>52.35</v>
      </c>
      <c r="DX7" s="40">
        <v>53.69</v>
      </c>
      <c r="DY7" s="40">
        <v>48.27</v>
      </c>
      <c r="DZ7" s="40">
        <v>0</v>
      </c>
      <c r="EA7" s="40">
        <v>0</v>
      </c>
      <c r="EB7" s="40">
        <v>0</v>
      </c>
      <c r="EC7" s="40">
        <v>0</v>
      </c>
      <c r="ED7" s="40">
        <v>0</v>
      </c>
      <c r="EE7" s="40">
        <v>1.3</v>
      </c>
      <c r="EF7" s="40">
        <v>0.28000000000000003</v>
      </c>
      <c r="EG7" s="40">
        <v>0.77</v>
      </c>
      <c r="EH7" s="40">
        <v>0.24</v>
      </c>
      <c r="EI7" s="40">
        <v>0.22</v>
      </c>
      <c r="EJ7" s="40">
        <v>0.22</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102</v>
      </c>
      <c r="C9" s="43" t="s">
        <v>103</v>
      </c>
      <c r="D9" s="43" t="s">
        <v>104</v>
      </c>
      <c r="E9" s="43" t="s">
        <v>105</v>
      </c>
      <c r="F9" s="43" t="s">
        <v>106</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43</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2">
      <c r="T11" s="47" t="s">
        <v>23</v>
      </c>
      <c r="U11" s="48">
        <f>IF(T6="-",NA(),T6)</f>
        <v>102.58</v>
      </c>
      <c r="V11" s="48">
        <f>IF(U6="-",NA(),U6)</f>
        <v>102.01</v>
      </c>
      <c r="W11" s="48">
        <f>IF(V6="-",NA(),V6)</f>
        <v>105.04</v>
      </c>
      <c r="X11" s="48">
        <f>IF(W6="-",NA(),W6)</f>
        <v>100.31</v>
      </c>
      <c r="Y11" s="48">
        <f>IF(X6="-",NA(),X6)</f>
        <v>100.36</v>
      </c>
      <c r="AE11" s="47" t="s">
        <v>23</v>
      </c>
      <c r="AF11" s="48">
        <f>IF(AE6="-",NA(),AE6)</f>
        <v>0</v>
      </c>
      <c r="AG11" s="48">
        <f>IF(AF6="-",NA(),AF6)</f>
        <v>0</v>
      </c>
      <c r="AH11" s="48">
        <f>IF(AG6="-",NA(),AG6)</f>
        <v>0</v>
      </c>
      <c r="AI11" s="48">
        <f>IF(AH6="-",NA(),AH6)</f>
        <v>0</v>
      </c>
      <c r="AJ11" s="48">
        <f>IF(AI6="-",NA(),AI6)</f>
        <v>0</v>
      </c>
      <c r="AP11" s="47" t="s">
        <v>23</v>
      </c>
      <c r="AQ11" s="48">
        <f>IF(AP6="-",NA(),AP6)</f>
        <v>3132.4</v>
      </c>
      <c r="AR11" s="48">
        <f>IF(AQ6="-",NA(),AQ6)</f>
        <v>4115.54</v>
      </c>
      <c r="AS11" s="48">
        <f>IF(AR6="-",NA(),AR6)</f>
        <v>1337.22</v>
      </c>
      <c r="AT11" s="48">
        <f>IF(AS6="-",NA(),AS6)</f>
        <v>2675.5</v>
      </c>
      <c r="AU11" s="48">
        <f>IF(AT6="-",NA(),AT6)</f>
        <v>5094.6899999999996</v>
      </c>
      <c r="BA11" s="47" t="s">
        <v>23</v>
      </c>
      <c r="BB11" s="48">
        <f>IF(BA6="-",NA(),BA6)</f>
        <v>0</v>
      </c>
      <c r="BC11" s="48">
        <f>IF(BB6="-",NA(),BB6)</f>
        <v>0</v>
      </c>
      <c r="BD11" s="48">
        <f>IF(BC6="-",NA(),BC6)</f>
        <v>0</v>
      </c>
      <c r="BE11" s="48">
        <f>IF(BD6="-",NA(),BD6)</f>
        <v>0</v>
      </c>
      <c r="BF11" s="48">
        <f>IF(BE6="-",NA(),BE6)</f>
        <v>0</v>
      </c>
      <c r="BL11" s="47" t="s">
        <v>23</v>
      </c>
      <c r="BM11" s="48">
        <f>IF(BL6="-",NA(),BL6)</f>
        <v>99.08</v>
      </c>
      <c r="BN11" s="48">
        <f>IF(BM6="-",NA(),BM6)</f>
        <v>99.18</v>
      </c>
      <c r="BO11" s="48">
        <f>IF(BN6="-",NA(),BN6)</f>
        <v>102.63</v>
      </c>
      <c r="BP11" s="48">
        <f>IF(BO6="-",NA(),BO6)</f>
        <v>92.75</v>
      </c>
      <c r="BQ11" s="48">
        <f>IF(BP6="-",NA(),BP6)</f>
        <v>95.39</v>
      </c>
      <c r="BW11" s="47" t="s">
        <v>23</v>
      </c>
      <c r="BX11" s="48">
        <f>IF(BW6="-",NA(),BW6)</f>
        <v>26.24</v>
      </c>
      <c r="BY11" s="48">
        <f>IF(BX6="-",NA(),BX6)</f>
        <v>26.25</v>
      </c>
      <c r="BZ11" s="48">
        <f>IF(BY6="-",NA(),BY6)</f>
        <v>25.35</v>
      </c>
      <c r="CA11" s="48">
        <f>IF(BZ6="-",NA(),BZ6)</f>
        <v>28.03</v>
      </c>
      <c r="CB11" s="48">
        <f>IF(CA6="-",NA(),CA6)</f>
        <v>27.26</v>
      </c>
      <c r="CH11" s="47" t="s">
        <v>23</v>
      </c>
      <c r="CI11" s="48">
        <f>IF(CH6="-",NA(),CH6)</f>
        <v>67.47</v>
      </c>
      <c r="CJ11" s="48">
        <f>IF(CI6="-",NA(),CI6)</f>
        <v>66.650000000000006</v>
      </c>
      <c r="CK11" s="48">
        <f>IF(CJ6="-",NA(),CJ6)</f>
        <v>66.52</v>
      </c>
      <c r="CL11" s="48">
        <f>IF(CK6="-",NA(),CK6)</f>
        <v>67.36</v>
      </c>
      <c r="CM11" s="48">
        <f>IF(CL6="-",NA(),CL6)</f>
        <v>67.489999999999995</v>
      </c>
      <c r="CS11" s="47" t="s">
        <v>23</v>
      </c>
      <c r="CT11" s="48">
        <f>IF(CS6="-",NA(),CS6)</f>
        <v>59.23</v>
      </c>
      <c r="CU11" s="48">
        <f>IF(CT6="-",NA(),CT6)</f>
        <v>58.54</v>
      </c>
      <c r="CV11" s="48">
        <f>IF(CU6="-",NA(),CU6)</f>
        <v>54.1</v>
      </c>
      <c r="CW11" s="48">
        <f>IF(CV6="-",NA(),CV6)</f>
        <v>54.41</v>
      </c>
      <c r="CX11" s="48">
        <f>IF(CW6="-",NA(),CW6)</f>
        <v>54.29</v>
      </c>
      <c r="DD11" s="47" t="s">
        <v>23</v>
      </c>
      <c r="DE11" s="48">
        <f>IF(DD6="-",NA(),DD6)</f>
        <v>68.69</v>
      </c>
      <c r="DF11" s="48">
        <f>IF(DE6="-",NA(),DE6)</f>
        <v>70.099999999999994</v>
      </c>
      <c r="DG11" s="48">
        <f>IF(DF6="-",NA(),DF6)</f>
        <v>69.47</v>
      </c>
      <c r="DH11" s="48">
        <f>IF(DG6="-",NA(),DG6)</f>
        <v>70.41</v>
      </c>
      <c r="DI11" s="48">
        <f>IF(DH6="-",NA(),DH6)</f>
        <v>71.680000000000007</v>
      </c>
      <c r="DO11" s="47" t="s">
        <v>23</v>
      </c>
      <c r="DP11" s="48">
        <f>IF(DO6="-",NA(),DO6)</f>
        <v>70.41</v>
      </c>
      <c r="DQ11" s="48">
        <f>IF(DP6="-",NA(),DP6)</f>
        <v>70.41</v>
      </c>
      <c r="DR11" s="48">
        <f>IF(DQ6="-",NA(),DQ6)</f>
        <v>70.41</v>
      </c>
      <c r="DS11" s="48">
        <f>IF(DR6="-",NA(),DR6)</f>
        <v>76.59</v>
      </c>
      <c r="DT11" s="48">
        <f>IF(DS6="-",NA(),DS6)</f>
        <v>76.59</v>
      </c>
      <c r="DZ11" s="47" t="s">
        <v>23</v>
      </c>
      <c r="EA11" s="48">
        <f>IF(DZ6="-",NA(),DZ6)</f>
        <v>0</v>
      </c>
      <c r="EB11" s="48">
        <f>IF(EA6="-",NA(),EA6)</f>
        <v>0</v>
      </c>
      <c r="EC11" s="48">
        <f>IF(EB6="-",NA(),EB6)</f>
        <v>0</v>
      </c>
      <c r="ED11" s="48">
        <f>IF(EC6="-",NA(),EC6)</f>
        <v>0</v>
      </c>
      <c r="EE11" s="48">
        <f>IF(ED6="-",NA(),ED6)</f>
        <v>0</v>
      </c>
    </row>
    <row r="12" spans="1:140" x14ac:dyDescent="0.2">
      <c r="T12" s="47" t="s">
        <v>24</v>
      </c>
      <c r="U12" s="48">
        <f>IF(Y6="-",NA(),Y6)</f>
        <v>117.28</v>
      </c>
      <c r="V12" s="48">
        <f>IF(Z6="-",NA(),Z6)</f>
        <v>116.96</v>
      </c>
      <c r="W12" s="48">
        <f>IF(AA6="-",NA(),AA6)</f>
        <v>117.47</v>
      </c>
      <c r="X12" s="48">
        <f>IF(AB6="-",NA(),AB6)</f>
        <v>115.38</v>
      </c>
      <c r="Y12" s="48">
        <f>IF(AC6="-",NA(),AC6)</f>
        <v>113.53</v>
      </c>
      <c r="AE12" s="47" t="s">
        <v>24</v>
      </c>
      <c r="AF12" s="48">
        <f>IF(AJ6="-",NA(),AJ6)</f>
        <v>53.3</v>
      </c>
      <c r="AG12" s="48">
        <f>IF(AK6="-",NA(),AK6)</f>
        <v>50.25</v>
      </c>
      <c r="AH12" s="48">
        <f>IF(AL6="-",NA(),AL6)</f>
        <v>51.91</v>
      </c>
      <c r="AI12" s="48">
        <f>IF(AM6="-",NA(),AM6)</f>
        <v>53.86</v>
      </c>
      <c r="AJ12" s="48">
        <f>IF(AN6="-",NA(),AN6)</f>
        <v>75.17</v>
      </c>
      <c r="AP12" s="47" t="s">
        <v>24</v>
      </c>
      <c r="AQ12" s="48">
        <f>IF(AU6="-",NA(),AU6)</f>
        <v>687.99</v>
      </c>
      <c r="AR12" s="48">
        <f>IF(AV6="-",NA(),AV6)</f>
        <v>655.75</v>
      </c>
      <c r="AS12" s="48">
        <f>IF(AW6="-",NA(),AW6)</f>
        <v>578.19000000000005</v>
      </c>
      <c r="AT12" s="48">
        <f>IF(AX6="-",NA(),AX6)</f>
        <v>638.35</v>
      </c>
      <c r="AU12" s="48">
        <f>IF(AY6="-",NA(),AY6)</f>
        <v>521.36</v>
      </c>
      <c r="BA12" s="47" t="s">
        <v>24</v>
      </c>
      <c r="BB12" s="48">
        <f>IF(BF6="-",NA(),BF6)</f>
        <v>208.47</v>
      </c>
      <c r="BC12" s="48">
        <f>IF(BG6="-",NA(),BG6)</f>
        <v>193.85</v>
      </c>
      <c r="BD12" s="48">
        <f>IF(BH6="-",NA(),BH6)</f>
        <v>204.31</v>
      </c>
      <c r="BE12" s="48">
        <f>IF(BI6="-",NA(),BI6)</f>
        <v>214.2</v>
      </c>
      <c r="BF12" s="48">
        <f>IF(BJ6="-",NA(),BJ6)</f>
        <v>242.32</v>
      </c>
      <c r="BL12" s="47" t="s">
        <v>24</v>
      </c>
      <c r="BM12" s="48">
        <f>IF(BQ6="-",NA(),BQ6)</f>
        <v>105.71</v>
      </c>
      <c r="BN12" s="48">
        <f>IF(BR6="-",NA(),BR6)</f>
        <v>105.06</v>
      </c>
      <c r="BO12" s="48">
        <f>IF(BS6="-",NA(),BS6)</f>
        <v>106.98</v>
      </c>
      <c r="BP12" s="48">
        <f>IF(BT6="-",NA(),BT6)</f>
        <v>103.06</v>
      </c>
      <c r="BQ12" s="48">
        <f>IF(BU6="-",NA(),BU6)</f>
        <v>100.74</v>
      </c>
      <c r="BW12" s="47" t="s">
        <v>24</v>
      </c>
      <c r="BX12" s="48">
        <f>IF(CB6="-",NA(),CB6)</f>
        <v>25.98</v>
      </c>
      <c r="BY12" s="48">
        <f>IF(CC6="-",NA(),CC6)</f>
        <v>26.84</v>
      </c>
      <c r="BZ12" s="48">
        <f>IF(CD6="-",NA(),CD6)</f>
        <v>26.08</v>
      </c>
      <c r="CA12" s="48">
        <f>IF(CE6="-",NA(),CE6)</f>
        <v>26.92</v>
      </c>
      <c r="CB12" s="48">
        <f>IF(CF6="-",NA(),CF6)</f>
        <v>27.33</v>
      </c>
      <c r="CH12" s="47" t="s">
        <v>24</v>
      </c>
      <c r="CI12" s="48">
        <f>IF(CM6="-",NA(),CM6)</f>
        <v>40.67</v>
      </c>
      <c r="CJ12" s="48">
        <f>IF(CN6="-",NA(),CN6)</f>
        <v>40.89</v>
      </c>
      <c r="CK12" s="48">
        <f>IF(CO6="-",NA(),CO6)</f>
        <v>41.59</v>
      </c>
      <c r="CL12" s="48">
        <f>IF(CP6="-",NA(),CP6)</f>
        <v>40.29</v>
      </c>
      <c r="CM12" s="48">
        <f>IF(CQ6="-",NA(),CQ6)</f>
        <v>40.409999999999997</v>
      </c>
      <c r="CS12" s="47" t="s">
        <v>24</v>
      </c>
      <c r="CT12" s="48">
        <f>IF(CX6="-",NA(),CX6)</f>
        <v>62.59</v>
      </c>
      <c r="CU12" s="48">
        <f>IF(CY6="-",NA(),CY6)</f>
        <v>61.76</v>
      </c>
      <c r="CV12" s="48">
        <f>IF(CZ6="-",NA(),CZ6)</f>
        <v>62.75</v>
      </c>
      <c r="CW12" s="48">
        <f>IF(DA6="-",NA(),DA6)</f>
        <v>61.99</v>
      </c>
      <c r="CX12" s="48">
        <f>IF(DB6="-",NA(),DB6)</f>
        <v>62.26</v>
      </c>
      <c r="DD12" s="47" t="s">
        <v>24</v>
      </c>
      <c r="DE12" s="48">
        <f>IF(DI6="-",NA(),DI6)</f>
        <v>55.25</v>
      </c>
      <c r="DF12" s="48">
        <f>IF(DJ6="-",NA(),DJ6)</f>
        <v>57.11</v>
      </c>
      <c r="DG12" s="48">
        <f>IF(DK6="-",NA(),DK6)</f>
        <v>57.57</v>
      </c>
      <c r="DH12" s="48">
        <f>IF(DL6="-",NA(),DL6)</f>
        <v>57.63</v>
      </c>
      <c r="DI12" s="48">
        <f>IF(DM6="-",NA(),DM6)</f>
        <v>58.13</v>
      </c>
      <c r="DO12" s="47" t="s">
        <v>24</v>
      </c>
      <c r="DP12" s="48">
        <f>IF(DT6="-",NA(),DT6)</f>
        <v>44.05</v>
      </c>
      <c r="DQ12" s="48">
        <f>IF(DU6="-",NA(),DU6)</f>
        <v>51.87</v>
      </c>
      <c r="DR12" s="48">
        <f>IF(DV6="-",NA(),DV6)</f>
        <v>52.33</v>
      </c>
      <c r="DS12" s="48">
        <f>IF(DW6="-",NA(),DW6)</f>
        <v>52.35</v>
      </c>
      <c r="DT12" s="48">
        <f>IF(DX6="-",NA(),DX6)</f>
        <v>53.69</v>
      </c>
      <c r="DZ12" s="47" t="s">
        <v>24</v>
      </c>
      <c r="EA12" s="48">
        <f>IF(EE6="-",NA(),EE6)</f>
        <v>1.3</v>
      </c>
      <c r="EB12" s="48">
        <f>IF(EF6="-",NA(),EF6)</f>
        <v>0.28000000000000003</v>
      </c>
      <c r="EC12" s="48">
        <f>IF(EG6="-",NA(),EG6)</f>
        <v>0.77</v>
      </c>
      <c r="ED12" s="48">
        <f>IF(EH6="-",NA(),EH6)</f>
        <v>0.24</v>
      </c>
      <c r="EE12" s="48">
        <f>IF(EI6="-",NA(),EI6)</f>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大坪　里希</cp:lastModifiedBy>
  <cp:lastPrinted>2023-02-03T04:47:08Z</cp:lastPrinted>
  <dcterms:created xsi:type="dcterms:W3CDTF">2022-12-01T02:36:33Z</dcterms:created>
  <dcterms:modified xsi:type="dcterms:W3CDTF">2023-02-06T00:54:06Z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