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0" yWindow="70" windowWidth="12290" windowHeight="9370" activeTab="0"/>
  </bookViews>
  <sheets>
    <sheet name="1-2-2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<sst xmlns="http://schemas.openxmlformats.org/spreadsheetml/2006/main" count="36" uniqueCount="33">
  <si>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項　　　　目</t>
  </si>
  <si>
    <t>雇用者報酬</t>
  </si>
  <si>
    <t>営業余剰・混合所得</t>
  </si>
  <si>
    <t>固定資本減耗</t>
  </si>
  <si>
    <t>生産・輸入品に課される税</t>
  </si>
  <si>
    <t>（控除）補助金</t>
  </si>
  <si>
    <t>統計上の不突合</t>
  </si>
  <si>
    <t>第１部　１－２　国と地方の財政規模</t>
  </si>
  <si>
    <t>（単位　億円・％）</t>
  </si>
  <si>
    <t>（参考）海外からの所得</t>
  </si>
  <si>
    <t>　　国民総所得</t>
  </si>
  <si>
    <t>　（控除）海外に対する所得</t>
  </si>
  <si>
    <t>国内総生産（支出側）</t>
  </si>
  <si>
    <t>　１－２－２表　国内総生産</t>
  </si>
  <si>
    <t>28</t>
  </si>
  <si>
    <t>28</t>
  </si>
  <si>
    <t>29</t>
  </si>
  <si>
    <t>29</t>
  </si>
  <si>
    <t>30</t>
  </si>
  <si>
    <t>30</t>
  </si>
  <si>
    <t>平成27年度</t>
  </si>
  <si>
    <t>平成28年度</t>
  </si>
  <si>
    <t>平成29年度</t>
  </si>
  <si>
    <t>平成30年度</t>
  </si>
  <si>
    <t>令和元年度</t>
  </si>
  <si>
    <t>元</t>
  </si>
  <si>
    <t>令和２年度</t>
  </si>
  <si>
    <t>２</t>
  </si>
  <si>
    <t>（注）この表は，「国民経済計算年報（内閣府経済社会総合研究所国民経済計算部編）」による。</t>
  </si>
  <si>
    <t>令和３年度</t>
  </si>
  <si>
    <t>対　前　年　度　増　減　率</t>
  </si>
  <si>
    <t>構　成　比</t>
  </si>
  <si>
    <t>３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</si>
</sst>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&quot;¥&quot;#,##0_);[Red]\(&quot;¥&quot;#,##0\)"/>
    <numFmt numFmtId="180" formatCode="0;&quot;△ &quot;0"/>
    <numFmt numFmtId="181" formatCode="0.0;&quot;△ &quot;0.0"/>
    <numFmt numFmtId="182" formatCode="#,##0.0;&quot;△ &quot;#,##0.0"/>
    <numFmt numFmtId="183" formatCode="0.0_ "/>
    <numFmt numFmtId="184" formatCode="0_ "/>
    <numFmt numFmtId="185" formatCode="0.00_ "/>
    <numFmt numFmtId="186" formatCode="0.00;&quot;△ &quot;0.00"/>
    <numFmt numFmtId="187" formatCode="#,##0_);[Red]\(#,##0\)"/>
    <numFmt numFmtId="188" formatCode="#,##0;&quot;△ &quot;#,##0"/>
    <numFmt numFmtId="189" formatCode="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176" fontId="2" fillId="0" borderId="0" xfId="0" applyNumberFormat="1" applyFont="1" applyBorder="1" applyAlignment="1">
      <alignment horizontal="right"/>
    </xf>
    <xf numFmtId="188" fontId="2" fillId="0" borderId="16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 shrinkToFit="1"/>
    </xf>
    <xf numFmtId="49" fontId="2" fillId="0" borderId="10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 shrinkToFit="1"/>
    </xf>
    <xf numFmtId="49" fontId="2" fillId="0" borderId="11" xfId="0" applyNumberFormat="1" applyFont="1" applyBorder="1" applyAlignment="1">
      <alignment horizontal="left"/>
    </xf>
    <xf numFmtId="182" fontId="2" fillId="0" borderId="0" xfId="0" applyNumberFormat="1" applyFont="1" applyBorder="1" applyAlignment="1">
      <alignment horizontal="right" shrinkToFit="1"/>
    </xf>
    <xf numFmtId="182" fontId="2" fillId="0" borderId="16" xfId="0" applyNumberFormat="1" applyFont="1" applyBorder="1" applyAlignment="1">
      <alignment horizontal="right" shrinkToFit="1"/>
    </xf>
    <xf numFmtId="182" fontId="2" fillId="0" borderId="18" xfId="0" applyNumberFormat="1" applyFont="1" applyBorder="1" applyAlignment="1">
      <alignment horizontal="right" shrinkToFit="1"/>
    </xf>
    <xf numFmtId="182" fontId="2" fillId="0" borderId="19" xfId="0" applyNumberFormat="1" applyFont="1" applyBorder="1" applyAlignment="1">
      <alignment horizontal="right" shrinkToFit="1"/>
    </xf>
    <xf numFmtId="181" fontId="2" fillId="0" borderId="14" xfId="0" applyNumberFormat="1" applyFont="1" applyBorder="1" applyAlignment="1">
      <alignment horizontal="right" shrinkToFit="1"/>
    </xf>
    <xf numFmtId="182" fontId="2" fillId="0" borderId="14" xfId="0" applyNumberFormat="1" applyFont="1" applyBorder="1" applyAlignment="1">
      <alignment horizontal="right" shrinkToFit="1"/>
    </xf>
    <xf numFmtId="182" fontId="2" fillId="0" borderId="20" xfId="0" applyNumberFormat="1" applyFont="1" applyBorder="1" applyAlignment="1">
      <alignment horizontal="right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 topLeftCell="A1">
      <selection activeCell="C5" sqref="C5"/>
    </sheetView>
  </sheetViews>
  <sheetFormatPr defaultColWidth="9.00390625" defaultRowHeight="13.5"/>
  <cols>
    <col min="1" max="1" width="22.625" style="1" customWidth="1"/>
    <col min="2" max="2" width="10.125" style="1" hidden="1" customWidth="1"/>
    <col min="3" max="8" width="10.125" style="1" bestFit="1" customWidth="1"/>
    <col min="9" max="14" width="7.875" style="1" customWidth="1"/>
    <col min="15" max="20" width="7.125" style="1" customWidth="1"/>
    <col min="21" max="16384" width="9.00390625" style="1" customWidth="1"/>
  </cols>
  <sheetData>
    <row r="1" ht="10.5">
      <c r="A1" s="9" t="s">
        <v>7</v>
      </c>
    </row>
    <row r="2" spans="1:20" ht="10.5">
      <c r="A2" s="10" t="s">
        <v>13</v>
      </c>
      <c r="O2" s="11"/>
      <c r="R2" s="12"/>
      <c r="S2" s="12"/>
      <c r="T2" s="12" t="s">
        <v>8</v>
      </c>
    </row>
    <row r="3" spans="1:20" ht="12.75" customHeight="1">
      <c r="A3" s="2" t="s">
        <v>0</v>
      </c>
      <c r="B3" s="7" t="s">
        <v>20</v>
      </c>
      <c r="C3" s="7" t="s">
        <v>21</v>
      </c>
      <c r="D3" s="7" t="s">
        <v>22</v>
      </c>
      <c r="E3" s="2" t="s">
        <v>23</v>
      </c>
      <c r="F3" s="2" t="s">
        <v>24</v>
      </c>
      <c r="G3" s="2" t="s">
        <v>26</v>
      </c>
      <c r="H3" s="2" t="s">
        <v>29</v>
      </c>
      <c r="I3" s="32" t="s">
        <v>30</v>
      </c>
      <c r="J3" s="33"/>
      <c r="K3" s="33"/>
      <c r="L3" s="33"/>
      <c r="M3" s="33"/>
      <c r="N3" s="34"/>
      <c r="O3" s="32" t="s">
        <v>31</v>
      </c>
      <c r="P3" s="33"/>
      <c r="Q3" s="33"/>
      <c r="R3" s="33"/>
      <c r="S3" s="33"/>
      <c r="T3" s="34"/>
    </row>
    <row r="4" spans="1:20" ht="10.5">
      <c r="A4" s="3"/>
      <c r="B4" s="3"/>
      <c r="C4" s="16"/>
      <c r="D4" s="3"/>
      <c r="E4" s="3"/>
      <c r="F4" s="3"/>
      <c r="G4" s="3"/>
      <c r="H4" s="3"/>
      <c r="I4" s="4" t="s">
        <v>15</v>
      </c>
      <c r="J4" s="4" t="s">
        <v>17</v>
      </c>
      <c r="K4" s="4" t="s">
        <v>19</v>
      </c>
      <c r="L4" s="4" t="s">
        <v>25</v>
      </c>
      <c r="M4" s="4" t="s">
        <v>27</v>
      </c>
      <c r="N4" s="4" t="s">
        <v>32</v>
      </c>
      <c r="O4" s="4" t="s">
        <v>14</v>
      </c>
      <c r="P4" s="4" t="s">
        <v>16</v>
      </c>
      <c r="Q4" s="4" t="s">
        <v>18</v>
      </c>
      <c r="R4" s="4" t="s">
        <v>25</v>
      </c>
      <c r="S4" s="4" t="s">
        <v>27</v>
      </c>
      <c r="T4" s="4" t="s">
        <v>32</v>
      </c>
    </row>
    <row r="5" spans="1:21" ht="10.5">
      <c r="A5" s="20" t="s">
        <v>1</v>
      </c>
      <c r="B5" s="14">
        <v>2618921</v>
      </c>
      <c r="C5" s="14">
        <v>2681447</v>
      </c>
      <c r="D5" s="14">
        <v>2735980</v>
      </c>
      <c r="E5" s="18">
        <v>2823089</v>
      </c>
      <c r="F5" s="18">
        <v>2878879</v>
      </c>
      <c r="G5" s="18">
        <v>2834454</v>
      </c>
      <c r="H5" s="18">
        <v>2893987</v>
      </c>
      <c r="I5" s="19">
        <f>(C5-B5)/B5*100</f>
        <v>2.387471787045123</v>
      </c>
      <c r="J5" s="19">
        <f aca="true" t="shared" si="0" ref="I5:J10">(D5-C5)/C5*100</f>
        <v>2.0337153783013426</v>
      </c>
      <c r="K5" s="19">
        <f aca="true" t="shared" si="1" ref="K5:L10">(E5-D5)/D5*100</f>
        <v>3.1838317531560905</v>
      </c>
      <c r="L5" s="19">
        <f t="shared" si="1"/>
        <v>1.976204079998895</v>
      </c>
      <c r="M5" s="19">
        <f>(G5-F5)/F5*100</f>
        <v>-1.543135366231092</v>
      </c>
      <c r="N5" s="19">
        <f>(H5-G5)/G5*100</f>
        <v>2.1003339620258434</v>
      </c>
      <c r="O5" s="25">
        <f aca="true" t="shared" si="2" ref="O5:T5">C5/C$18*100</f>
        <v>47.544735311640046</v>
      </c>
      <c r="P5" s="26">
        <f t="shared" si="2"/>
        <v>47.496964581518476</v>
      </c>
      <c r="Q5" s="26">
        <f t="shared" si="2"/>
        <v>48.81854375226209</v>
      </c>
      <c r="R5" s="26">
        <f t="shared" si="2"/>
        <v>49.74882612719784</v>
      </c>
      <c r="S5" s="26">
        <f t="shared" si="2"/>
        <v>50.86957060145158</v>
      </c>
      <c r="T5" s="27">
        <f t="shared" si="2"/>
        <v>49.91517486775179</v>
      </c>
      <c r="U5" s="6"/>
    </row>
    <row r="6" spans="1:21" ht="10.5">
      <c r="A6" s="21" t="s">
        <v>2</v>
      </c>
      <c r="B6" s="14">
        <v>1095761</v>
      </c>
      <c r="C6" s="14">
        <v>1049951</v>
      </c>
      <c r="D6" s="14">
        <v>1067033</v>
      </c>
      <c r="E6" s="14">
        <v>990786</v>
      </c>
      <c r="F6" s="14">
        <v>922922</v>
      </c>
      <c r="G6" s="14">
        <v>723046</v>
      </c>
      <c r="H6" s="14">
        <v>772832</v>
      </c>
      <c r="I6" s="19">
        <f t="shared" si="0"/>
        <v>-4.180656183237038</v>
      </c>
      <c r="J6" s="19">
        <f t="shared" si="0"/>
        <v>1.6269330664002415</v>
      </c>
      <c r="K6" s="19">
        <f t="shared" si="1"/>
        <v>-7.145702147918574</v>
      </c>
      <c r="L6" s="19">
        <f t="shared" si="1"/>
        <v>-6.849511398021368</v>
      </c>
      <c r="M6" s="19">
        <f aca="true" t="shared" si="3" ref="M6:M18">(G6-F6)/F6*100</f>
        <v>-21.656868077692373</v>
      </c>
      <c r="N6" s="19">
        <f aca="true" t="shared" si="4" ref="N6:N18">(H6-G6)/G6*100</f>
        <v>6.88559234128949</v>
      </c>
      <c r="O6" s="25">
        <f aca="true" t="shared" si="5" ref="O6:R10">C6/C$18*100</f>
        <v>18.616680615052907</v>
      </c>
      <c r="P6" s="25">
        <f t="shared" si="5"/>
        <v>18.523830074895066</v>
      </c>
      <c r="Q6" s="25">
        <f t="shared" si="5"/>
        <v>17.13326419752574</v>
      </c>
      <c r="R6" s="25">
        <f t="shared" si="5"/>
        <v>15.94866825141511</v>
      </c>
      <c r="S6" s="25">
        <f aca="true" t="shared" si="6" ref="S6:T10">G6/G$18*100</f>
        <v>12.976410816720666</v>
      </c>
      <c r="T6" s="28">
        <f t="shared" si="6"/>
        <v>13.32972277463387</v>
      </c>
      <c r="U6" s="6"/>
    </row>
    <row r="7" spans="1:21" ht="10.5">
      <c r="A7" s="21" t="s">
        <v>3</v>
      </c>
      <c r="B7" s="14">
        <v>1281513</v>
      </c>
      <c r="C7" s="14">
        <v>1286657</v>
      </c>
      <c r="D7" s="14">
        <v>1306552</v>
      </c>
      <c r="E7" s="14">
        <v>1329161</v>
      </c>
      <c r="F7" s="14">
        <v>1347625</v>
      </c>
      <c r="G7" s="14">
        <v>1364082</v>
      </c>
      <c r="H7" s="14">
        <v>1389082</v>
      </c>
      <c r="I7" s="19">
        <f t="shared" si="0"/>
        <v>0.401400532027377</v>
      </c>
      <c r="J7" s="19">
        <f t="shared" si="0"/>
        <v>1.5462551402588258</v>
      </c>
      <c r="K7" s="19">
        <f t="shared" si="1"/>
        <v>1.7304324665225725</v>
      </c>
      <c r="L7" s="19">
        <f t="shared" si="1"/>
        <v>1.389146988212865</v>
      </c>
      <c r="M7" s="19">
        <f t="shared" si="3"/>
        <v>1.22118541879232</v>
      </c>
      <c r="N7" s="19">
        <f t="shared" si="4"/>
        <v>1.8327343957328077</v>
      </c>
      <c r="O7" s="25">
        <f t="shared" si="5"/>
        <v>22.813714573463077</v>
      </c>
      <c r="P7" s="25">
        <f t="shared" si="5"/>
        <v>22.681910711303495</v>
      </c>
      <c r="Q7" s="25">
        <f t="shared" si="5"/>
        <v>22.98464711254248</v>
      </c>
      <c r="R7" s="25">
        <f t="shared" si="5"/>
        <v>23.28780119263956</v>
      </c>
      <c r="S7" s="25">
        <f t="shared" si="6"/>
        <v>24.480999023152</v>
      </c>
      <c r="T7" s="28">
        <f t="shared" si="6"/>
        <v>23.958736143474862</v>
      </c>
      <c r="U7" s="6"/>
    </row>
    <row r="8" spans="1:21" ht="10.5">
      <c r="A8" s="21" t="s">
        <v>4</v>
      </c>
      <c r="B8" s="14">
        <v>455866</v>
      </c>
      <c r="C8" s="14">
        <v>451983</v>
      </c>
      <c r="D8" s="14">
        <v>455541</v>
      </c>
      <c r="E8" s="14">
        <v>459393</v>
      </c>
      <c r="F8" s="14">
        <v>464678</v>
      </c>
      <c r="G8" s="14">
        <v>489470</v>
      </c>
      <c r="H8" s="14">
        <v>509881</v>
      </c>
      <c r="I8" s="19">
        <f t="shared" si="0"/>
        <v>-0.8517853930760355</v>
      </c>
      <c r="J8" s="19">
        <f t="shared" si="0"/>
        <v>0.7871977485878893</v>
      </c>
      <c r="K8" s="19">
        <f t="shared" si="1"/>
        <v>0.845587993177343</v>
      </c>
      <c r="L8" s="19">
        <f t="shared" si="1"/>
        <v>1.1504311123591346</v>
      </c>
      <c r="M8" s="19">
        <f t="shared" si="3"/>
        <v>5.335307460219766</v>
      </c>
      <c r="N8" s="19">
        <f t="shared" si="4"/>
        <v>4.170020634563916</v>
      </c>
      <c r="O8" s="25">
        <f t="shared" si="5"/>
        <v>8.014110329371047</v>
      </c>
      <c r="P8" s="25">
        <f t="shared" si="5"/>
        <v>7.908250331665256</v>
      </c>
      <c r="Q8" s="25">
        <f t="shared" si="5"/>
        <v>7.944098563659501</v>
      </c>
      <c r="R8" s="25">
        <f t="shared" si="5"/>
        <v>8.029925893771164</v>
      </c>
      <c r="S8" s="25">
        <f t="shared" si="6"/>
        <v>8.784453274702113</v>
      </c>
      <c r="T8" s="28">
        <f t="shared" si="6"/>
        <v>8.794372357838563</v>
      </c>
      <c r="U8" s="6"/>
    </row>
    <row r="9" spans="1:21" ht="10.5">
      <c r="A9" s="21" t="s">
        <v>5</v>
      </c>
      <c r="B9" s="14">
        <v>33180</v>
      </c>
      <c r="C9" s="14">
        <v>30457</v>
      </c>
      <c r="D9" s="14">
        <v>29896</v>
      </c>
      <c r="E9" s="14">
        <v>29888</v>
      </c>
      <c r="F9" s="14">
        <v>31619</v>
      </c>
      <c r="G9" s="14">
        <v>32117</v>
      </c>
      <c r="H9" s="14">
        <v>36280</v>
      </c>
      <c r="I9" s="19">
        <f t="shared" si="0"/>
        <v>-8.20675105485232</v>
      </c>
      <c r="J9" s="19">
        <f t="shared" si="0"/>
        <v>-1.8419410972846963</v>
      </c>
      <c r="K9" s="19">
        <f t="shared" si="1"/>
        <v>-0.02675943270002676</v>
      </c>
      <c r="L9" s="19">
        <f t="shared" si="1"/>
        <v>5.791622055674519</v>
      </c>
      <c r="M9" s="19">
        <f t="shared" si="3"/>
        <v>1.575002371991524</v>
      </c>
      <c r="N9" s="19">
        <f t="shared" si="4"/>
        <v>12.961982750568236</v>
      </c>
      <c r="O9" s="25">
        <f t="shared" si="5"/>
        <v>0.5400330505829952</v>
      </c>
      <c r="P9" s="25">
        <f t="shared" si="5"/>
        <v>0.5189984039097787</v>
      </c>
      <c r="Q9" s="25">
        <f t="shared" si="5"/>
        <v>0.5168411749213748</v>
      </c>
      <c r="R9" s="25">
        <f t="shared" si="5"/>
        <v>0.5463960566998016</v>
      </c>
      <c r="S9" s="25">
        <f t="shared" si="6"/>
        <v>0.5763995460878252</v>
      </c>
      <c r="T9" s="28">
        <f t="shared" si="6"/>
        <v>0.6257535172763509</v>
      </c>
      <c r="U9" s="6"/>
    </row>
    <row r="10" spans="1:21" ht="10.5">
      <c r="A10" s="21" t="s">
        <v>6</v>
      </c>
      <c r="B10" s="14">
        <v>-11473</v>
      </c>
      <c r="C10" s="14">
        <v>8718</v>
      </c>
      <c r="D10" s="14">
        <v>21914</v>
      </c>
      <c r="E10" s="14">
        <v>-6836</v>
      </c>
      <c r="F10" s="14">
        <v>-14123</v>
      </c>
      <c r="G10" s="14">
        <v>-3319</v>
      </c>
      <c r="H10" s="14">
        <v>-24197</v>
      </c>
      <c r="I10" s="19">
        <f t="shared" si="0"/>
        <v>-175.987100148174</v>
      </c>
      <c r="J10" s="19">
        <f t="shared" si="0"/>
        <v>151.36499197063546</v>
      </c>
      <c r="K10" s="19">
        <f t="shared" si="1"/>
        <v>-131.19467007392532</v>
      </c>
      <c r="L10" s="19">
        <f t="shared" si="1"/>
        <v>106.59742539496781</v>
      </c>
      <c r="M10" s="19">
        <f t="shared" si="3"/>
        <v>-76.49932733838419</v>
      </c>
      <c r="N10" s="19">
        <f t="shared" si="4"/>
        <v>629.0448930400723</v>
      </c>
      <c r="O10" s="25">
        <f t="shared" si="5"/>
        <v>0.15457885330080284</v>
      </c>
      <c r="P10" s="25">
        <f t="shared" si="5"/>
        <v>0.3804298576156974</v>
      </c>
      <c r="Q10" s="25">
        <f t="shared" si="5"/>
        <v>-0.11821220127685085</v>
      </c>
      <c r="R10" s="25">
        <f t="shared" si="5"/>
        <v>-0.2440542556302002</v>
      </c>
      <c r="S10" s="25">
        <f t="shared" si="6"/>
        <v>-0.059565653500186555</v>
      </c>
      <c r="T10" s="28">
        <f t="shared" si="6"/>
        <v>-0.41734723973362353</v>
      </c>
      <c r="U10" s="6"/>
    </row>
    <row r="11" spans="1:21" ht="10.5">
      <c r="A11" s="22"/>
      <c r="B11" s="14"/>
      <c r="C11" s="14"/>
      <c r="D11" s="14"/>
      <c r="E11" s="14"/>
      <c r="F11" s="14"/>
      <c r="G11" s="14"/>
      <c r="H11" s="14"/>
      <c r="I11" s="19"/>
      <c r="J11" s="19"/>
      <c r="K11" s="19"/>
      <c r="L11" s="19"/>
      <c r="M11" s="19"/>
      <c r="N11" s="19"/>
      <c r="O11" s="25"/>
      <c r="P11" s="25"/>
      <c r="Q11" s="25"/>
      <c r="R11" s="25"/>
      <c r="S11" s="25"/>
      <c r="T11" s="28"/>
      <c r="U11" s="6"/>
    </row>
    <row r="12" spans="1:21" ht="10.5">
      <c r="A12" s="21" t="s">
        <v>12</v>
      </c>
      <c r="B12" s="14">
        <v>5407408</v>
      </c>
      <c r="C12" s="14">
        <v>5448299</v>
      </c>
      <c r="D12" s="14">
        <v>5557125</v>
      </c>
      <c r="E12" s="14">
        <v>5565705</v>
      </c>
      <c r="F12" s="14">
        <v>5568363</v>
      </c>
      <c r="G12" s="14">
        <v>5375615</v>
      </c>
      <c r="H12" s="14">
        <v>5505304</v>
      </c>
      <c r="I12" s="19">
        <f>(C12-B12)/B12*100</f>
        <v>0.7562033417859352</v>
      </c>
      <c r="J12" s="19">
        <f>(D12-C12)/C12*100</f>
        <v>1.9974307577465922</v>
      </c>
      <c r="K12" s="19">
        <f>(E12-D12)/D12*100</f>
        <v>0.15439638302179634</v>
      </c>
      <c r="L12" s="19">
        <f>(F12-E12)/E12*100</f>
        <v>0.04775675318760157</v>
      </c>
      <c r="M12" s="19">
        <f t="shared" si="3"/>
        <v>-3.4614841022397425</v>
      </c>
      <c r="N12" s="19">
        <f t="shared" si="4"/>
        <v>2.4125425648972256</v>
      </c>
      <c r="O12" s="25">
        <f aca="true" t="shared" si="7" ref="O12:T12">C12/C$18*100</f>
        <v>96.60378663224488</v>
      </c>
      <c r="P12" s="25">
        <f t="shared" si="7"/>
        <v>96.47240451321679</v>
      </c>
      <c r="Q12" s="25">
        <f t="shared" si="7"/>
        <v>96.24550024979158</v>
      </c>
      <c r="R12" s="25">
        <f t="shared" si="7"/>
        <v>96.22478843331788</v>
      </c>
      <c r="S12" s="25">
        <f t="shared" si="7"/>
        <v>96.47545056957077</v>
      </c>
      <c r="T12" s="28">
        <f t="shared" si="7"/>
        <v>94.95488813879723</v>
      </c>
      <c r="U12" s="6"/>
    </row>
    <row r="13" spans="1:21" ht="10.5">
      <c r="A13" s="22"/>
      <c r="B13" s="14"/>
      <c r="C13" s="14"/>
      <c r="D13" s="14"/>
      <c r="E13" s="14"/>
      <c r="F13" s="14"/>
      <c r="G13" s="14"/>
      <c r="H13" s="14"/>
      <c r="I13" s="19"/>
      <c r="J13" s="19"/>
      <c r="K13" s="19"/>
      <c r="L13" s="19"/>
      <c r="M13" s="19"/>
      <c r="N13" s="19"/>
      <c r="O13" s="25"/>
      <c r="P13" s="25"/>
      <c r="Q13" s="25"/>
      <c r="R13" s="25"/>
      <c r="S13" s="25"/>
      <c r="T13" s="28"/>
      <c r="U13" s="6"/>
    </row>
    <row r="14" spans="1:21" ht="10.5">
      <c r="A14" s="21" t="s">
        <v>9</v>
      </c>
      <c r="B14" s="14">
        <v>302136</v>
      </c>
      <c r="C14" s="14">
        <v>291914</v>
      </c>
      <c r="D14" s="14">
        <v>313459</v>
      </c>
      <c r="E14" s="14">
        <v>338644</v>
      </c>
      <c r="F14" s="14">
        <v>343292</v>
      </c>
      <c r="G14" s="14">
        <v>297944</v>
      </c>
      <c r="H14" s="14">
        <v>411932</v>
      </c>
      <c r="I14" s="19">
        <f>(C14-B14)/B14*100</f>
        <v>-3.38324463155665</v>
      </c>
      <c r="J14" s="19">
        <f>(D14-C14)/C14*100</f>
        <v>7.380598395417828</v>
      </c>
      <c r="K14" s="19">
        <f>(E14-D14)/D14*100</f>
        <v>8.034543592622958</v>
      </c>
      <c r="L14" s="19">
        <f>(F14-E14)/E14*100</f>
        <v>1.3725328073138754</v>
      </c>
      <c r="M14" s="19">
        <f t="shared" si="3"/>
        <v>-13.209745639280845</v>
      </c>
      <c r="N14" s="19">
        <f t="shared" si="4"/>
        <v>38.25819617109256</v>
      </c>
      <c r="O14" s="25">
        <f aca="true" t="shared" si="8" ref="O14:T14">C14/C$18*100</f>
        <v>5.17592697665182</v>
      </c>
      <c r="P14" s="25">
        <f t="shared" si="8"/>
        <v>5.4416885433220274</v>
      </c>
      <c r="Q14" s="25">
        <f t="shared" si="8"/>
        <v>5.856034623931815</v>
      </c>
      <c r="R14" s="25">
        <f t="shared" si="8"/>
        <v>5.932300044169275</v>
      </c>
      <c r="S14" s="25">
        <f t="shared" si="8"/>
        <v>5.3471615144500095</v>
      </c>
      <c r="T14" s="28">
        <f t="shared" si="8"/>
        <v>7.1049585964355515</v>
      </c>
      <c r="U14" s="6"/>
    </row>
    <row r="15" spans="1:21" ht="10.5">
      <c r="A15" s="22"/>
      <c r="B15" s="14"/>
      <c r="C15" s="14"/>
      <c r="D15" s="14"/>
      <c r="E15" s="14"/>
      <c r="F15" s="14"/>
      <c r="G15" s="14"/>
      <c r="H15" s="14"/>
      <c r="I15" s="19"/>
      <c r="J15" s="19"/>
      <c r="K15" s="19"/>
      <c r="L15" s="19"/>
      <c r="M15" s="19"/>
      <c r="N15" s="19"/>
      <c r="O15" s="25"/>
      <c r="P15" s="25"/>
      <c r="Q15" s="25"/>
      <c r="R15" s="25"/>
      <c r="S15" s="25"/>
      <c r="T15" s="28"/>
      <c r="U15" s="6"/>
    </row>
    <row r="16" spans="1:21" ht="10.5">
      <c r="A16" s="23" t="s">
        <v>11</v>
      </c>
      <c r="B16" s="14">
        <v>90525</v>
      </c>
      <c r="C16" s="14">
        <v>100373</v>
      </c>
      <c r="D16" s="14">
        <v>110257</v>
      </c>
      <c r="E16" s="14">
        <v>121528</v>
      </c>
      <c r="F16" s="14">
        <v>124826</v>
      </c>
      <c r="G16" s="14">
        <v>101556</v>
      </c>
      <c r="H16" s="14">
        <v>119426</v>
      </c>
      <c r="I16" s="19">
        <f>(C16-B16)/B16*100</f>
        <v>10.87876277271472</v>
      </c>
      <c r="J16" s="19">
        <f>(D16-C16)/C16*100</f>
        <v>9.847269684078388</v>
      </c>
      <c r="K16" s="19">
        <f>(E16-D16)/D16*100</f>
        <v>10.222480205338437</v>
      </c>
      <c r="L16" s="19">
        <f>(F16-E16)/E16*100</f>
        <v>2.7137778948061353</v>
      </c>
      <c r="M16" s="19">
        <f t="shared" si="3"/>
        <v>-18.641949593834617</v>
      </c>
      <c r="N16" s="19">
        <f t="shared" si="4"/>
        <v>17.596203080074048</v>
      </c>
      <c r="O16" s="25">
        <f aca="true" t="shared" si="9" ref="O16:T16">C16/C$18*100</f>
        <v>1.7797136088967065</v>
      </c>
      <c r="P16" s="25">
        <f t="shared" si="9"/>
        <v>1.914075696410238</v>
      </c>
      <c r="Q16" s="25">
        <f t="shared" si="9"/>
        <v>2.1015348737233954</v>
      </c>
      <c r="R16" s="25">
        <f t="shared" si="9"/>
        <v>2.157071196862945</v>
      </c>
      <c r="S16" s="25">
        <f t="shared" si="9"/>
        <v>1.8226120840207731</v>
      </c>
      <c r="T16" s="28">
        <f t="shared" si="9"/>
        <v>2.059846735232786</v>
      </c>
      <c r="U16" s="6"/>
    </row>
    <row r="17" spans="1:20" ht="10.5">
      <c r="A17" s="22"/>
      <c r="B17" s="14"/>
      <c r="C17" s="14"/>
      <c r="D17" s="14"/>
      <c r="E17" s="14"/>
      <c r="F17" s="14"/>
      <c r="G17" s="14"/>
      <c r="H17" s="14"/>
      <c r="I17" s="19"/>
      <c r="J17" s="19"/>
      <c r="K17" s="19"/>
      <c r="L17" s="19"/>
      <c r="M17" s="19"/>
      <c r="N17" s="19"/>
      <c r="O17" s="25"/>
      <c r="P17" s="25"/>
      <c r="Q17" s="25"/>
      <c r="R17" s="25"/>
      <c r="S17" s="25"/>
      <c r="T17" s="28"/>
    </row>
    <row r="18" spans="1:20" ht="10.5">
      <c r="A18" s="24" t="s">
        <v>10</v>
      </c>
      <c r="B18" s="15">
        <v>5619019</v>
      </c>
      <c r="C18" s="15">
        <v>5639840</v>
      </c>
      <c r="D18" s="15">
        <v>5760326</v>
      </c>
      <c r="E18" s="15">
        <v>5782821</v>
      </c>
      <c r="F18" s="15">
        <v>5786828</v>
      </c>
      <c r="G18" s="15">
        <v>5572003</v>
      </c>
      <c r="H18" s="15">
        <v>5797810</v>
      </c>
      <c r="I18" s="29">
        <f>(C18-B18)/B18*100</f>
        <v>0.3705451076068616</v>
      </c>
      <c r="J18" s="29">
        <f>(D18-C18)/C18*100</f>
        <v>2.136337201055349</v>
      </c>
      <c r="K18" s="29">
        <f>(E18-D18)/D18*100</f>
        <v>0.39051609231838613</v>
      </c>
      <c r="L18" s="29">
        <f>(F18-E18)/E18*100</f>
        <v>0.06929144097664444</v>
      </c>
      <c r="M18" s="29">
        <f t="shared" si="3"/>
        <v>-3.712310094580312</v>
      </c>
      <c r="N18" s="29">
        <f t="shared" si="4"/>
        <v>4.0525283277844615</v>
      </c>
      <c r="O18" s="30">
        <f aca="true" t="shared" si="10" ref="O18:T18">C18/C$18*100</f>
        <v>100</v>
      </c>
      <c r="P18" s="30">
        <f t="shared" si="10"/>
        <v>100</v>
      </c>
      <c r="Q18" s="30">
        <f t="shared" si="10"/>
        <v>100</v>
      </c>
      <c r="R18" s="30">
        <f t="shared" si="10"/>
        <v>100</v>
      </c>
      <c r="S18" s="30">
        <f t="shared" si="10"/>
        <v>100</v>
      </c>
      <c r="T18" s="31">
        <f t="shared" si="10"/>
        <v>100</v>
      </c>
    </row>
    <row r="19" spans="1:16" ht="10.5">
      <c r="A19" s="5" t="s">
        <v>28</v>
      </c>
      <c r="B19" s="8"/>
      <c r="C19" s="8"/>
      <c r="D19" s="8"/>
      <c r="E19" s="8"/>
      <c r="F19" s="8"/>
      <c r="G19" s="8"/>
      <c r="H19" s="8"/>
      <c r="I19" s="17"/>
      <c r="J19" s="17"/>
      <c r="K19" s="17"/>
      <c r="L19" s="17"/>
      <c r="M19" s="17"/>
      <c r="N19" s="17"/>
      <c r="O19" s="17"/>
      <c r="P19" s="17"/>
    </row>
    <row r="21" ht="10.5">
      <c r="D21" s="13"/>
    </row>
    <row r="22" spans="2:8" ht="10.5">
      <c r="B22" s="13"/>
      <c r="C22" s="13"/>
      <c r="D22" s="13"/>
      <c r="E22" s="13"/>
      <c r="F22" s="13"/>
      <c r="G22" s="13"/>
      <c r="H22" s="13"/>
    </row>
  </sheetData>
  <sheetProtection/>
  <mergeCells count="2">
    <mergeCell ref="I3:N3"/>
    <mergeCell ref="O3:T3"/>
  </mergeCells>
  <printOptions/>
  <pageMargins left="0.7874015748031497" right="0.7874015748031497" top="3.1496062992125986" bottom="0.984251968503937" header="0.512" footer="0.512"/>
  <pageSetup fitToHeight="2" fitToWidth="2" horizontalDpi="1200" verticalDpi="1200" orientation="landscape" paperSize="12" scale="94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 </cp:lastModifiedBy>
  <cp:lastPrinted>2014-07-14T12:53:24Z</cp:lastPrinted>
  <dcterms:created xsi:type="dcterms:W3CDTF">2014-07-14T13:04:53Z</dcterms:created>
  <dcterms:modified xsi:type="dcterms:W3CDTF">2023-08-28T02:10:22Z</dcterms:modified>
  <cp:category/>
  <cp:version/>
  <cp:contentType/>
  <cp:contentStatus/>
</cp:coreProperties>
</file>