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840" windowHeight="9440" activeTab="0"/>
  </bookViews>
  <sheets>
    <sheet name="2-7-4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<sst xmlns="http://schemas.openxmlformats.org/spreadsheetml/2006/main" count="46" uniqueCount="41">
  <si>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（単位　千円）</t>
  </si>
  <si>
    <t>基準財政需要額</t>
  </si>
  <si>
    <t>区　　分</t>
  </si>
  <si>
    <t>第２部　２－７　地方交付税の状況</t>
  </si>
  <si>
    <t>財源不足団体</t>
  </si>
  <si>
    <t>財源超過団体</t>
  </si>
  <si>
    <t>計</t>
  </si>
  <si>
    <t>基準財政収入額</t>
  </si>
  <si>
    <t>財源超過額</t>
  </si>
  <si>
    <t>財源不足額</t>
  </si>
  <si>
    <t>普通交付税額</t>
  </si>
  <si>
    <t>地方交付税総額</t>
  </si>
  <si>
    <t>特別交付税額</t>
  </si>
  <si>
    <t>合計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</si>
  <si>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</si>
  <si>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</si>
  <si>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</si>
  <si>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</si>
  <si>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</si>
  <si>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</si>
  <si>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</si>
  <si>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</si>
  <si>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</si>
  <si>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</si>
  <si>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</si>
  <si>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</si>
  <si>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</si>
  <si>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</si>
  <si>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</si>
  <si>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</si>
  <si>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</si>
  <si>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</si>
  <si>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</si>
  <si>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東京都特別区</t>
  </si>
  <si>
    <t>　２－７－４表　政令指定都市別地方交付税交付額</t>
  </si>
  <si>
    <t>（注）特別区は財源超過団体として政令指定都市に含めている。</t>
  </si>
  <si>
    <t>震災復興特別交付税</t>
  </si>
  <si>
    <t>熊本市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</si>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</sst>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_ * #,##0_ ;_ * \-#,##0_ ;_ * &quot;-&quot;_ ;@"/>
    <numFmt numFmtId="179" formatCode="#,##0_ ;[Red]\-#,##0\ "/>
    <numFmt numFmtId="180" formatCode="#,##0_);[Red]\(#,##0\)"/>
    <numFmt numFmtId="181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2" fillId="0" borderId="0" xfId="101">
      <alignment vertical="center"/>
      <protection/>
    </xf>
    <xf numFmtId="176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Alignment="1">
      <alignment horizontal="right"/>
    </xf>
    <xf numFmtId="41" fontId="2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left" vertical="center"/>
    </xf>
    <xf numFmtId="177" fontId="2" fillId="0" borderId="13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/>
    </xf>
    <xf numFmtId="0" fontId="2" fillId="0" borderId="0" xfId="0" applyFont="1" applyFill="1" applyAlignment="1" quotePrefix="1">
      <alignment horizontal="left" vertical="center"/>
    </xf>
    <xf numFmtId="41" fontId="2" fillId="0" borderId="15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37" fontId="2" fillId="0" borderId="15" xfId="0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A1">
      <selection activeCell="B6" sqref="B6"/>
    </sheetView>
  </sheetViews>
  <sheetFormatPr defaultColWidth="9.00390625" defaultRowHeight="13.5"/>
  <cols>
    <col min="1" max="1" width="11.125" style="1" customWidth="1"/>
    <col min="2" max="7" width="14.625" style="1" customWidth="1"/>
    <col min="8" max="11" width="14.875" style="1" customWidth="1"/>
    <col min="12" max="12" width="18.125" style="1" bestFit="1" customWidth="1"/>
    <col min="13" max="13" width="14.875" style="1" customWidth="1"/>
    <col min="14" max="16384" width="9.00390625" style="1" customWidth="1"/>
  </cols>
  <sheetData>
    <row r="1" spans="1:14" ht="10.5">
      <c r="A1" s="5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  <c r="N2" s="6"/>
    </row>
    <row r="3" spans="1:14" ht="21" customHeight="1">
      <c r="A3" s="26" t="s">
        <v>2</v>
      </c>
      <c r="B3" s="33" t="s">
        <v>1</v>
      </c>
      <c r="C3" s="34"/>
      <c r="D3" s="35"/>
      <c r="E3" s="33" t="s">
        <v>7</v>
      </c>
      <c r="F3" s="34"/>
      <c r="G3" s="35"/>
      <c r="H3" s="26" t="s">
        <v>8</v>
      </c>
      <c r="I3" s="26" t="s">
        <v>9</v>
      </c>
      <c r="J3" s="26" t="s">
        <v>10</v>
      </c>
      <c r="K3" s="26" t="s">
        <v>12</v>
      </c>
      <c r="L3" s="26" t="s">
        <v>36</v>
      </c>
      <c r="M3" s="26" t="s">
        <v>11</v>
      </c>
      <c r="N3" s="6"/>
    </row>
    <row r="4" spans="1:14" ht="12.75" customHeight="1">
      <c r="A4" s="27"/>
      <c r="B4" s="31" t="s">
        <v>4</v>
      </c>
      <c r="C4" s="31" t="s">
        <v>5</v>
      </c>
      <c r="D4" s="31" t="s">
        <v>6</v>
      </c>
      <c r="E4" s="31" t="s">
        <v>4</v>
      </c>
      <c r="F4" s="31" t="s">
        <v>5</v>
      </c>
      <c r="G4" s="31" t="s">
        <v>6</v>
      </c>
      <c r="H4" s="27"/>
      <c r="I4" s="27"/>
      <c r="J4" s="27"/>
      <c r="K4" s="27"/>
      <c r="L4" s="29"/>
      <c r="M4" s="27"/>
      <c r="N4" s="6"/>
    </row>
    <row r="5" spans="1:14" ht="12.75" customHeight="1">
      <c r="A5" s="28"/>
      <c r="B5" s="32"/>
      <c r="C5" s="32"/>
      <c r="D5" s="32"/>
      <c r="E5" s="32"/>
      <c r="F5" s="32"/>
      <c r="G5" s="32"/>
      <c r="H5" s="28"/>
      <c r="I5" s="28"/>
      <c r="J5" s="28"/>
      <c r="K5" s="28"/>
      <c r="L5" s="30"/>
      <c r="M5" s="28"/>
      <c r="N5" s="6"/>
    </row>
    <row r="6" spans="1:14" ht="12.75" customHeight="1">
      <c r="A6" s="8" t="s">
        <v>33</v>
      </c>
      <c r="B6" s="17">
        <v>0</v>
      </c>
      <c r="C6" s="18">
        <v>1668174658</v>
      </c>
      <c r="D6" s="18">
        <f>SUM(B6:C6)</f>
        <v>1668174658</v>
      </c>
      <c r="E6" s="19">
        <v>0</v>
      </c>
      <c r="F6" s="9">
        <v>2379715473</v>
      </c>
      <c r="G6" s="9">
        <f>SUM(E6:F6)</f>
        <v>2379715473</v>
      </c>
      <c r="H6" s="9">
        <f>F6-C6</f>
        <v>711540815</v>
      </c>
      <c r="I6" s="10" t="s">
        <v>38</v>
      </c>
      <c r="J6" s="10" t="s">
        <v>39</v>
      </c>
      <c r="K6" s="10" t="s">
        <v>40</v>
      </c>
      <c r="L6" s="10" t="s">
        <v>38</v>
      </c>
      <c r="M6" s="11" t="s">
        <v>38</v>
      </c>
      <c r="N6" s="6"/>
    </row>
    <row r="7" spans="1:14" ht="12.75" customHeight="1">
      <c r="A7" s="8" t="s">
        <v>14</v>
      </c>
      <c r="B7" s="20">
        <v>420622981</v>
      </c>
      <c r="C7" s="19">
        <v>0</v>
      </c>
      <c r="D7" s="18">
        <f aca="true" t="shared" si="0" ref="D7:D26">SUM(B7:C7)</f>
        <v>420622981</v>
      </c>
      <c r="E7" s="18">
        <v>293966046</v>
      </c>
      <c r="F7" s="19">
        <v>0</v>
      </c>
      <c r="G7" s="9">
        <f aca="true" t="shared" si="1" ref="G7:G26">SUM(E7:F7)</f>
        <v>293966046</v>
      </c>
      <c r="H7" s="21">
        <v>0</v>
      </c>
      <c r="I7" s="9">
        <f>B7-E7</f>
        <v>126656935</v>
      </c>
      <c r="J7" s="9">
        <v>126656935</v>
      </c>
      <c r="K7" s="9">
        <v>4950177</v>
      </c>
      <c r="L7" s="9">
        <v>281</v>
      </c>
      <c r="M7" s="12">
        <f>SUM(J7:L7)</f>
        <v>131607393</v>
      </c>
      <c r="N7" s="6"/>
    </row>
    <row r="8" spans="1:17" ht="12.75" customHeight="1">
      <c r="A8" s="8" t="s">
        <v>15</v>
      </c>
      <c r="B8" s="20">
        <v>216430199</v>
      </c>
      <c r="C8" s="19">
        <v>0</v>
      </c>
      <c r="D8" s="18">
        <f t="shared" si="0"/>
        <v>216430199</v>
      </c>
      <c r="E8" s="9">
        <v>187242855</v>
      </c>
      <c r="F8" s="19">
        <v>0</v>
      </c>
      <c r="G8" s="9">
        <f t="shared" si="1"/>
        <v>187242855</v>
      </c>
      <c r="H8" s="21">
        <v>0</v>
      </c>
      <c r="I8" s="9">
        <f>B8-E8</f>
        <v>29187344</v>
      </c>
      <c r="J8" s="9">
        <v>29187344</v>
      </c>
      <c r="K8" s="9">
        <v>1694350</v>
      </c>
      <c r="L8" s="9">
        <v>2232557</v>
      </c>
      <c r="M8" s="12">
        <f aca="true" t="shared" si="2" ref="M8:M26">SUM(J8:L8)</f>
        <v>33114251</v>
      </c>
      <c r="N8" s="6"/>
      <c r="Q8" s="2"/>
    </row>
    <row r="9" spans="1:17" ht="12.75" customHeight="1">
      <c r="A9" s="8" t="s">
        <v>16</v>
      </c>
      <c r="B9" s="20">
        <v>243893634</v>
      </c>
      <c r="C9" s="19">
        <v>0</v>
      </c>
      <c r="D9" s="18">
        <f t="shared" si="0"/>
        <v>243893634</v>
      </c>
      <c r="E9" s="9">
        <v>229906994</v>
      </c>
      <c r="F9" s="19">
        <v>0</v>
      </c>
      <c r="G9" s="9">
        <f t="shared" si="1"/>
        <v>229906994</v>
      </c>
      <c r="H9" s="21">
        <v>0</v>
      </c>
      <c r="I9" s="9">
        <f aca="true" t="shared" si="3" ref="I9:I26">B9-E9</f>
        <v>13986640</v>
      </c>
      <c r="J9" s="9">
        <v>13986640</v>
      </c>
      <c r="K9" s="9">
        <v>1570218</v>
      </c>
      <c r="L9" s="9">
        <v>557</v>
      </c>
      <c r="M9" s="12">
        <f t="shared" si="2"/>
        <v>15557415</v>
      </c>
      <c r="N9" s="6"/>
      <c r="Q9" s="2"/>
    </row>
    <row r="10" spans="1:17" ht="12.75" customHeight="1">
      <c r="A10" s="8" t="s">
        <v>17</v>
      </c>
      <c r="B10" s="20">
        <v>194921088</v>
      </c>
      <c r="C10" s="19">
        <v>0</v>
      </c>
      <c r="D10" s="18">
        <f t="shared" si="0"/>
        <v>194921088</v>
      </c>
      <c r="E10" s="9">
        <v>171706539</v>
      </c>
      <c r="F10" s="19">
        <v>0</v>
      </c>
      <c r="G10" s="9">
        <f t="shared" si="1"/>
        <v>171706539</v>
      </c>
      <c r="H10" s="21">
        <v>0</v>
      </c>
      <c r="I10" s="9">
        <f t="shared" si="3"/>
        <v>23214549</v>
      </c>
      <c r="J10" s="9">
        <v>23214549</v>
      </c>
      <c r="K10" s="9">
        <v>835877</v>
      </c>
      <c r="L10" s="9">
        <v>53291</v>
      </c>
      <c r="M10" s="12">
        <f>SUM(J10:L10)</f>
        <v>24103717</v>
      </c>
      <c r="N10" s="6"/>
      <c r="Q10" s="2"/>
    </row>
    <row r="11" spans="1:17" ht="12.75" customHeight="1">
      <c r="A11" s="8" t="s">
        <v>18</v>
      </c>
      <c r="B11" s="20">
        <v>743261527</v>
      </c>
      <c r="C11" s="19">
        <v>0</v>
      </c>
      <c r="D11" s="18">
        <f t="shared" si="0"/>
        <v>743261527</v>
      </c>
      <c r="E11" s="9">
        <v>692394405</v>
      </c>
      <c r="F11" s="19">
        <v>0</v>
      </c>
      <c r="G11" s="9">
        <f t="shared" si="1"/>
        <v>692394405</v>
      </c>
      <c r="H11" s="21">
        <v>0</v>
      </c>
      <c r="I11" s="9">
        <f>B11-E11</f>
        <v>50867122</v>
      </c>
      <c r="J11" s="9">
        <v>50867122</v>
      </c>
      <c r="K11" s="9">
        <v>1223101</v>
      </c>
      <c r="L11" s="9">
        <v>2563</v>
      </c>
      <c r="M11" s="12">
        <f t="shared" si="2"/>
        <v>52092786</v>
      </c>
      <c r="N11" s="6"/>
      <c r="Q11" s="2"/>
    </row>
    <row r="12" spans="1:17" ht="12.75" customHeight="1">
      <c r="A12" s="8" t="s">
        <v>19</v>
      </c>
      <c r="B12" s="24">
        <v>301089405</v>
      </c>
      <c r="C12" s="19">
        <v>0</v>
      </c>
      <c r="D12" s="18">
        <f t="shared" si="0"/>
        <v>301089405</v>
      </c>
      <c r="E12" s="25">
        <v>298001151</v>
      </c>
      <c r="F12" s="19">
        <v>0</v>
      </c>
      <c r="G12" s="9">
        <f t="shared" si="1"/>
        <v>298001151</v>
      </c>
      <c r="H12" s="21">
        <f>F12-C12</f>
        <v>0</v>
      </c>
      <c r="I12" s="22">
        <f>B12-E12</f>
        <v>3088254</v>
      </c>
      <c r="J12" s="22">
        <v>3088254</v>
      </c>
      <c r="K12" s="9">
        <v>643366</v>
      </c>
      <c r="L12" s="9">
        <v>670</v>
      </c>
      <c r="M12" s="12">
        <f t="shared" si="2"/>
        <v>3732290</v>
      </c>
      <c r="N12" s="6"/>
      <c r="Q12" s="2"/>
    </row>
    <row r="13" spans="1:17" ht="12.75" customHeight="1">
      <c r="A13" s="8" t="s">
        <v>20</v>
      </c>
      <c r="B13" s="20">
        <v>137137656</v>
      </c>
      <c r="C13" s="19">
        <v>0</v>
      </c>
      <c r="D13" s="18">
        <f t="shared" si="0"/>
        <v>137137656</v>
      </c>
      <c r="E13" s="9">
        <v>113642154</v>
      </c>
      <c r="F13" s="19">
        <v>0</v>
      </c>
      <c r="G13" s="9">
        <f t="shared" si="1"/>
        <v>113642154</v>
      </c>
      <c r="H13" s="21">
        <v>0</v>
      </c>
      <c r="I13" s="9">
        <f t="shared" si="3"/>
        <v>23495502</v>
      </c>
      <c r="J13" s="9">
        <v>23495502</v>
      </c>
      <c r="K13" s="9">
        <v>1049642</v>
      </c>
      <c r="L13" s="9">
        <v>142</v>
      </c>
      <c r="M13" s="12">
        <f>SUM(J13:L13)</f>
        <v>24545286</v>
      </c>
      <c r="N13" s="6"/>
      <c r="Q13" s="2"/>
    </row>
    <row r="14" spans="1:17" ht="12.75" customHeight="1">
      <c r="A14" s="8" t="s">
        <v>21</v>
      </c>
      <c r="B14" s="20">
        <v>186728840</v>
      </c>
      <c r="C14" s="19">
        <v>0</v>
      </c>
      <c r="D14" s="18">
        <f t="shared" si="0"/>
        <v>186728840</v>
      </c>
      <c r="E14" s="9">
        <v>120277850</v>
      </c>
      <c r="F14" s="19">
        <v>0</v>
      </c>
      <c r="G14" s="9">
        <f t="shared" si="1"/>
        <v>120277850</v>
      </c>
      <c r="H14" s="21">
        <v>0</v>
      </c>
      <c r="I14" s="9">
        <f t="shared" si="3"/>
        <v>66450990</v>
      </c>
      <c r="J14" s="9">
        <v>66450990</v>
      </c>
      <c r="K14" s="9">
        <v>3512023</v>
      </c>
      <c r="L14" s="9">
        <v>3504</v>
      </c>
      <c r="M14" s="12">
        <f>SUM(J14:L14)</f>
        <v>69966517</v>
      </c>
      <c r="N14" s="6"/>
      <c r="Q14" s="2"/>
    </row>
    <row r="15" spans="1:17" ht="12.75" customHeight="1">
      <c r="A15" s="8" t="s">
        <v>22</v>
      </c>
      <c r="B15" s="20">
        <v>145748567</v>
      </c>
      <c r="C15" s="19">
        <v>0</v>
      </c>
      <c r="D15" s="18">
        <f t="shared" si="0"/>
        <v>145748567</v>
      </c>
      <c r="E15" s="9">
        <v>120790628</v>
      </c>
      <c r="F15" s="19">
        <v>0</v>
      </c>
      <c r="G15" s="9">
        <f t="shared" si="1"/>
        <v>120790628</v>
      </c>
      <c r="H15" s="21">
        <v>0</v>
      </c>
      <c r="I15" s="9">
        <f>B15-E15</f>
        <v>24957939</v>
      </c>
      <c r="J15" s="9">
        <v>24957939</v>
      </c>
      <c r="K15" s="9">
        <v>1279996</v>
      </c>
      <c r="L15" s="9">
        <v>37</v>
      </c>
      <c r="M15" s="12">
        <f t="shared" si="2"/>
        <v>26237972</v>
      </c>
      <c r="N15" s="6"/>
      <c r="Q15" s="2"/>
    </row>
    <row r="16" spans="1:17" ht="12.75" customHeight="1">
      <c r="A16" s="8" t="s">
        <v>23</v>
      </c>
      <c r="B16" s="20">
        <v>167291325</v>
      </c>
      <c r="C16" s="19">
        <v>0</v>
      </c>
      <c r="D16" s="18">
        <f t="shared" si="0"/>
        <v>167291325</v>
      </c>
      <c r="E16" s="9">
        <v>134647584</v>
      </c>
      <c r="F16" s="19">
        <v>0</v>
      </c>
      <c r="G16" s="9">
        <f t="shared" si="1"/>
        <v>134647584</v>
      </c>
      <c r="H16" s="21">
        <v>0</v>
      </c>
      <c r="I16" s="9">
        <f t="shared" si="3"/>
        <v>32643741</v>
      </c>
      <c r="J16" s="9">
        <v>32643741</v>
      </c>
      <c r="K16" s="9">
        <v>2382373</v>
      </c>
      <c r="L16" s="9">
        <v>134</v>
      </c>
      <c r="M16" s="12">
        <f t="shared" si="2"/>
        <v>35026248</v>
      </c>
      <c r="N16" s="6"/>
      <c r="Q16" s="2"/>
    </row>
    <row r="17" spans="1:17" ht="12.75" customHeight="1">
      <c r="A17" s="8" t="s">
        <v>24</v>
      </c>
      <c r="B17" s="20">
        <v>505781183</v>
      </c>
      <c r="C17" s="19">
        <v>0</v>
      </c>
      <c r="D17" s="18">
        <f t="shared" si="0"/>
        <v>505781183</v>
      </c>
      <c r="E17" s="9">
        <v>485855887</v>
      </c>
      <c r="F17" s="19">
        <v>0</v>
      </c>
      <c r="G17" s="9">
        <f t="shared" si="1"/>
        <v>485855887</v>
      </c>
      <c r="H17" s="21">
        <v>0</v>
      </c>
      <c r="I17" s="9">
        <f t="shared" si="3"/>
        <v>19925296</v>
      </c>
      <c r="J17" s="9">
        <v>19925296</v>
      </c>
      <c r="K17" s="9">
        <v>1123230</v>
      </c>
      <c r="L17" s="9">
        <v>35</v>
      </c>
      <c r="M17" s="12">
        <f t="shared" si="2"/>
        <v>21048561</v>
      </c>
      <c r="N17" s="6"/>
      <c r="Q17" s="2"/>
    </row>
    <row r="18" spans="1:17" ht="12.75" customHeight="1">
      <c r="A18" s="8" t="s">
        <v>25</v>
      </c>
      <c r="B18" s="20">
        <v>314197198</v>
      </c>
      <c r="C18" s="19">
        <v>0</v>
      </c>
      <c r="D18" s="18">
        <f t="shared" si="0"/>
        <v>314197198</v>
      </c>
      <c r="E18" s="9">
        <v>244831767</v>
      </c>
      <c r="F18" s="19">
        <v>0</v>
      </c>
      <c r="G18" s="9">
        <f t="shared" si="1"/>
        <v>244831767</v>
      </c>
      <c r="H18" s="21">
        <v>0</v>
      </c>
      <c r="I18" s="9">
        <f t="shared" si="3"/>
        <v>69365431</v>
      </c>
      <c r="J18" s="9">
        <v>69365431</v>
      </c>
      <c r="K18" s="9">
        <v>2216509</v>
      </c>
      <c r="L18" s="9">
        <v>27</v>
      </c>
      <c r="M18" s="12">
        <f t="shared" si="2"/>
        <v>71581967</v>
      </c>
      <c r="N18" s="6"/>
      <c r="Q18" s="2"/>
    </row>
    <row r="19" spans="1:17" ht="12.75" customHeight="1">
      <c r="A19" s="8" t="s">
        <v>26</v>
      </c>
      <c r="B19" s="20">
        <v>650156728</v>
      </c>
      <c r="C19" s="19">
        <v>0</v>
      </c>
      <c r="D19" s="18">
        <f t="shared" si="0"/>
        <v>650156728</v>
      </c>
      <c r="E19" s="9">
        <v>578971411</v>
      </c>
      <c r="F19" s="19">
        <v>0</v>
      </c>
      <c r="G19" s="9">
        <f t="shared" si="1"/>
        <v>578971411</v>
      </c>
      <c r="H19" s="21">
        <v>0</v>
      </c>
      <c r="I19" s="9">
        <f t="shared" si="3"/>
        <v>71185317</v>
      </c>
      <c r="J19" s="9">
        <v>71185317</v>
      </c>
      <c r="K19" s="9">
        <v>1299298</v>
      </c>
      <c r="L19" s="9">
        <v>124</v>
      </c>
      <c r="M19" s="12">
        <f t="shared" si="2"/>
        <v>72484739</v>
      </c>
      <c r="N19" s="6"/>
      <c r="Q19" s="2"/>
    </row>
    <row r="20" spans="1:17" ht="12.75" customHeight="1">
      <c r="A20" s="8" t="s">
        <v>27</v>
      </c>
      <c r="B20" s="20">
        <v>174085145</v>
      </c>
      <c r="C20" s="19">
        <v>0</v>
      </c>
      <c r="D20" s="18">
        <f t="shared" si="0"/>
        <v>174085145</v>
      </c>
      <c r="E20" s="9">
        <v>131657516</v>
      </c>
      <c r="F20" s="19">
        <v>0</v>
      </c>
      <c r="G20" s="9">
        <f t="shared" si="1"/>
        <v>131657516</v>
      </c>
      <c r="H20" s="21">
        <v>0</v>
      </c>
      <c r="I20" s="9">
        <f t="shared" si="3"/>
        <v>42427629</v>
      </c>
      <c r="J20" s="9">
        <v>42427629</v>
      </c>
      <c r="K20" s="9">
        <v>961652</v>
      </c>
      <c r="L20" s="9">
        <v>74</v>
      </c>
      <c r="M20" s="12">
        <f t="shared" si="2"/>
        <v>43389355</v>
      </c>
      <c r="N20" s="6"/>
      <c r="Q20" s="2"/>
    </row>
    <row r="21" spans="1:17" ht="12.75" customHeight="1">
      <c r="A21" s="8" t="s">
        <v>28</v>
      </c>
      <c r="B21" s="20">
        <v>343089791</v>
      </c>
      <c r="C21" s="19">
        <v>0</v>
      </c>
      <c r="D21" s="18">
        <f t="shared" si="0"/>
        <v>343089791</v>
      </c>
      <c r="E21" s="9">
        <v>258305723</v>
      </c>
      <c r="F21" s="19">
        <v>0</v>
      </c>
      <c r="G21" s="9">
        <f t="shared" si="1"/>
        <v>258305723</v>
      </c>
      <c r="H21" s="21">
        <v>0</v>
      </c>
      <c r="I21" s="9">
        <f t="shared" si="3"/>
        <v>84784068</v>
      </c>
      <c r="J21" s="9">
        <v>84784068</v>
      </c>
      <c r="K21" s="9">
        <v>2395687</v>
      </c>
      <c r="L21" s="10">
        <v>0</v>
      </c>
      <c r="M21" s="12">
        <f t="shared" si="2"/>
        <v>87179755</v>
      </c>
      <c r="N21" s="6"/>
      <c r="Q21" s="2"/>
    </row>
    <row r="22" spans="1:17" ht="12.75" customHeight="1">
      <c r="A22" s="8" t="s">
        <v>29</v>
      </c>
      <c r="B22" s="20">
        <v>157394646</v>
      </c>
      <c r="C22" s="19">
        <v>0</v>
      </c>
      <c r="D22" s="18">
        <f t="shared" si="0"/>
        <v>157394646</v>
      </c>
      <c r="E22" s="9">
        <v>114939356</v>
      </c>
      <c r="F22" s="19">
        <v>0</v>
      </c>
      <c r="G22" s="9">
        <f t="shared" si="1"/>
        <v>114939356</v>
      </c>
      <c r="H22" s="21">
        <v>0</v>
      </c>
      <c r="I22" s="9">
        <f t="shared" si="3"/>
        <v>42455290</v>
      </c>
      <c r="J22" s="9">
        <v>42455290</v>
      </c>
      <c r="K22" s="9">
        <v>1701697</v>
      </c>
      <c r="L22" s="9">
        <v>25</v>
      </c>
      <c r="M22" s="12">
        <f t="shared" si="2"/>
        <v>44157012</v>
      </c>
      <c r="N22" s="6"/>
      <c r="Q22" s="2"/>
    </row>
    <row r="23" spans="1:17" ht="12.75" customHeight="1">
      <c r="A23" s="8" t="s">
        <v>30</v>
      </c>
      <c r="B23" s="20">
        <v>260393801</v>
      </c>
      <c r="C23" s="19">
        <v>0</v>
      </c>
      <c r="D23" s="18">
        <f t="shared" si="0"/>
        <v>260393801</v>
      </c>
      <c r="E23" s="9">
        <v>200485179</v>
      </c>
      <c r="F23" s="19">
        <v>0</v>
      </c>
      <c r="G23" s="9">
        <f t="shared" si="1"/>
        <v>200485179</v>
      </c>
      <c r="H23" s="21">
        <v>0</v>
      </c>
      <c r="I23" s="9">
        <f t="shared" si="3"/>
        <v>59908622</v>
      </c>
      <c r="J23" s="9">
        <v>59908622</v>
      </c>
      <c r="K23" s="9">
        <v>2405758</v>
      </c>
      <c r="L23" s="9">
        <v>46</v>
      </c>
      <c r="M23" s="12">
        <f t="shared" si="2"/>
        <v>62314426</v>
      </c>
      <c r="N23" s="6"/>
      <c r="Q23" s="2"/>
    </row>
    <row r="24" spans="1:17" ht="12.75" customHeight="1">
      <c r="A24" s="8" t="s">
        <v>31</v>
      </c>
      <c r="B24" s="20">
        <v>221905126</v>
      </c>
      <c r="C24" s="19">
        <v>0</v>
      </c>
      <c r="D24" s="18">
        <f t="shared" si="0"/>
        <v>221905126</v>
      </c>
      <c r="E24" s="9">
        <v>151149618</v>
      </c>
      <c r="F24" s="19">
        <v>0</v>
      </c>
      <c r="G24" s="9">
        <f t="shared" si="1"/>
        <v>151149618</v>
      </c>
      <c r="H24" s="21">
        <v>0</v>
      </c>
      <c r="I24" s="9">
        <f t="shared" si="3"/>
        <v>70755508</v>
      </c>
      <c r="J24" s="9">
        <v>70755508</v>
      </c>
      <c r="K24" s="9">
        <v>2753419</v>
      </c>
      <c r="L24" s="10">
        <v>0</v>
      </c>
      <c r="M24" s="12">
        <f t="shared" si="2"/>
        <v>73508927</v>
      </c>
      <c r="N24" s="6"/>
      <c r="Q24" s="2"/>
    </row>
    <row r="25" spans="1:17" ht="12.75" customHeight="1">
      <c r="A25" s="8" t="s">
        <v>32</v>
      </c>
      <c r="B25" s="20">
        <v>330717854</v>
      </c>
      <c r="C25" s="19">
        <v>0</v>
      </c>
      <c r="D25" s="18">
        <f t="shared" si="0"/>
        <v>330717854</v>
      </c>
      <c r="E25" s="9">
        <v>280041948</v>
      </c>
      <c r="F25" s="19">
        <v>0</v>
      </c>
      <c r="G25" s="9">
        <f t="shared" si="1"/>
        <v>280041948</v>
      </c>
      <c r="H25" s="21">
        <v>0</v>
      </c>
      <c r="I25" s="9">
        <f t="shared" si="3"/>
        <v>50675906</v>
      </c>
      <c r="J25" s="9">
        <v>50675906</v>
      </c>
      <c r="K25" s="9">
        <v>1553265</v>
      </c>
      <c r="L25" s="9">
        <v>55</v>
      </c>
      <c r="M25" s="12">
        <f t="shared" si="2"/>
        <v>52229226</v>
      </c>
      <c r="N25" s="6"/>
      <c r="Q25" s="2"/>
    </row>
    <row r="26" spans="1:17" ht="12.75" customHeight="1">
      <c r="A26" s="8" t="s">
        <v>37</v>
      </c>
      <c r="B26" s="20">
        <v>159073458</v>
      </c>
      <c r="C26" s="19">
        <v>0</v>
      </c>
      <c r="D26" s="18">
        <f t="shared" si="0"/>
        <v>159073458</v>
      </c>
      <c r="E26" s="9">
        <v>108227442</v>
      </c>
      <c r="F26" s="19">
        <v>0</v>
      </c>
      <c r="G26" s="9">
        <f t="shared" si="1"/>
        <v>108227442</v>
      </c>
      <c r="H26" s="21">
        <v>0</v>
      </c>
      <c r="I26" s="9">
        <f t="shared" si="3"/>
        <v>50846016</v>
      </c>
      <c r="J26" s="9">
        <v>50846016</v>
      </c>
      <c r="K26" s="9">
        <v>2979297</v>
      </c>
      <c r="L26" s="10">
        <v>0</v>
      </c>
      <c r="M26" s="12">
        <f t="shared" si="2"/>
        <v>53825313</v>
      </c>
      <c r="N26" s="6"/>
      <c r="Q26" s="2"/>
    </row>
    <row r="27" spans="1:17" ht="12.75" customHeight="1">
      <c r="A27" s="13" t="s">
        <v>13</v>
      </c>
      <c r="B27" s="23">
        <f>SUM(B6:B26)</f>
        <v>5873920152</v>
      </c>
      <c r="C27" s="14">
        <f>SUM(C6:C26)</f>
        <v>1668174658</v>
      </c>
      <c r="D27" s="14">
        <f aca="true" t="shared" si="4" ref="B27:I27">SUM(D6:D26)</f>
        <v>7542094810</v>
      </c>
      <c r="E27" s="14">
        <f t="shared" si="4"/>
        <v>4917042053</v>
      </c>
      <c r="F27" s="14">
        <f t="shared" si="4"/>
        <v>2379715473</v>
      </c>
      <c r="G27" s="14">
        <f t="shared" si="4"/>
        <v>7296757526</v>
      </c>
      <c r="H27" s="14">
        <f t="shared" si="4"/>
        <v>711540815</v>
      </c>
      <c r="I27" s="14">
        <f t="shared" si="4"/>
        <v>956878099</v>
      </c>
      <c r="J27" s="14">
        <f>SUM(J6:J26)</f>
        <v>956878099</v>
      </c>
      <c r="K27" s="14">
        <f>SUM(K6:K26)</f>
        <v>38530935</v>
      </c>
      <c r="L27" s="14">
        <f>SUM(L6:L26)</f>
        <v>2294122</v>
      </c>
      <c r="M27" s="15">
        <f>SUM(M6:M26)</f>
        <v>997703156</v>
      </c>
      <c r="N27" s="6"/>
      <c r="Q27" s="2"/>
    </row>
    <row r="28" spans="1:14" ht="10.5">
      <c r="A28" s="16" t="s">
        <v>35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30" spans="2:13" ht="10.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ht="10.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sheetProtection/>
  <mergeCells count="15">
    <mergeCell ref="A3:A5"/>
    <mergeCell ref="B3:D3"/>
    <mergeCell ref="E3:G3"/>
    <mergeCell ref="H3:H5"/>
    <mergeCell ref="I3:I5"/>
    <mergeCell ref="J3:J5"/>
    <mergeCell ref="K3:K5"/>
    <mergeCell ref="L3:L5"/>
    <mergeCell ref="M3:M5"/>
    <mergeCell ref="B4:B5"/>
    <mergeCell ref="C4:C5"/>
    <mergeCell ref="D4:D5"/>
    <mergeCell ref="E4:E5"/>
    <mergeCell ref="F4:F5"/>
    <mergeCell ref="G4:G5"/>
  </mergeCells>
  <printOptions gridLines="1" headings="1" horizontalCentered="1"/>
  <pageMargins left="0.3937007874015748" right="0.3937007874015748" top="1.1811023622047245" bottom="0.5905511811023623" header="0.5118110236220472" footer="0.5118110236220472"/>
  <pageSetup fitToHeight="1" fitToWidth="1" horizontalDpi="1200" verticalDpi="1200" orientation="landscape" paperSize="9" scale="73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2013-08-08T04:17:32Z</cp:lastPrinted>
  <dcterms:created xsi:type="dcterms:W3CDTF">2013-07-09T12:38:24Z</dcterms:created>
  <dcterms:modified xsi:type="dcterms:W3CDTF">2023-06-07T08:46:04Z</dcterms:modified>
  <cp:category/>
  <cp:version/>
  <cp:contentType/>
  <cp:contentStatus/>
</cp:coreProperties>
</file>