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0" windowWidth="11840" windowHeight="9380" activeTab="0"/>
  </bookViews>
  <sheets>
    <sheet name="2-7-5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<sst xmlns="http://schemas.openxmlformats.org/spreadsheetml/2006/main" count="81" uniqueCount="78">
  <si>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（単位　千円）</t>
  </si>
  <si>
    <t>基準財政需要額</t>
  </si>
  <si>
    <t>区　　分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</si>
  <si>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</si>
  <si>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</si>
  <si>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</si>
  <si>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</si>
  <si>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</si>
  <si>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</si>
  <si>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</si>
  <si>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</si>
  <si>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</si>
  <si>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</si>
  <si>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</si>
  <si>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函館市</t>
  </si>
  <si>
    <t>旭川市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</si>
  <si>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</si>
  <si>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</si>
  <si>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</si>
  <si>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</si>
  <si>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</si>
  <si>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</si>
  <si>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</si>
  <si>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</si>
  <si>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</si>
  <si>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</si>
  <si>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</si>
  <si>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</si>
  <si>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</si>
  <si>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</si>
  <si>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</si>
  <si>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</si>
  <si>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</si>
  <si>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</si>
  <si>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大津市</t>
  </si>
  <si>
    <t>高槻市</t>
  </si>
  <si>
    <t>東大阪市</t>
  </si>
  <si>
    <t>姫路市</t>
  </si>
  <si>
    <t>尼崎市</t>
  </si>
  <si>
    <t>西宮市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</si>
  <si>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</si>
  <si>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</si>
  <si>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</si>
  <si>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</si>
  <si>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</si>
  <si>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</si>
  <si>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</si>
  <si>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</si>
  <si>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</si>
  <si>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</si>
  <si>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</si>
  <si>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</si>
  <si>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</si>
  <si>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　２－７－５表　中核市別地方交付税交付額</t>
  </si>
  <si>
    <t>震災復興特別交付税</t>
  </si>
  <si>
    <t>那覇市</t>
  </si>
  <si>
    <t>高崎市</t>
  </si>
  <si>
    <t>豊中市</t>
  </si>
  <si>
    <t>枚方市</t>
  </si>
  <si>
    <t>越谷市</t>
  </si>
  <si>
    <t>八王子市</t>
  </si>
  <si>
    <t>八戸市</t>
  </si>
  <si>
    <t>山形市</t>
  </si>
  <si>
    <t>福島市</t>
  </si>
  <si>
    <t>川口市</t>
  </si>
  <si>
    <t>福井市</t>
  </si>
  <si>
    <t>甲府市</t>
  </si>
  <si>
    <t>八尾市</t>
  </si>
  <si>
    <t>寝屋川市</t>
  </si>
  <si>
    <t>明石市</t>
  </si>
  <si>
    <t>鳥取市</t>
  </si>
  <si>
    <t>松江市</t>
  </si>
  <si>
    <t>呉市</t>
  </si>
  <si>
    <t>佐世保市</t>
  </si>
  <si>
    <t>水戸市</t>
  </si>
  <si>
    <t>吹田市</t>
  </si>
  <si>
    <t>一宮市</t>
  </si>
  <si>
    <t>松本市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</si>
</sst>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0_ ;[Red]\-0\ "/>
    <numFmt numFmtId="181" formatCode="#,##0_);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0" fontId="2" fillId="0" borderId="0" xfId="0" applyFont="1" applyFill="1" applyAlignment="1" quotePrefix="1">
      <alignment horizontal="left" vertical="center"/>
    </xf>
    <xf numFmtId="17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vertical="center"/>
    </xf>
    <xf numFmtId="178" fontId="2" fillId="0" borderId="13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13" xfId="0" applyNumberFormat="1" applyFont="1" applyFill="1" applyBorder="1" applyAlignment="1">
      <alignment/>
    </xf>
    <xf numFmtId="178" fontId="2" fillId="0" borderId="13" xfId="0" applyNumberFormat="1" applyFont="1" applyFill="1" applyBorder="1" applyAlignment="1">
      <alignment horizontal="right"/>
    </xf>
    <xf numFmtId="178" fontId="2" fillId="0" borderId="13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10.875" style="1" customWidth="1"/>
    <col min="2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spans="1:14" ht="10.5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0.5">
      <c r="A2" s="3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0</v>
      </c>
      <c r="N2" s="4"/>
    </row>
    <row r="3" spans="1:14" ht="21" customHeight="1">
      <c r="A3" s="22" t="s">
        <v>2</v>
      </c>
      <c r="B3" s="25" t="s">
        <v>1</v>
      </c>
      <c r="C3" s="26"/>
      <c r="D3" s="27"/>
      <c r="E3" s="25" t="s">
        <v>7</v>
      </c>
      <c r="F3" s="26"/>
      <c r="G3" s="27"/>
      <c r="H3" s="22" t="s">
        <v>8</v>
      </c>
      <c r="I3" s="22" t="s">
        <v>9</v>
      </c>
      <c r="J3" s="22" t="s">
        <v>10</v>
      </c>
      <c r="K3" s="22" t="s">
        <v>12</v>
      </c>
      <c r="L3" s="22" t="s">
        <v>54</v>
      </c>
      <c r="M3" s="22" t="s">
        <v>11</v>
      </c>
      <c r="N3" s="4"/>
    </row>
    <row r="4" spans="1:14" ht="12.75" customHeight="1">
      <c r="A4" s="23"/>
      <c r="B4" s="30" t="s">
        <v>4</v>
      </c>
      <c r="C4" s="30" t="s">
        <v>5</v>
      </c>
      <c r="D4" s="30" t="s">
        <v>6</v>
      </c>
      <c r="E4" s="30" t="s">
        <v>4</v>
      </c>
      <c r="F4" s="30" t="s">
        <v>5</v>
      </c>
      <c r="G4" s="30" t="s">
        <v>6</v>
      </c>
      <c r="H4" s="23"/>
      <c r="I4" s="23"/>
      <c r="J4" s="23"/>
      <c r="K4" s="23"/>
      <c r="L4" s="28"/>
      <c r="M4" s="23"/>
      <c r="N4" s="4"/>
    </row>
    <row r="5" spans="1:14" ht="12.75" customHeight="1">
      <c r="A5" s="24"/>
      <c r="B5" s="31"/>
      <c r="C5" s="31"/>
      <c r="D5" s="31"/>
      <c r="E5" s="31"/>
      <c r="F5" s="31"/>
      <c r="G5" s="31"/>
      <c r="H5" s="24"/>
      <c r="I5" s="24"/>
      <c r="J5" s="24"/>
      <c r="K5" s="24"/>
      <c r="L5" s="29"/>
      <c r="M5" s="24"/>
      <c r="N5" s="4"/>
    </row>
    <row r="6" spans="1:14" ht="10.5">
      <c r="A6" s="6" t="s">
        <v>14</v>
      </c>
      <c r="B6" s="15">
        <v>60568134</v>
      </c>
      <c r="C6" s="16">
        <v>0</v>
      </c>
      <c r="D6" s="16">
        <f>SUM(B6:C6)</f>
        <v>60568134</v>
      </c>
      <c r="E6" s="16">
        <v>28205539</v>
      </c>
      <c r="F6" s="16">
        <v>0</v>
      </c>
      <c r="G6" s="10">
        <f>SUM(E6:F6)</f>
        <v>28205539</v>
      </c>
      <c r="H6" s="11">
        <v>0</v>
      </c>
      <c r="I6" s="10">
        <f aca="true" t="shared" si="0" ref="I6:I36">D6-G6</f>
        <v>32362595</v>
      </c>
      <c r="J6" s="10">
        <v>32362595</v>
      </c>
      <c r="K6" s="10">
        <v>1677588</v>
      </c>
      <c r="L6" s="10">
        <v>0</v>
      </c>
      <c r="M6" s="12">
        <f>SUM(J6:L6)</f>
        <v>34040183</v>
      </c>
      <c r="N6" s="4"/>
    </row>
    <row r="7" spans="1:14" ht="10.5" customHeight="1">
      <c r="A7" s="6" t="s">
        <v>15</v>
      </c>
      <c r="B7" s="15">
        <v>69708432</v>
      </c>
      <c r="C7" s="16">
        <v>0</v>
      </c>
      <c r="D7" s="16">
        <f aca="true" t="shared" si="1" ref="D7:D65">SUM(B7:C7)</f>
        <v>69708432</v>
      </c>
      <c r="E7" s="16">
        <v>36325413</v>
      </c>
      <c r="F7" s="16">
        <v>0</v>
      </c>
      <c r="G7" s="10">
        <f>SUM(E7:F7)</f>
        <v>36325413</v>
      </c>
      <c r="H7" s="11">
        <v>0</v>
      </c>
      <c r="I7" s="10">
        <f t="shared" si="0"/>
        <v>33383019</v>
      </c>
      <c r="J7" s="10">
        <v>33383019</v>
      </c>
      <c r="K7" s="10">
        <v>1363561</v>
      </c>
      <c r="L7" s="10">
        <v>22</v>
      </c>
      <c r="M7" s="12">
        <f aca="true" t="shared" si="2" ref="M7:M67">SUM(J7:L7)</f>
        <v>34746602</v>
      </c>
      <c r="N7" s="4"/>
    </row>
    <row r="8" spans="1:14" ht="10.5">
      <c r="A8" s="6" t="s">
        <v>16</v>
      </c>
      <c r="B8" s="15">
        <v>56806155</v>
      </c>
      <c r="C8" s="17">
        <v>0</v>
      </c>
      <c r="D8" s="16">
        <f t="shared" si="1"/>
        <v>56806155</v>
      </c>
      <c r="E8" s="10">
        <v>30688076</v>
      </c>
      <c r="F8" s="17">
        <v>0</v>
      </c>
      <c r="G8" s="10">
        <f>SUM(E8:F8)</f>
        <v>30688076</v>
      </c>
      <c r="H8" s="11">
        <v>0</v>
      </c>
      <c r="I8" s="10">
        <f t="shared" si="0"/>
        <v>26118079</v>
      </c>
      <c r="J8" s="10">
        <v>26118079</v>
      </c>
      <c r="K8" s="13">
        <v>3979903</v>
      </c>
      <c r="L8" s="13">
        <v>8472</v>
      </c>
      <c r="M8" s="12">
        <f t="shared" si="2"/>
        <v>30106454</v>
      </c>
      <c r="N8" s="4"/>
    </row>
    <row r="9" spans="1:14" ht="10.5">
      <c r="A9" s="6" t="s">
        <v>61</v>
      </c>
      <c r="B9" s="15">
        <v>43062113</v>
      </c>
      <c r="C9" s="17">
        <v>0</v>
      </c>
      <c r="D9" s="16">
        <f t="shared" si="1"/>
        <v>43062113</v>
      </c>
      <c r="E9" s="10">
        <v>27357175</v>
      </c>
      <c r="F9" s="17">
        <v>0</v>
      </c>
      <c r="G9" s="10">
        <f>SUM(E9:F9)</f>
        <v>27357175</v>
      </c>
      <c r="H9" s="11">
        <v>0</v>
      </c>
      <c r="I9" s="10">
        <f t="shared" si="0"/>
        <v>15704938</v>
      </c>
      <c r="J9" s="10">
        <v>15704938</v>
      </c>
      <c r="K9" s="13">
        <v>2078290</v>
      </c>
      <c r="L9" s="13">
        <v>820980</v>
      </c>
      <c r="M9" s="12">
        <f t="shared" si="2"/>
        <v>18604208</v>
      </c>
      <c r="N9" s="4"/>
    </row>
    <row r="10" spans="1:14" ht="10.5">
      <c r="A10" s="6" t="s">
        <v>17</v>
      </c>
      <c r="B10" s="15">
        <v>51984414</v>
      </c>
      <c r="C10" s="17">
        <v>0</v>
      </c>
      <c r="D10" s="16">
        <f t="shared" si="1"/>
        <v>51984414</v>
      </c>
      <c r="E10" s="10">
        <v>36870497</v>
      </c>
      <c r="F10" s="17">
        <v>0</v>
      </c>
      <c r="G10" s="10">
        <f>SUM(E10:F10)</f>
        <v>36870497</v>
      </c>
      <c r="H10" s="11">
        <v>0</v>
      </c>
      <c r="I10" s="10">
        <f t="shared" si="0"/>
        <v>15113917</v>
      </c>
      <c r="J10" s="10">
        <v>15113917</v>
      </c>
      <c r="K10" s="13">
        <v>1578844</v>
      </c>
      <c r="L10" s="13">
        <v>129092</v>
      </c>
      <c r="M10" s="12">
        <f t="shared" si="2"/>
        <v>16821853</v>
      </c>
      <c r="N10" s="4"/>
    </row>
    <row r="11" spans="1:14" ht="10.5">
      <c r="A11" s="6" t="s">
        <v>18</v>
      </c>
      <c r="B11" s="15">
        <v>58538941</v>
      </c>
      <c r="C11" s="17">
        <v>0</v>
      </c>
      <c r="D11" s="16">
        <f t="shared" si="1"/>
        <v>58538941</v>
      </c>
      <c r="E11" s="10">
        <v>37659326</v>
      </c>
      <c r="F11" s="17">
        <v>0</v>
      </c>
      <c r="G11" s="10">
        <f aca="true" t="shared" si="3" ref="G11:G50">SUM(E11:F11)</f>
        <v>37659326</v>
      </c>
      <c r="H11" s="11">
        <v>0</v>
      </c>
      <c r="I11" s="10">
        <f t="shared" si="0"/>
        <v>20879615</v>
      </c>
      <c r="J11" s="10">
        <v>20879615</v>
      </c>
      <c r="K11" s="13">
        <v>2572245</v>
      </c>
      <c r="L11" s="13">
        <v>0</v>
      </c>
      <c r="M11" s="12">
        <f t="shared" si="2"/>
        <v>23451860</v>
      </c>
      <c r="N11" s="4"/>
    </row>
    <row r="12" spans="1:14" ht="10.5">
      <c r="A12" s="6" t="s">
        <v>62</v>
      </c>
      <c r="B12" s="15">
        <v>41835336</v>
      </c>
      <c r="C12" s="17">
        <v>0</v>
      </c>
      <c r="D12" s="16">
        <f>SUM(B12:C12)</f>
        <v>41835336</v>
      </c>
      <c r="E12" s="10">
        <v>30665691</v>
      </c>
      <c r="F12" s="17">
        <v>0</v>
      </c>
      <c r="G12" s="10">
        <f t="shared" si="3"/>
        <v>30665691</v>
      </c>
      <c r="H12" s="11">
        <v>0</v>
      </c>
      <c r="I12" s="10">
        <f t="shared" si="0"/>
        <v>11169645</v>
      </c>
      <c r="J12" s="10">
        <v>11169645</v>
      </c>
      <c r="K12" s="13">
        <v>1262199</v>
      </c>
      <c r="L12" s="13">
        <v>6591</v>
      </c>
      <c r="M12" s="12">
        <f t="shared" si="2"/>
        <v>12438435</v>
      </c>
      <c r="N12" s="4"/>
    </row>
    <row r="13" spans="1:14" ht="10.5">
      <c r="A13" s="6" t="s">
        <v>63</v>
      </c>
      <c r="B13" s="15">
        <v>47028894</v>
      </c>
      <c r="C13" s="17">
        <v>0</v>
      </c>
      <c r="D13" s="16">
        <f t="shared" si="1"/>
        <v>47028894</v>
      </c>
      <c r="E13" s="10">
        <v>35288471</v>
      </c>
      <c r="F13" s="17">
        <v>0</v>
      </c>
      <c r="G13" s="10">
        <f t="shared" si="3"/>
        <v>35288471</v>
      </c>
      <c r="H13" s="11">
        <v>0</v>
      </c>
      <c r="I13" s="10">
        <f t="shared" si="0"/>
        <v>11740423</v>
      </c>
      <c r="J13" s="10">
        <v>11740423</v>
      </c>
      <c r="K13" s="13">
        <v>3507682</v>
      </c>
      <c r="L13" s="13">
        <v>426981</v>
      </c>
      <c r="M13" s="12">
        <f t="shared" si="2"/>
        <v>15675086</v>
      </c>
      <c r="N13" s="4"/>
    </row>
    <row r="14" spans="1:14" ht="10.5">
      <c r="A14" s="6" t="s">
        <v>19</v>
      </c>
      <c r="B14" s="15">
        <v>54600802</v>
      </c>
      <c r="C14" s="17">
        <v>0</v>
      </c>
      <c r="D14" s="16">
        <f t="shared" si="1"/>
        <v>54600802</v>
      </c>
      <c r="E14" s="10">
        <v>44349053</v>
      </c>
      <c r="F14" s="17">
        <v>0</v>
      </c>
      <c r="G14" s="10">
        <f t="shared" si="3"/>
        <v>44349053</v>
      </c>
      <c r="H14" s="11">
        <v>0</v>
      </c>
      <c r="I14" s="10">
        <f t="shared" si="0"/>
        <v>10251749</v>
      </c>
      <c r="J14" s="10">
        <v>10251749</v>
      </c>
      <c r="K14" s="13">
        <v>2523868</v>
      </c>
      <c r="L14" s="13">
        <v>1912104</v>
      </c>
      <c r="M14" s="12">
        <f t="shared" si="2"/>
        <v>14687721</v>
      </c>
      <c r="N14" s="4"/>
    </row>
    <row r="15" spans="1:14" ht="10.5">
      <c r="A15" s="6" t="s">
        <v>20</v>
      </c>
      <c r="B15" s="15">
        <v>60133840</v>
      </c>
      <c r="C15" s="17">
        <v>0</v>
      </c>
      <c r="D15" s="16">
        <f t="shared" si="1"/>
        <v>60133840</v>
      </c>
      <c r="E15" s="10">
        <v>46500468</v>
      </c>
      <c r="F15" s="17">
        <v>0</v>
      </c>
      <c r="G15" s="10">
        <f t="shared" si="3"/>
        <v>46500468</v>
      </c>
      <c r="H15" s="11">
        <v>0</v>
      </c>
      <c r="I15" s="10">
        <f t="shared" si="0"/>
        <v>13633372</v>
      </c>
      <c r="J15" s="10">
        <v>13633372</v>
      </c>
      <c r="K15" s="13">
        <v>1528714</v>
      </c>
      <c r="L15" s="13">
        <v>1836679</v>
      </c>
      <c r="M15" s="12">
        <f t="shared" si="2"/>
        <v>16998765</v>
      </c>
      <c r="N15" s="4"/>
    </row>
    <row r="16" spans="1:14" ht="10.5">
      <c r="A16" s="6" t="s">
        <v>74</v>
      </c>
      <c r="B16" s="15">
        <v>45839015</v>
      </c>
      <c r="C16" s="17">
        <v>0</v>
      </c>
      <c r="D16" s="16">
        <f t="shared" si="1"/>
        <v>45839015</v>
      </c>
      <c r="E16" s="10">
        <v>36343647</v>
      </c>
      <c r="F16" s="17">
        <v>0</v>
      </c>
      <c r="G16" s="10">
        <f t="shared" si="3"/>
        <v>36343647</v>
      </c>
      <c r="H16" s="11">
        <v>0</v>
      </c>
      <c r="I16" s="10">
        <f t="shared" si="0"/>
        <v>9495368</v>
      </c>
      <c r="J16" s="10">
        <v>9495368</v>
      </c>
      <c r="K16" s="13">
        <v>655792</v>
      </c>
      <c r="L16" s="13">
        <v>148493</v>
      </c>
      <c r="M16" s="12">
        <f t="shared" si="2"/>
        <v>10299653</v>
      </c>
      <c r="N16" s="4"/>
    </row>
    <row r="17" spans="1:14" ht="10.5">
      <c r="A17" s="6" t="s">
        <v>21</v>
      </c>
      <c r="B17" s="15">
        <v>79142790</v>
      </c>
      <c r="C17" s="17">
        <v>0</v>
      </c>
      <c r="D17" s="16">
        <f t="shared" si="1"/>
        <v>79142790</v>
      </c>
      <c r="E17" s="10">
        <v>75421550</v>
      </c>
      <c r="F17" s="17">
        <v>0</v>
      </c>
      <c r="G17" s="10">
        <f t="shared" si="3"/>
        <v>75421550</v>
      </c>
      <c r="H17" s="11">
        <v>0</v>
      </c>
      <c r="I17" s="10">
        <f t="shared" si="0"/>
        <v>3721240</v>
      </c>
      <c r="J17" s="10">
        <v>3721240</v>
      </c>
      <c r="K17" s="13">
        <v>709916</v>
      </c>
      <c r="L17" s="13">
        <v>22178</v>
      </c>
      <c r="M17" s="12">
        <f t="shared" si="2"/>
        <v>4453334</v>
      </c>
      <c r="N17" s="4"/>
    </row>
    <row r="18" spans="1:14" ht="10.5">
      <c r="A18" s="6" t="s">
        <v>22</v>
      </c>
      <c r="B18" s="15">
        <v>60177484</v>
      </c>
      <c r="C18" s="17">
        <v>0</v>
      </c>
      <c r="D18" s="16">
        <f t="shared" si="1"/>
        <v>60177484</v>
      </c>
      <c r="E18" s="10">
        <v>46333139</v>
      </c>
      <c r="F18" s="17">
        <v>0</v>
      </c>
      <c r="G18" s="10">
        <f t="shared" si="3"/>
        <v>46333139</v>
      </c>
      <c r="H18" s="11">
        <v>0</v>
      </c>
      <c r="I18" s="10">
        <f t="shared" si="0"/>
        <v>13844345</v>
      </c>
      <c r="J18" s="10">
        <v>13844345</v>
      </c>
      <c r="K18" s="13">
        <v>1018223</v>
      </c>
      <c r="L18" s="10">
        <v>130</v>
      </c>
      <c r="M18" s="12">
        <f t="shared" si="2"/>
        <v>14862698</v>
      </c>
      <c r="N18" s="4"/>
    </row>
    <row r="19" spans="1:14" ht="10.5">
      <c r="A19" s="6" t="s">
        <v>56</v>
      </c>
      <c r="B19" s="15">
        <v>65771367</v>
      </c>
      <c r="C19" s="17">
        <v>0</v>
      </c>
      <c r="D19" s="16">
        <f>SUM(B19:C19)</f>
        <v>65771367</v>
      </c>
      <c r="E19" s="10">
        <v>52870496</v>
      </c>
      <c r="F19" s="17">
        <v>0</v>
      </c>
      <c r="G19" s="10">
        <f t="shared" si="3"/>
        <v>52870496</v>
      </c>
      <c r="H19" s="11">
        <v>0</v>
      </c>
      <c r="I19" s="10">
        <f t="shared" si="0"/>
        <v>12900871</v>
      </c>
      <c r="J19" s="10">
        <v>12900871</v>
      </c>
      <c r="K19" s="13">
        <v>2046277</v>
      </c>
      <c r="L19" s="10">
        <v>159</v>
      </c>
      <c r="M19" s="12">
        <f t="shared" si="2"/>
        <v>14947307</v>
      </c>
      <c r="N19" s="4"/>
    </row>
    <row r="20" spans="1:14" ht="10.5">
      <c r="A20" s="6" t="s">
        <v>23</v>
      </c>
      <c r="B20" s="15">
        <v>51008809</v>
      </c>
      <c r="C20" s="17">
        <v>0</v>
      </c>
      <c r="D20" s="16">
        <f t="shared" si="1"/>
        <v>51008809</v>
      </c>
      <c r="E20" s="10">
        <v>47173129</v>
      </c>
      <c r="F20" s="17">
        <v>0</v>
      </c>
      <c r="G20" s="10">
        <f t="shared" si="3"/>
        <v>47173129</v>
      </c>
      <c r="H20" s="11">
        <v>0</v>
      </c>
      <c r="I20" s="10">
        <f t="shared" si="0"/>
        <v>3835680</v>
      </c>
      <c r="J20" s="10">
        <v>3835680</v>
      </c>
      <c r="K20" s="13">
        <v>299625</v>
      </c>
      <c r="L20" s="13">
        <v>621</v>
      </c>
      <c r="M20" s="12">
        <f t="shared" si="2"/>
        <v>4135926</v>
      </c>
      <c r="N20" s="4"/>
    </row>
    <row r="21" spans="1:14" ht="10.5">
      <c r="A21" s="6" t="s">
        <v>64</v>
      </c>
      <c r="B21" s="15">
        <v>86386790</v>
      </c>
      <c r="C21" s="17">
        <v>0</v>
      </c>
      <c r="D21" s="16">
        <f t="shared" si="1"/>
        <v>86386790</v>
      </c>
      <c r="E21" s="10">
        <v>78746895</v>
      </c>
      <c r="F21" s="17">
        <v>0</v>
      </c>
      <c r="G21" s="10">
        <f t="shared" si="3"/>
        <v>78746895</v>
      </c>
      <c r="H21" s="11">
        <v>0</v>
      </c>
      <c r="I21" s="10">
        <f t="shared" si="0"/>
        <v>7639895</v>
      </c>
      <c r="J21" s="10">
        <v>7639895</v>
      </c>
      <c r="K21" s="13">
        <v>791417</v>
      </c>
      <c r="L21" s="13">
        <v>492</v>
      </c>
      <c r="M21" s="12">
        <f t="shared" si="2"/>
        <v>8431804</v>
      </c>
      <c r="N21" s="4"/>
    </row>
    <row r="22" spans="1:14" ht="10.5">
      <c r="A22" s="6" t="s">
        <v>59</v>
      </c>
      <c r="B22" s="15">
        <v>48725888</v>
      </c>
      <c r="C22" s="17">
        <v>0</v>
      </c>
      <c r="D22" s="16">
        <f t="shared" si="1"/>
        <v>48725888</v>
      </c>
      <c r="E22" s="10">
        <v>42537530</v>
      </c>
      <c r="F22" s="17">
        <v>0</v>
      </c>
      <c r="G22" s="10">
        <f t="shared" si="3"/>
        <v>42537530</v>
      </c>
      <c r="H22" s="11">
        <v>0</v>
      </c>
      <c r="I22" s="10">
        <f t="shared" si="0"/>
        <v>6188358</v>
      </c>
      <c r="J22" s="10">
        <v>6188358</v>
      </c>
      <c r="K22" s="13">
        <v>380133</v>
      </c>
      <c r="L22" s="13">
        <v>404</v>
      </c>
      <c r="M22" s="12">
        <f t="shared" si="2"/>
        <v>6568895</v>
      </c>
      <c r="N22" s="4"/>
    </row>
    <row r="23" spans="1:14" ht="10.5">
      <c r="A23" s="6" t="s">
        <v>24</v>
      </c>
      <c r="B23" s="15">
        <v>92613894</v>
      </c>
      <c r="C23" s="17">
        <v>0</v>
      </c>
      <c r="D23" s="16">
        <f t="shared" si="1"/>
        <v>92613894</v>
      </c>
      <c r="E23" s="10">
        <v>84362309</v>
      </c>
      <c r="F23" s="17">
        <v>0</v>
      </c>
      <c r="G23" s="10">
        <f t="shared" si="3"/>
        <v>84362309</v>
      </c>
      <c r="H23" s="11">
        <v>0</v>
      </c>
      <c r="I23" s="10">
        <f t="shared" si="0"/>
        <v>8251585</v>
      </c>
      <c r="J23" s="10">
        <v>8251585</v>
      </c>
      <c r="K23" s="13">
        <v>383604</v>
      </c>
      <c r="L23" s="13">
        <v>20496</v>
      </c>
      <c r="M23" s="12">
        <f t="shared" si="2"/>
        <v>8655685</v>
      </c>
      <c r="N23" s="4"/>
    </row>
    <row r="24" spans="1:14" ht="10.5">
      <c r="A24" s="6" t="s">
        <v>25</v>
      </c>
      <c r="B24" s="15">
        <v>63081145</v>
      </c>
      <c r="C24" s="17">
        <v>0</v>
      </c>
      <c r="D24" s="16">
        <f t="shared" si="1"/>
        <v>63081145</v>
      </c>
      <c r="E24" s="10">
        <v>57084306</v>
      </c>
      <c r="F24" s="17">
        <v>0</v>
      </c>
      <c r="G24" s="10">
        <f t="shared" si="3"/>
        <v>57084306</v>
      </c>
      <c r="H24" s="11">
        <v>0</v>
      </c>
      <c r="I24" s="10">
        <f t="shared" si="0"/>
        <v>5996839</v>
      </c>
      <c r="J24" s="10">
        <v>5996839</v>
      </c>
      <c r="K24" s="13">
        <v>357874</v>
      </c>
      <c r="L24" s="10">
        <v>13686</v>
      </c>
      <c r="M24" s="12">
        <f t="shared" si="2"/>
        <v>6368399</v>
      </c>
      <c r="N24" s="4"/>
    </row>
    <row r="25" spans="1:14" ht="10.5">
      <c r="A25" s="6" t="s">
        <v>60</v>
      </c>
      <c r="B25" s="15">
        <v>84886631</v>
      </c>
      <c r="C25" s="17">
        <v>0</v>
      </c>
      <c r="D25" s="16">
        <f t="shared" si="1"/>
        <v>84886631</v>
      </c>
      <c r="E25" s="10">
        <v>76255306</v>
      </c>
      <c r="F25" s="17">
        <v>0</v>
      </c>
      <c r="G25" s="10">
        <f t="shared" si="3"/>
        <v>76255306</v>
      </c>
      <c r="H25" s="11">
        <v>0</v>
      </c>
      <c r="I25" s="10">
        <f t="shared" si="0"/>
        <v>8631325</v>
      </c>
      <c r="J25" s="10">
        <v>8631325</v>
      </c>
      <c r="K25" s="13">
        <v>336319</v>
      </c>
      <c r="L25" s="13">
        <v>358</v>
      </c>
      <c r="M25" s="12">
        <f t="shared" si="2"/>
        <v>8968002</v>
      </c>
      <c r="N25" s="4"/>
    </row>
    <row r="26" spans="1:14" ht="10.5">
      <c r="A26" s="6" t="s">
        <v>26</v>
      </c>
      <c r="B26" s="15">
        <v>65785464</v>
      </c>
      <c r="C26" s="17">
        <v>0</v>
      </c>
      <c r="D26" s="16">
        <f t="shared" si="1"/>
        <v>65785464</v>
      </c>
      <c r="E26" s="10">
        <v>49759122</v>
      </c>
      <c r="F26" s="17">
        <v>0</v>
      </c>
      <c r="G26" s="10">
        <f t="shared" si="3"/>
        <v>49759122</v>
      </c>
      <c r="H26" s="11">
        <v>0</v>
      </c>
      <c r="I26" s="10">
        <f t="shared" si="0"/>
        <v>16026342</v>
      </c>
      <c r="J26" s="10">
        <v>16026342</v>
      </c>
      <c r="K26" s="13">
        <v>1047485</v>
      </c>
      <c r="L26" s="13">
        <v>46</v>
      </c>
      <c r="M26" s="12">
        <f t="shared" si="2"/>
        <v>17073873</v>
      </c>
      <c r="N26" s="4"/>
    </row>
    <row r="27" spans="1:14" ht="10.5">
      <c r="A27" s="6" t="s">
        <v>27</v>
      </c>
      <c r="B27" s="15">
        <v>78923738</v>
      </c>
      <c r="C27" s="17">
        <v>0</v>
      </c>
      <c r="D27" s="16">
        <f t="shared" si="1"/>
        <v>78923738</v>
      </c>
      <c r="E27" s="10">
        <v>62296879</v>
      </c>
      <c r="F27" s="17">
        <v>0</v>
      </c>
      <c r="G27" s="10">
        <f t="shared" si="3"/>
        <v>62296879</v>
      </c>
      <c r="H27" s="11">
        <v>0</v>
      </c>
      <c r="I27" s="10">
        <f t="shared" si="0"/>
        <v>16626859</v>
      </c>
      <c r="J27" s="10">
        <v>16626859</v>
      </c>
      <c r="K27" s="13">
        <v>2222699</v>
      </c>
      <c r="L27" s="13">
        <v>26</v>
      </c>
      <c r="M27" s="12">
        <f t="shared" si="2"/>
        <v>18849584</v>
      </c>
      <c r="N27" s="4"/>
    </row>
    <row r="28" spans="1:14" ht="10.5">
      <c r="A28" s="6" t="s">
        <v>28</v>
      </c>
      <c r="B28" s="15">
        <v>78317317</v>
      </c>
      <c r="C28" s="17">
        <v>0</v>
      </c>
      <c r="D28" s="16">
        <f t="shared" si="1"/>
        <v>78317317</v>
      </c>
      <c r="E28" s="10">
        <v>66905854</v>
      </c>
      <c r="F28" s="17">
        <v>0</v>
      </c>
      <c r="G28" s="10">
        <f t="shared" si="3"/>
        <v>66905854</v>
      </c>
      <c r="H28" s="11">
        <v>0</v>
      </c>
      <c r="I28" s="10">
        <f t="shared" si="0"/>
        <v>11411463</v>
      </c>
      <c r="J28" s="10">
        <v>11411463</v>
      </c>
      <c r="K28" s="13">
        <v>1745736</v>
      </c>
      <c r="L28" s="13">
        <v>169</v>
      </c>
      <c r="M28" s="12">
        <f t="shared" si="2"/>
        <v>13157368</v>
      </c>
      <c r="N28" s="4"/>
    </row>
    <row r="29" spans="1:14" ht="10.5">
      <c r="A29" s="6" t="s">
        <v>65</v>
      </c>
      <c r="B29" s="15">
        <v>48536848</v>
      </c>
      <c r="C29" s="17">
        <v>0</v>
      </c>
      <c r="D29" s="16">
        <f t="shared" si="1"/>
        <v>48536848</v>
      </c>
      <c r="E29" s="10">
        <v>38202451</v>
      </c>
      <c r="F29" s="17">
        <v>0</v>
      </c>
      <c r="G29" s="10">
        <f t="shared" si="3"/>
        <v>38202451</v>
      </c>
      <c r="H29" s="11">
        <v>0</v>
      </c>
      <c r="I29" s="10">
        <f t="shared" si="0"/>
        <v>10334397</v>
      </c>
      <c r="J29" s="10">
        <v>10334397</v>
      </c>
      <c r="K29" s="13">
        <v>2413479</v>
      </c>
      <c r="L29" s="13">
        <v>0</v>
      </c>
      <c r="M29" s="12">
        <f t="shared" si="2"/>
        <v>12747876</v>
      </c>
      <c r="N29" s="4"/>
    </row>
    <row r="30" spans="1:14" ht="10.5">
      <c r="A30" s="6" t="s">
        <v>66</v>
      </c>
      <c r="B30" s="15">
        <v>34894542</v>
      </c>
      <c r="C30" s="16">
        <v>0</v>
      </c>
      <c r="D30" s="16">
        <f t="shared" si="1"/>
        <v>34894542</v>
      </c>
      <c r="E30" s="17">
        <v>24343675</v>
      </c>
      <c r="F30" s="10">
        <v>0</v>
      </c>
      <c r="G30" s="10">
        <f t="shared" si="3"/>
        <v>24343675</v>
      </c>
      <c r="H30" s="11">
        <v>0</v>
      </c>
      <c r="I30" s="11">
        <f t="shared" si="0"/>
        <v>10550867</v>
      </c>
      <c r="J30" s="10">
        <v>10550867</v>
      </c>
      <c r="K30" s="13">
        <v>663936</v>
      </c>
      <c r="L30" s="13">
        <v>0</v>
      </c>
      <c r="M30" s="12">
        <f t="shared" si="2"/>
        <v>11214803</v>
      </c>
      <c r="N30" s="4"/>
    </row>
    <row r="31" spans="1:14" ht="10.5">
      <c r="A31" s="6" t="s">
        <v>29</v>
      </c>
      <c r="B31" s="15">
        <v>71049365</v>
      </c>
      <c r="C31" s="16">
        <v>0</v>
      </c>
      <c r="D31" s="16">
        <f t="shared" si="1"/>
        <v>71049365</v>
      </c>
      <c r="E31" s="17">
        <v>49899636</v>
      </c>
      <c r="F31" s="10">
        <v>0</v>
      </c>
      <c r="G31" s="10">
        <f t="shared" si="3"/>
        <v>49899636</v>
      </c>
      <c r="H31" s="11">
        <v>0</v>
      </c>
      <c r="I31" s="11">
        <f t="shared" si="0"/>
        <v>21149729</v>
      </c>
      <c r="J31" s="10">
        <v>21149729</v>
      </c>
      <c r="K31" s="13">
        <v>2440421</v>
      </c>
      <c r="L31" s="13">
        <v>1426</v>
      </c>
      <c r="M31" s="12">
        <f t="shared" si="2"/>
        <v>23591576</v>
      </c>
      <c r="N31" s="4"/>
    </row>
    <row r="32" spans="1:14" ht="10.5">
      <c r="A32" s="6" t="s">
        <v>77</v>
      </c>
      <c r="B32" s="15">
        <v>47106424</v>
      </c>
      <c r="C32" s="16">
        <v>0</v>
      </c>
      <c r="D32" s="16">
        <f t="shared" si="1"/>
        <v>47106424</v>
      </c>
      <c r="E32" s="17">
        <v>32051854</v>
      </c>
      <c r="F32" s="10">
        <v>0</v>
      </c>
      <c r="G32" s="10">
        <f t="shared" si="3"/>
        <v>32051854</v>
      </c>
      <c r="H32" s="11">
        <v>0</v>
      </c>
      <c r="I32" s="11">
        <f t="shared" si="0"/>
        <v>15054570</v>
      </c>
      <c r="J32" s="10">
        <v>15054570</v>
      </c>
      <c r="K32" s="13">
        <v>1462428</v>
      </c>
      <c r="L32" s="13">
        <v>1038</v>
      </c>
      <c r="M32" s="12">
        <f t="shared" si="2"/>
        <v>16518036</v>
      </c>
      <c r="N32" s="4"/>
    </row>
    <row r="33" spans="1:14" ht="10.5">
      <c r="A33" s="6" t="s">
        <v>30</v>
      </c>
      <c r="B33" s="15">
        <v>66902896</v>
      </c>
      <c r="C33" s="16">
        <v>0</v>
      </c>
      <c r="D33" s="16">
        <f t="shared" si="1"/>
        <v>66902896</v>
      </c>
      <c r="E33" s="10">
        <v>54640327</v>
      </c>
      <c r="F33" s="10">
        <v>0</v>
      </c>
      <c r="G33" s="10">
        <f t="shared" si="3"/>
        <v>54640327</v>
      </c>
      <c r="H33" s="11">
        <v>0</v>
      </c>
      <c r="I33" s="11">
        <f t="shared" si="0"/>
        <v>12262569</v>
      </c>
      <c r="J33" s="10">
        <v>12262569</v>
      </c>
      <c r="K33" s="13">
        <v>905655</v>
      </c>
      <c r="L33" s="13">
        <v>0</v>
      </c>
      <c r="M33" s="12">
        <f t="shared" si="2"/>
        <v>13168224</v>
      </c>
      <c r="N33" s="4"/>
    </row>
    <row r="34" spans="1:14" ht="10.5">
      <c r="A34" s="6" t="s">
        <v>31</v>
      </c>
      <c r="B34" s="15">
        <v>57386865</v>
      </c>
      <c r="C34" s="16">
        <v>0</v>
      </c>
      <c r="D34" s="16">
        <f t="shared" si="1"/>
        <v>57386865</v>
      </c>
      <c r="E34" s="10">
        <v>55886515</v>
      </c>
      <c r="F34" s="10">
        <v>0</v>
      </c>
      <c r="G34" s="10">
        <f t="shared" si="3"/>
        <v>55886515</v>
      </c>
      <c r="H34" s="11">
        <v>0</v>
      </c>
      <c r="I34" s="11">
        <f t="shared" si="0"/>
        <v>1500350</v>
      </c>
      <c r="J34" s="10">
        <v>1500350</v>
      </c>
      <c r="K34" s="13">
        <v>503162</v>
      </c>
      <c r="L34" s="13">
        <v>78</v>
      </c>
      <c r="M34" s="12">
        <f t="shared" si="2"/>
        <v>2003590</v>
      </c>
      <c r="N34" s="4"/>
    </row>
    <row r="35" spans="1:14" ht="10.5">
      <c r="A35" s="6" t="s">
        <v>32</v>
      </c>
      <c r="B35" s="15">
        <v>59313856</v>
      </c>
      <c r="C35" s="16">
        <v>0</v>
      </c>
      <c r="D35" s="16">
        <f t="shared" si="1"/>
        <v>59313856</v>
      </c>
      <c r="E35" s="10">
        <v>58155163</v>
      </c>
      <c r="F35" s="10">
        <v>0</v>
      </c>
      <c r="G35" s="10">
        <f t="shared" si="3"/>
        <v>58155163</v>
      </c>
      <c r="H35" s="11">
        <v>0</v>
      </c>
      <c r="I35" s="11">
        <f t="shared" si="0"/>
        <v>1158693</v>
      </c>
      <c r="J35" s="10">
        <v>1158693</v>
      </c>
      <c r="K35" s="13">
        <v>263659</v>
      </c>
      <c r="L35" s="13">
        <v>0</v>
      </c>
      <c r="M35" s="12">
        <f t="shared" si="2"/>
        <v>1422352</v>
      </c>
      <c r="N35" s="4"/>
    </row>
    <row r="36" spans="1:14" ht="10.5">
      <c r="A36" s="6" t="s">
        <v>76</v>
      </c>
      <c r="B36" s="15">
        <v>59770581</v>
      </c>
      <c r="C36" s="16">
        <v>0</v>
      </c>
      <c r="D36" s="16">
        <f t="shared" si="1"/>
        <v>59770581</v>
      </c>
      <c r="E36" s="10">
        <v>45837973</v>
      </c>
      <c r="F36" s="10">
        <v>0</v>
      </c>
      <c r="G36" s="10">
        <f t="shared" si="3"/>
        <v>45837973</v>
      </c>
      <c r="H36" s="11">
        <v>0</v>
      </c>
      <c r="I36" s="11">
        <f t="shared" si="0"/>
        <v>13932608</v>
      </c>
      <c r="J36" s="10">
        <v>13932608</v>
      </c>
      <c r="K36" s="13">
        <v>283470</v>
      </c>
      <c r="L36" s="13">
        <v>0</v>
      </c>
      <c r="M36" s="12">
        <f t="shared" si="2"/>
        <v>14216078</v>
      </c>
      <c r="N36" s="4"/>
    </row>
    <row r="37" spans="1:14" ht="10.5">
      <c r="A37" s="6" t="s">
        <v>33</v>
      </c>
      <c r="B37" s="15">
        <v>0</v>
      </c>
      <c r="C37" s="17">
        <v>68825312</v>
      </c>
      <c r="D37" s="16">
        <f t="shared" si="1"/>
        <v>68825312</v>
      </c>
      <c r="E37" s="10">
        <v>0</v>
      </c>
      <c r="F37" s="17">
        <v>87807964</v>
      </c>
      <c r="G37" s="10">
        <f t="shared" si="3"/>
        <v>87807964</v>
      </c>
      <c r="H37" s="10">
        <f>F37-C37</f>
        <v>18982652</v>
      </c>
      <c r="I37" s="10">
        <v>0</v>
      </c>
      <c r="J37" s="10">
        <v>0</v>
      </c>
      <c r="K37" s="13">
        <v>245696</v>
      </c>
      <c r="L37" s="13">
        <v>0</v>
      </c>
      <c r="M37" s="12">
        <f>SUM(J37:L37)</f>
        <v>245696</v>
      </c>
      <c r="N37" s="4"/>
    </row>
    <row r="38" spans="1:14" ht="10.5">
      <c r="A38" s="6" t="s">
        <v>34</v>
      </c>
      <c r="B38" s="15">
        <v>55431114</v>
      </c>
      <c r="C38" s="17">
        <v>0</v>
      </c>
      <c r="D38" s="16">
        <f>SUM(B38:C38)</f>
        <v>55431114</v>
      </c>
      <c r="E38" s="10">
        <v>42868425</v>
      </c>
      <c r="F38" s="17">
        <v>0</v>
      </c>
      <c r="G38" s="10">
        <f t="shared" si="3"/>
        <v>42868425</v>
      </c>
      <c r="H38" s="11">
        <v>0</v>
      </c>
      <c r="I38" s="10">
        <f aca="true" t="shared" si="4" ref="I38:I61">D38-G38</f>
        <v>12562689</v>
      </c>
      <c r="J38" s="10">
        <v>12562689</v>
      </c>
      <c r="K38" s="13">
        <v>691055</v>
      </c>
      <c r="L38" s="13">
        <v>35</v>
      </c>
      <c r="M38" s="12">
        <f t="shared" si="2"/>
        <v>13253779</v>
      </c>
      <c r="N38" s="4"/>
    </row>
    <row r="39" spans="1:14" ht="10.5">
      <c r="A39" s="6" t="s">
        <v>57</v>
      </c>
      <c r="B39" s="15">
        <v>65103075</v>
      </c>
      <c r="C39" s="17">
        <v>0</v>
      </c>
      <c r="D39" s="16">
        <f t="shared" si="1"/>
        <v>65103075</v>
      </c>
      <c r="E39" s="10">
        <v>56133892</v>
      </c>
      <c r="F39" s="17">
        <v>0</v>
      </c>
      <c r="G39" s="10">
        <f t="shared" si="3"/>
        <v>56133892</v>
      </c>
      <c r="H39" s="11">
        <v>0</v>
      </c>
      <c r="I39" s="10">
        <f t="shared" si="4"/>
        <v>8969183</v>
      </c>
      <c r="J39" s="10">
        <v>8969183</v>
      </c>
      <c r="K39" s="13">
        <v>559338</v>
      </c>
      <c r="L39" s="13">
        <v>41</v>
      </c>
      <c r="M39" s="12">
        <f t="shared" si="2"/>
        <v>9528562</v>
      </c>
      <c r="N39" s="4"/>
    </row>
    <row r="40" spans="1:14" ht="10.5">
      <c r="A40" s="6" t="s">
        <v>75</v>
      </c>
      <c r="B40" s="15">
        <v>58178586</v>
      </c>
      <c r="C40" s="17">
        <v>0</v>
      </c>
      <c r="D40" s="16">
        <f t="shared" si="1"/>
        <v>58178586</v>
      </c>
      <c r="E40" s="10">
        <v>55028959</v>
      </c>
      <c r="F40" s="17">
        <v>0</v>
      </c>
      <c r="G40" s="10">
        <f t="shared" si="3"/>
        <v>55028959</v>
      </c>
      <c r="H40" s="11">
        <v>0</v>
      </c>
      <c r="I40" s="10">
        <f t="shared" si="4"/>
        <v>3149627</v>
      </c>
      <c r="J40" s="10">
        <v>3149627</v>
      </c>
      <c r="K40" s="13">
        <v>248217</v>
      </c>
      <c r="L40" s="13">
        <v>106</v>
      </c>
      <c r="M40" s="12">
        <f t="shared" si="2"/>
        <v>3397950</v>
      </c>
      <c r="N40" s="4"/>
    </row>
    <row r="41" spans="1:14" ht="10.5">
      <c r="A41" s="6" t="s">
        <v>35</v>
      </c>
      <c r="B41" s="15">
        <v>55472495</v>
      </c>
      <c r="C41" s="17">
        <v>0</v>
      </c>
      <c r="D41" s="16">
        <f t="shared" si="1"/>
        <v>55472495</v>
      </c>
      <c r="E41" s="10">
        <v>42081146</v>
      </c>
      <c r="F41" s="17">
        <v>0</v>
      </c>
      <c r="G41" s="10">
        <f t="shared" si="3"/>
        <v>42081146</v>
      </c>
      <c r="H41" s="11">
        <v>0</v>
      </c>
      <c r="I41" s="10">
        <f t="shared" si="4"/>
        <v>13391349</v>
      </c>
      <c r="J41" s="10">
        <v>13391349</v>
      </c>
      <c r="K41" s="13">
        <v>667642</v>
      </c>
      <c r="L41" s="10">
        <v>0</v>
      </c>
      <c r="M41" s="12">
        <f t="shared" si="2"/>
        <v>14058991</v>
      </c>
      <c r="N41" s="4"/>
    </row>
    <row r="42" spans="1:14" ht="10.5">
      <c r="A42" s="6" t="s">
        <v>58</v>
      </c>
      <c r="B42" s="15">
        <v>61746649</v>
      </c>
      <c r="C42" s="17">
        <v>0</v>
      </c>
      <c r="D42" s="16">
        <f>SUM(B42:C42)</f>
        <v>61746649</v>
      </c>
      <c r="E42" s="10">
        <v>46860169</v>
      </c>
      <c r="F42" s="17">
        <v>0</v>
      </c>
      <c r="G42" s="10">
        <f t="shared" si="3"/>
        <v>46860169</v>
      </c>
      <c r="H42" s="11">
        <v>0</v>
      </c>
      <c r="I42" s="10">
        <f t="shared" si="4"/>
        <v>14886480</v>
      </c>
      <c r="J42" s="10">
        <v>14886480</v>
      </c>
      <c r="K42" s="13">
        <v>453998</v>
      </c>
      <c r="L42" s="10">
        <v>0</v>
      </c>
      <c r="M42" s="12">
        <f t="shared" si="2"/>
        <v>15340478</v>
      </c>
      <c r="N42" s="4"/>
    </row>
    <row r="43" spans="1:14" ht="10.5">
      <c r="A43" s="6" t="s">
        <v>67</v>
      </c>
      <c r="B43" s="15">
        <v>46409727</v>
      </c>
      <c r="C43" s="17">
        <v>0</v>
      </c>
      <c r="D43" s="16">
        <f t="shared" si="1"/>
        <v>46409727</v>
      </c>
      <c r="E43" s="10">
        <v>32294739</v>
      </c>
      <c r="F43" s="17">
        <v>0</v>
      </c>
      <c r="G43" s="10">
        <f t="shared" si="3"/>
        <v>32294739</v>
      </c>
      <c r="H43" s="11">
        <v>0</v>
      </c>
      <c r="I43" s="10">
        <f t="shared" si="4"/>
        <v>14114988</v>
      </c>
      <c r="J43" s="10">
        <v>14114988</v>
      </c>
      <c r="K43" s="13">
        <v>582188</v>
      </c>
      <c r="L43" s="13">
        <v>0</v>
      </c>
      <c r="M43" s="12">
        <f t="shared" si="2"/>
        <v>14697176</v>
      </c>
      <c r="N43" s="4"/>
    </row>
    <row r="44" spans="1:14" ht="10.5">
      <c r="A44" s="6" t="s">
        <v>68</v>
      </c>
      <c r="B44" s="15">
        <v>39825131</v>
      </c>
      <c r="C44" s="17">
        <v>0</v>
      </c>
      <c r="D44" s="16">
        <f t="shared" si="1"/>
        <v>39825131</v>
      </c>
      <c r="E44" s="10">
        <v>24596081</v>
      </c>
      <c r="F44" s="17">
        <v>0</v>
      </c>
      <c r="G44" s="10">
        <f t="shared" si="3"/>
        <v>24596081</v>
      </c>
      <c r="H44" s="11">
        <v>0</v>
      </c>
      <c r="I44" s="10">
        <f t="shared" si="4"/>
        <v>15229050</v>
      </c>
      <c r="J44" s="10">
        <v>15229050</v>
      </c>
      <c r="K44" s="13">
        <v>562739</v>
      </c>
      <c r="L44" s="13">
        <v>0</v>
      </c>
      <c r="M44" s="12">
        <f t="shared" si="2"/>
        <v>15791789</v>
      </c>
      <c r="N44" s="4"/>
    </row>
    <row r="45" spans="1:14" ht="10.5">
      <c r="A45" s="6" t="s">
        <v>36</v>
      </c>
      <c r="B45" s="15">
        <v>87893731</v>
      </c>
      <c r="C45" s="17">
        <v>0</v>
      </c>
      <c r="D45" s="16">
        <f t="shared" si="1"/>
        <v>87893731</v>
      </c>
      <c r="E45" s="10">
        <v>63344388</v>
      </c>
      <c r="F45" s="17">
        <v>0</v>
      </c>
      <c r="G45" s="10">
        <f t="shared" si="3"/>
        <v>63344388</v>
      </c>
      <c r="H45" s="11">
        <v>0</v>
      </c>
      <c r="I45" s="10">
        <f t="shared" si="4"/>
        <v>24549343</v>
      </c>
      <c r="J45" s="10">
        <v>24549343</v>
      </c>
      <c r="K45" s="13">
        <v>703228</v>
      </c>
      <c r="L45" s="13">
        <v>0</v>
      </c>
      <c r="M45" s="12">
        <f t="shared" si="2"/>
        <v>25252571</v>
      </c>
      <c r="N45" s="4"/>
    </row>
    <row r="46" spans="1:14" ht="10.5">
      <c r="A46" s="6" t="s">
        <v>37</v>
      </c>
      <c r="B46" s="15">
        <v>93350849</v>
      </c>
      <c r="C46" s="17">
        <v>0</v>
      </c>
      <c r="D46" s="16">
        <f t="shared" si="1"/>
        <v>93350849</v>
      </c>
      <c r="E46" s="10">
        <v>78999271</v>
      </c>
      <c r="F46" s="17">
        <v>0</v>
      </c>
      <c r="G46" s="10">
        <f t="shared" si="3"/>
        <v>78999271</v>
      </c>
      <c r="H46" s="11">
        <v>0</v>
      </c>
      <c r="I46" s="10">
        <f t="shared" si="4"/>
        <v>14351578</v>
      </c>
      <c r="J46" s="10">
        <v>14351578</v>
      </c>
      <c r="K46" s="13">
        <v>1320860</v>
      </c>
      <c r="L46" s="13">
        <v>0</v>
      </c>
      <c r="M46" s="12">
        <f t="shared" si="2"/>
        <v>15672438</v>
      </c>
      <c r="N46" s="4"/>
    </row>
    <row r="47" spans="1:14" ht="10.5">
      <c r="A47" s="6" t="s">
        <v>38</v>
      </c>
      <c r="B47" s="15">
        <v>79798472</v>
      </c>
      <c r="C47" s="17">
        <v>0</v>
      </c>
      <c r="D47" s="16">
        <f t="shared" si="1"/>
        <v>79798472</v>
      </c>
      <c r="E47" s="10">
        <v>63981151</v>
      </c>
      <c r="F47" s="17">
        <v>0</v>
      </c>
      <c r="G47" s="10">
        <f t="shared" si="3"/>
        <v>63981151</v>
      </c>
      <c r="H47" s="11">
        <v>0</v>
      </c>
      <c r="I47" s="10">
        <f t="shared" si="4"/>
        <v>15817321</v>
      </c>
      <c r="J47" s="10">
        <v>15817321</v>
      </c>
      <c r="K47" s="13">
        <v>558904</v>
      </c>
      <c r="L47" s="13">
        <v>0</v>
      </c>
      <c r="M47" s="12">
        <f t="shared" si="2"/>
        <v>16376225</v>
      </c>
      <c r="N47" s="4"/>
    </row>
    <row r="48" spans="1:14" ht="10.5">
      <c r="A48" s="6" t="s">
        <v>69</v>
      </c>
      <c r="B48" s="15">
        <v>51031309</v>
      </c>
      <c r="C48" s="17">
        <v>0</v>
      </c>
      <c r="D48" s="16">
        <f t="shared" si="1"/>
        <v>51031309</v>
      </c>
      <c r="E48" s="10">
        <v>36514730</v>
      </c>
      <c r="F48" s="17">
        <v>0</v>
      </c>
      <c r="G48" s="10">
        <f t="shared" si="3"/>
        <v>36514730</v>
      </c>
      <c r="H48" s="11">
        <v>0</v>
      </c>
      <c r="I48" s="10">
        <f t="shared" si="4"/>
        <v>14516579</v>
      </c>
      <c r="J48" s="10">
        <v>14516579</v>
      </c>
      <c r="K48" s="13">
        <v>369592</v>
      </c>
      <c r="L48" s="13">
        <v>0</v>
      </c>
      <c r="M48" s="12">
        <f t="shared" si="2"/>
        <v>14886171</v>
      </c>
      <c r="N48" s="4"/>
    </row>
    <row r="49" spans="1:14" ht="10.5">
      <c r="A49" s="6" t="s">
        <v>39</v>
      </c>
      <c r="B49" s="15">
        <v>74689510</v>
      </c>
      <c r="C49" s="17">
        <v>0</v>
      </c>
      <c r="D49" s="16">
        <f t="shared" si="1"/>
        <v>74689510</v>
      </c>
      <c r="E49" s="10">
        <v>68260930</v>
      </c>
      <c r="F49" s="17">
        <v>0</v>
      </c>
      <c r="G49" s="10">
        <f t="shared" si="3"/>
        <v>68260930</v>
      </c>
      <c r="H49" s="11">
        <v>0</v>
      </c>
      <c r="I49" s="10">
        <f t="shared" si="4"/>
        <v>6428580</v>
      </c>
      <c r="J49" s="10">
        <v>6428580</v>
      </c>
      <c r="K49" s="13">
        <v>398623</v>
      </c>
      <c r="L49" s="13">
        <v>0</v>
      </c>
      <c r="M49" s="12">
        <f t="shared" si="2"/>
        <v>6827203</v>
      </c>
      <c r="N49" s="4"/>
    </row>
    <row r="50" spans="1:14" ht="10.5">
      <c r="A50" s="6" t="s">
        <v>40</v>
      </c>
      <c r="B50" s="15">
        <v>62030397</v>
      </c>
      <c r="C50" s="17">
        <v>0</v>
      </c>
      <c r="D50" s="16">
        <f t="shared" si="1"/>
        <v>62030397</v>
      </c>
      <c r="E50" s="10">
        <v>44041253</v>
      </c>
      <c r="F50" s="17">
        <v>0</v>
      </c>
      <c r="G50" s="10">
        <f t="shared" si="3"/>
        <v>44041253</v>
      </c>
      <c r="H50" s="11">
        <v>0</v>
      </c>
      <c r="I50" s="10">
        <f t="shared" si="4"/>
        <v>17989144</v>
      </c>
      <c r="J50" s="10">
        <v>17989144</v>
      </c>
      <c r="K50" s="13">
        <v>784031</v>
      </c>
      <c r="L50" s="11">
        <v>0</v>
      </c>
      <c r="M50" s="12">
        <f t="shared" si="2"/>
        <v>18773175</v>
      </c>
      <c r="N50" s="4"/>
    </row>
    <row r="51" spans="1:14" ht="10.5">
      <c r="A51" s="6" t="s">
        <v>41</v>
      </c>
      <c r="B51" s="15">
        <v>62721298</v>
      </c>
      <c r="C51" s="17">
        <v>0</v>
      </c>
      <c r="D51" s="16">
        <f t="shared" si="1"/>
        <v>62721298</v>
      </c>
      <c r="E51" s="10">
        <v>49100936</v>
      </c>
      <c r="F51" s="17">
        <v>0</v>
      </c>
      <c r="G51" s="10">
        <f aca="true" t="shared" si="5" ref="G51:G67">SUM(E51:F51)</f>
        <v>49100936</v>
      </c>
      <c r="H51" s="11">
        <v>0</v>
      </c>
      <c r="I51" s="10">
        <f t="shared" si="4"/>
        <v>13620362</v>
      </c>
      <c r="J51" s="10">
        <v>13620362</v>
      </c>
      <c r="K51" s="13">
        <v>815155</v>
      </c>
      <c r="L51" s="10">
        <v>0</v>
      </c>
      <c r="M51" s="12">
        <f t="shared" si="2"/>
        <v>14435517</v>
      </c>
      <c r="N51" s="4"/>
    </row>
    <row r="52" spans="1:14" ht="10.5">
      <c r="A52" s="6" t="s">
        <v>70</v>
      </c>
      <c r="B52" s="15">
        <v>43929594</v>
      </c>
      <c r="C52" s="17">
        <v>0</v>
      </c>
      <c r="D52" s="16">
        <f t="shared" si="1"/>
        <v>43929594</v>
      </c>
      <c r="E52" s="10">
        <v>21361915</v>
      </c>
      <c r="F52" s="17">
        <v>0</v>
      </c>
      <c r="G52" s="10">
        <f t="shared" si="5"/>
        <v>21361915</v>
      </c>
      <c r="H52" s="11">
        <v>0</v>
      </c>
      <c r="I52" s="10">
        <f t="shared" si="4"/>
        <v>22567679</v>
      </c>
      <c r="J52" s="10">
        <v>22567679</v>
      </c>
      <c r="K52" s="13">
        <v>2459741</v>
      </c>
      <c r="L52" s="13">
        <v>0</v>
      </c>
      <c r="M52" s="12">
        <f t="shared" si="2"/>
        <v>25027420</v>
      </c>
      <c r="N52" s="4"/>
    </row>
    <row r="53" spans="1:14" ht="10.5">
      <c r="A53" s="6" t="s">
        <v>71</v>
      </c>
      <c r="B53" s="15">
        <v>45864324</v>
      </c>
      <c r="C53" s="17">
        <v>0</v>
      </c>
      <c r="D53" s="16">
        <f t="shared" si="1"/>
        <v>45864324</v>
      </c>
      <c r="E53" s="10">
        <v>25149520</v>
      </c>
      <c r="F53" s="17">
        <v>0</v>
      </c>
      <c r="G53" s="10">
        <f t="shared" si="5"/>
        <v>25149520</v>
      </c>
      <c r="H53" s="11">
        <v>0</v>
      </c>
      <c r="I53" s="10">
        <f t="shared" si="4"/>
        <v>20714804</v>
      </c>
      <c r="J53" s="10">
        <v>20714804</v>
      </c>
      <c r="K53" s="13">
        <v>2515353</v>
      </c>
      <c r="L53" s="13">
        <v>0</v>
      </c>
      <c r="M53" s="12">
        <f t="shared" si="2"/>
        <v>23230157</v>
      </c>
      <c r="N53" s="4"/>
    </row>
    <row r="54" spans="1:14" ht="10.5">
      <c r="A54" s="6" t="s">
        <v>42</v>
      </c>
      <c r="B54" s="15">
        <v>85660389</v>
      </c>
      <c r="C54" s="17">
        <v>0</v>
      </c>
      <c r="D54" s="16">
        <f t="shared" si="1"/>
        <v>85660389</v>
      </c>
      <c r="E54" s="10">
        <v>70583141</v>
      </c>
      <c r="F54" s="17">
        <v>0</v>
      </c>
      <c r="G54" s="10">
        <f t="shared" si="5"/>
        <v>70583141</v>
      </c>
      <c r="H54" s="11">
        <v>0</v>
      </c>
      <c r="I54" s="10">
        <f t="shared" si="4"/>
        <v>15077248</v>
      </c>
      <c r="J54" s="10">
        <v>15077248</v>
      </c>
      <c r="K54" s="13">
        <v>1531915</v>
      </c>
      <c r="L54" s="13">
        <v>38</v>
      </c>
      <c r="M54" s="12">
        <f t="shared" si="2"/>
        <v>16609201</v>
      </c>
      <c r="N54" s="4"/>
    </row>
    <row r="55" spans="1:14" ht="10.5">
      <c r="A55" s="6" t="s">
        <v>72</v>
      </c>
      <c r="B55" s="15">
        <v>45778574</v>
      </c>
      <c r="C55" s="17">
        <v>0</v>
      </c>
      <c r="D55" s="16">
        <f t="shared" si="1"/>
        <v>45778574</v>
      </c>
      <c r="E55" s="10">
        <v>26119242</v>
      </c>
      <c r="F55" s="17">
        <v>0</v>
      </c>
      <c r="G55" s="10">
        <f t="shared" si="5"/>
        <v>26119242</v>
      </c>
      <c r="H55" s="11">
        <v>0</v>
      </c>
      <c r="I55" s="10">
        <f t="shared" si="4"/>
        <v>19659332</v>
      </c>
      <c r="J55" s="10">
        <v>19659332</v>
      </c>
      <c r="K55" s="13">
        <v>2413974</v>
      </c>
      <c r="L55" s="13">
        <v>0</v>
      </c>
      <c r="M55" s="12">
        <f t="shared" si="2"/>
        <v>22073306</v>
      </c>
      <c r="N55" s="4"/>
    </row>
    <row r="56" spans="1:14" ht="10.5">
      <c r="A56" s="6" t="s">
        <v>43</v>
      </c>
      <c r="B56" s="15">
        <v>82016629</v>
      </c>
      <c r="C56" s="17">
        <v>0</v>
      </c>
      <c r="D56" s="16">
        <f t="shared" si="1"/>
        <v>82016629</v>
      </c>
      <c r="E56" s="10">
        <v>63872060</v>
      </c>
      <c r="F56" s="17">
        <v>0</v>
      </c>
      <c r="G56" s="10">
        <f t="shared" si="5"/>
        <v>63872060</v>
      </c>
      <c r="H56" s="11">
        <v>0</v>
      </c>
      <c r="I56" s="10">
        <f t="shared" si="4"/>
        <v>18144569</v>
      </c>
      <c r="J56" s="10">
        <v>18144569</v>
      </c>
      <c r="K56" s="13">
        <v>1066223</v>
      </c>
      <c r="L56" s="13">
        <v>7</v>
      </c>
      <c r="M56" s="12">
        <f t="shared" si="2"/>
        <v>19210799</v>
      </c>
      <c r="N56" s="4"/>
    </row>
    <row r="57" spans="1:14" ht="10.5">
      <c r="A57" s="6" t="s">
        <v>44</v>
      </c>
      <c r="B57" s="15">
        <v>55980486</v>
      </c>
      <c r="C57" s="17">
        <v>0</v>
      </c>
      <c r="D57" s="16">
        <f t="shared" si="1"/>
        <v>55980486</v>
      </c>
      <c r="E57" s="10">
        <v>29384614</v>
      </c>
      <c r="F57" s="17">
        <v>0</v>
      </c>
      <c r="G57" s="10">
        <f t="shared" si="5"/>
        <v>29384614</v>
      </c>
      <c r="H57" s="11">
        <v>0</v>
      </c>
      <c r="I57" s="10">
        <f t="shared" si="4"/>
        <v>26595872</v>
      </c>
      <c r="J57" s="10">
        <v>26595872</v>
      </c>
      <c r="K57" s="13">
        <v>1725034</v>
      </c>
      <c r="L57" s="13">
        <v>0</v>
      </c>
      <c r="M57" s="12">
        <f t="shared" si="2"/>
        <v>28320906</v>
      </c>
      <c r="N57" s="4"/>
    </row>
    <row r="58" spans="1:14" ht="10.5">
      <c r="A58" s="6" t="s">
        <v>45</v>
      </c>
      <c r="B58" s="15">
        <v>75063420</v>
      </c>
      <c r="C58" s="17">
        <v>0</v>
      </c>
      <c r="D58" s="16">
        <f t="shared" si="1"/>
        <v>75063420</v>
      </c>
      <c r="E58" s="10">
        <v>57563585</v>
      </c>
      <c r="F58" s="17">
        <v>0</v>
      </c>
      <c r="G58" s="10">
        <f t="shared" si="5"/>
        <v>57563585</v>
      </c>
      <c r="H58" s="11">
        <v>0</v>
      </c>
      <c r="I58" s="10">
        <f t="shared" si="4"/>
        <v>17499835</v>
      </c>
      <c r="J58" s="10">
        <v>17499835</v>
      </c>
      <c r="K58" s="13">
        <v>1361662</v>
      </c>
      <c r="L58" s="13">
        <v>0</v>
      </c>
      <c r="M58" s="12">
        <f t="shared" si="2"/>
        <v>18861497</v>
      </c>
      <c r="N58" s="4"/>
    </row>
    <row r="59" spans="1:14" ht="10.5">
      <c r="A59" s="6" t="s">
        <v>46</v>
      </c>
      <c r="B59" s="15">
        <v>85803521</v>
      </c>
      <c r="C59" s="17">
        <v>0</v>
      </c>
      <c r="D59" s="16">
        <f t="shared" si="1"/>
        <v>85803521</v>
      </c>
      <c r="E59" s="10">
        <v>62868036</v>
      </c>
      <c r="F59" s="17">
        <v>0</v>
      </c>
      <c r="G59" s="10">
        <f t="shared" si="5"/>
        <v>62868036</v>
      </c>
      <c r="H59" s="11">
        <v>0</v>
      </c>
      <c r="I59" s="10">
        <f t="shared" si="4"/>
        <v>22935485</v>
      </c>
      <c r="J59" s="10">
        <v>22935485</v>
      </c>
      <c r="K59" s="13">
        <v>1890114</v>
      </c>
      <c r="L59" s="13">
        <v>0</v>
      </c>
      <c r="M59" s="12">
        <f t="shared" si="2"/>
        <v>24825599</v>
      </c>
      <c r="N59" s="4"/>
    </row>
    <row r="60" spans="1:14" ht="10.5">
      <c r="A60" s="6" t="s">
        <v>47</v>
      </c>
      <c r="B60" s="15">
        <v>64511384</v>
      </c>
      <c r="C60" s="17">
        <v>0</v>
      </c>
      <c r="D60" s="16">
        <f t="shared" si="1"/>
        <v>64511384</v>
      </c>
      <c r="E60" s="10">
        <v>39892457</v>
      </c>
      <c r="F60" s="17">
        <v>0</v>
      </c>
      <c r="G60" s="10">
        <f t="shared" si="5"/>
        <v>39892457</v>
      </c>
      <c r="H60" s="11">
        <v>0</v>
      </c>
      <c r="I60" s="10">
        <f t="shared" si="4"/>
        <v>24618927</v>
      </c>
      <c r="J60" s="10">
        <v>24618927</v>
      </c>
      <c r="K60" s="13">
        <v>1995028</v>
      </c>
      <c r="L60" s="13">
        <v>0</v>
      </c>
      <c r="M60" s="12">
        <f t="shared" si="2"/>
        <v>26613955</v>
      </c>
      <c r="N60" s="4"/>
    </row>
    <row r="61" spans="1:14" ht="10.5">
      <c r="A61" s="6" t="s">
        <v>48</v>
      </c>
      <c r="B61" s="15">
        <v>57947164</v>
      </c>
      <c r="C61" s="17">
        <v>0</v>
      </c>
      <c r="D61" s="16">
        <f t="shared" si="1"/>
        <v>57947164</v>
      </c>
      <c r="E61" s="10">
        <v>36116969</v>
      </c>
      <c r="F61" s="17">
        <v>0</v>
      </c>
      <c r="G61" s="10">
        <f t="shared" si="5"/>
        <v>36116969</v>
      </c>
      <c r="H61" s="11">
        <v>0</v>
      </c>
      <c r="I61" s="10">
        <f t="shared" si="4"/>
        <v>21830195</v>
      </c>
      <c r="J61" s="10">
        <v>21830195</v>
      </c>
      <c r="K61" s="13">
        <v>1269662</v>
      </c>
      <c r="L61" s="13">
        <v>0</v>
      </c>
      <c r="M61" s="12">
        <f t="shared" si="2"/>
        <v>23099857</v>
      </c>
      <c r="N61" s="4"/>
    </row>
    <row r="62" spans="1:14" ht="10.5">
      <c r="A62" s="6" t="s">
        <v>49</v>
      </c>
      <c r="B62" s="15">
        <v>83040565</v>
      </c>
      <c r="C62" s="17">
        <v>0</v>
      </c>
      <c r="D62" s="16">
        <f>SUM(B62:C62)</f>
        <v>83040565</v>
      </c>
      <c r="E62" s="10">
        <v>46795517</v>
      </c>
      <c r="F62" s="17">
        <v>0</v>
      </c>
      <c r="G62" s="10">
        <f t="shared" si="5"/>
        <v>46795517</v>
      </c>
      <c r="H62" s="11">
        <v>0</v>
      </c>
      <c r="I62" s="10">
        <f aca="true" t="shared" si="6" ref="I62:I67">D62-G62</f>
        <v>36245048</v>
      </c>
      <c r="J62" s="10">
        <v>36245048</v>
      </c>
      <c r="K62" s="13">
        <v>1989286</v>
      </c>
      <c r="L62" s="13">
        <v>0</v>
      </c>
      <c r="M62" s="12">
        <f>SUM(J62:L62)</f>
        <v>38234334</v>
      </c>
      <c r="N62" s="4"/>
    </row>
    <row r="63" spans="1:14" ht="10.5">
      <c r="A63" s="6" t="s">
        <v>73</v>
      </c>
      <c r="B63" s="15">
        <v>51116324</v>
      </c>
      <c r="C63" s="17">
        <v>0</v>
      </c>
      <c r="D63" s="16">
        <f>SUM(B63:C63)</f>
        <v>51116324</v>
      </c>
      <c r="E63" s="10">
        <v>26257972</v>
      </c>
      <c r="F63" s="17">
        <v>0</v>
      </c>
      <c r="G63" s="10">
        <f t="shared" si="5"/>
        <v>26257972</v>
      </c>
      <c r="H63" s="11">
        <v>0</v>
      </c>
      <c r="I63" s="10">
        <f t="shared" si="6"/>
        <v>24858352</v>
      </c>
      <c r="J63" s="10">
        <v>24858352</v>
      </c>
      <c r="K63" s="13">
        <v>2081110</v>
      </c>
      <c r="L63" s="13">
        <v>0</v>
      </c>
      <c r="M63" s="12">
        <f>SUM(J63:L63)</f>
        <v>26939462</v>
      </c>
      <c r="N63" s="4"/>
    </row>
    <row r="64" spans="1:14" ht="10.5">
      <c r="A64" s="6" t="s">
        <v>50</v>
      </c>
      <c r="B64" s="15">
        <v>77508012</v>
      </c>
      <c r="C64" s="17">
        <v>0</v>
      </c>
      <c r="D64" s="16">
        <f t="shared" si="1"/>
        <v>77508012</v>
      </c>
      <c r="E64" s="10">
        <v>66534525</v>
      </c>
      <c r="F64" s="17">
        <v>0</v>
      </c>
      <c r="G64" s="10">
        <f t="shared" si="5"/>
        <v>66534525</v>
      </c>
      <c r="H64" s="11">
        <v>0</v>
      </c>
      <c r="I64" s="10">
        <f t="shared" si="6"/>
        <v>10973487</v>
      </c>
      <c r="J64" s="10">
        <v>10973487</v>
      </c>
      <c r="K64" s="13">
        <v>1026258</v>
      </c>
      <c r="L64" s="13">
        <v>0</v>
      </c>
      <c r="M64" s="12">
        <f t="shared" si="2"/>
        <v>11999745</v>
      </c>
      <c r="N64" s="4"/>
    </row>
    <row r="65" spans="1:14" ht="10.5">
      <c r="A65" s="6" t="s">
        <v>51</v>
      </c>
      <c r="B65" s="15">
        <v>72742724</v>
      </c>
      <c r="C65" s="17">
        <v>0</v>
      </c>
      <c r="D65" s="16">
        <f t="shared" si="1"/>
        <v>72742724</v>
      </c>
      <c r="E65" s="10">
        <v>49301560</v>
      </c>
      <c r="F65" s="17">
        <v>0</v>
      </c>
      <c r="G65" s="10">
        <f t="shared" si="5"/>
        <v>49301560</v>
      </c>
      <c r="H65" s="11">
        <v>0</v>
      </c>
      <c r="I65" s="10">
        <f t="shared" si="6"/>
        <v>23441164</v>
      </c>
      <c r="J65" s="10">
        <v>23441164</v>
      </c>
      <c r="K65" s="13">
        <v>1636423</v>
      </c>
      <c r="L65" s="13">
        <v>17</v>
      </c>
      <c r="M65" s="12">
        <f t="shared" si="2"/>
        <v>25077604</v>
      </c>
      <c r="N65" s="4"/>
    </row>
    <row r="66" spans="1:14" ht="10.5">
      <c r="A66" s="6" t="s">
        <v>52</v>
      </c>
      <c r="B66" s="15">
        <v>106878211</v>
      </c>
      <c r="C66" s="17">
        <v>0</v>
      </c>
      <c r="D66" s="16">
        <f>SUM(B66:C66)</f>
        <v>106878211</v>
      </c>
      <c r="E66" s="10">
        <v>74169310</v>
      </c>
      <c r="F66" s="17">
        <v>0</v>
      </c>
      <c r="G66" s="10">
        <f t="shared" si="5"/>
        <v>74169310</v>
      </c>
      <c r="H66" s="11">
        <v>0</v>
      </c>
      <c r="I66" s="10">
        <f t="shared" si="6"/>
        <v>32708901</v>
      </c>
      <c r="J66" s="10">
        <v>32708901</v>
      </c>
      <c r="K66" s="13">
        <v>2147696</v>
      </c>
      <c r="L66" s="13">
        <v>0</v>
      </c>
      <c r="M66" s="12">
        <f t="shared" si="2"/>
        <v>34856597</v>
      </c>
      <c r="N66" s="4"/>
    </row>
    <row r="67" spans="1:14" ht="10.5">
      <c r="A67" s="6" t="s">
        <v>55</v>
      </c>
      <c r="B67" s="15">
        <v>55085105</v>
      </c>
      <c r="C67" s="17">
        <v>0</v>
      </c>
      <c r="D67" s="16">
        <f>SUM(B67:C67)</f>
        <v>55085105</v>
      </c>
      <c r="E67" s="10">
        <v>45059836</v>
      </c>
      <c r="F67" s="17">
        <v>0</v>
      </c>
      <c r="G67" s="10">
        <f t="shared" si="5"/>
        <v>45059836</v>
      </c>
      <c r="H67" s="11">
        <v>0</v>
      </c>
      <c r="I67" s="10">
        <f t="shared" si="6"/>
        <v>10025269</v>
      </c>
      <c r="J67" s="10">
        <v>10025269</v>
      </c>
      <c r="K67" s="13">
        <v>746304</v>
      </c>
      <c r="L67" s="13">
        <v>146</v>
      </c>
      <c r="M67" s="12">
        <f t="shared" si="2"/>
        <v>10771719</v>
      </c>
      <c r="N67" s="4"/>
    </row>
    <row r="68" spans="1:14" ht="10.5">
      <c r="A68" s="7" t="s">
        <v>13</v>
      </c>
      <c r="B68" s="19">
        <f aca="true" t="shared" si="7" ref="B68:L68">SUM(B6:B67)</f>
        <v>3872497539</v>
      </c>
      <c r="C68" s="18">
        <f t="shared" si="7"/>
        <v>68825312</v>
      </c>
      <c r="D68" s="19">
        <f t="shared" si="7"/>
        <v>3941322851</v>
      </c>
      <c r="E68" s="19">
        <f t="shared" si="7"/>
        <v>2934153794</v>
      </c>
      <c r="F68" s="19">
        <f t="shared" si="7"/>
        <v>87807964</v>
      </c>
      <c r="G68" s="20">
        <f t="shared" si="7"/>
        <v>3021961758</v>
      </c>
      <c r="H68" s="14">
        <f t="shared" si="7"/>
        <v>18982652</v>
      </c>
      <c r="I68" s="14">
        <f>SUM(I6:I67)</f>
        <v>938343745</v>
      </c>
      <c r="J68" s="14">
        <f t="shared" si="7"/>
        <v>938343745</v>
      </c>
      <c r="K68" s="14">
        <f t="shared" si="7"/>
        <v>79821253</v>
      </c>
      <c r="L68" s="14">
        <f t="shared" si="7"/>
        <v>5351111</v>
      </c>
      <c r="M68" s="21">
        <f>SUM(M6:M67)</f>
        <v>1023516109</v>
      </c>
      <c r="N68" s="4"/>
    </row>
    <row r="69" spans="1:14" ht="10.5">
      <c r="A69" s="8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0.5">
      <c r="A70" s="4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4"/>
    </row>
    <row r="72" spans="2:13" ht="10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</sheetData>
  <sheetProtection/>
  <mergeCells count="15">
    <mergeCell ref="K3:K5"/>
    <mergeCell ref="L3:L5"/>
    <mergeCell ref="M3:M5"/>
    <mergeCell ref="B4:B5"/>
    <mergeCell ref="C4:C5"/>
    <mergeCell ref="D4:D5"/>
    <mergeCell ref="E4:E5"/>
    <mergeCell ref="F4:F5"/>
    <mergeCell ref="G4:G5"/>
    <mergeCell ref="A3:A5"/>
    <mergeCell ref="B3:D3"/>
    <mergeCell ref="E3:G3"/>
    <mergeCell ref="H3:H5"/>
    <mergeCell ref="I3:I5"/>
    <mergeCell ref="J3:J5"/>
  </mergeCells>
  <printOptions horizontalCentered="1"/>
  <pageMargins left="0.3937007874015748" right="0.3937007874015748" top="1.1811023622047245" bottom="0.5905511811023623" header="0.5118110236220472" footer="0.5118110236220472"/>
  <pageSetup fitToHeight="1" fitToWidth="1" horizontalDpi="1200" verticalDpi="1200" orientation="landscape" paperSize="9" scale="75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2015-07-21T13:00:51Z</cp:lastPrinted>
  <dcterms:created xsi:type="dcterms:W3CDTF">2013-07-09T13:05:34Z</dcterms:created>
  <dcterms:modified xsi:type="dcterms:W3CDTF">2023-08-28T02:37:23Z</dcterms:modified>
  <cp:category/>
  <cp:version/>
  <cp:contentType/>
  <cp:contentStatus/>
</cp:coreProperties>
</file>