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380" windowWidth="13170" windowHeight="913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<sst xmlns="http://schemas.openxmlformats.org/spreadsheetml/2006/main" count="167" uniqueCount="56">
  <si>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</si>
  <si>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</si>
  <si>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</si>
  <si>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</si>
  <si>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</si>
  <si>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</si>
  <si>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</si>
  <si>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</si>
  <si>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</si>
  <si>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</si>
  <si>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</si>
  <si>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</si>
  <si>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</si>
  <si>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</si>
  <si>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</si>
  <si>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</si>
  <si>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</si>
  <si>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</si>
  <si>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</si>
  <si>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</si>
  <si>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</si>
  <si>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</si>
  <si>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有収水料密度区分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</si>
  <si>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</si>
  <si>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</si>
  <si>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</si>
  <si>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</si>
  <si>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</si>
  <si>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</si>
  <si>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</si>
  <si>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</si>
  <si>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1　　      25年以上</t>
  </si>
  <si>
    <t>2　　   15年～25年</t>
  </si>
  <si>
    <t>3　　   5年～15年</t>
  </si>
  <si>
    <t>4　　　　　5年未満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</si>
  <si>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</si>
  <si>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</si>
  <si>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</si>
  <si>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</si>
  <si>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</si>
  <si>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</si>
  <si>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</si>
  <si>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</si>
  <si>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</si>
  <si>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</si>
  <si>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</si>
  <si>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</si>
  <si>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</si>
  <si>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</si>
  <si>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</si>
  <si>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</si>
  <si>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</si>
  <si>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維持管理費
（汚水分）</t>
  </si>
  <si>
    <t>資本費
（汚水分）</t>
  </si>
  <si>
    <t>管理運営費
（汚水分）</t>
  </si>
  <si>
    <t>（単位：円）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</si>
</sst>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</numFmts>
  <fonts count="23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0" applyFont="1" applyAlignment="1">
      <alignment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right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 wrapText="1"/>
      <protection/>
    </xf>
    <xf numFmtId="0" fontId="8" fillId="0" borderId="1" xfId="22" applyFont="1" applyBorder="1" applyAlignment="1">
      <alignment horizontal="center" vertical="center"/>
      <protection/>
    </xf>
    <xf numFmtId="41" fontId="8" fillId="0" borderId="4" xfId="22" applyNumberFormat="1" applyFont="1" applyFill="1" applyBorder="1" applyAlignment="1">
      <alignment vertical="center"/>
      <protection/>
    </xf>
    <xf numFmtId="41" fontId="6" fillId="0" borderId="0" xfId="22" applyNumberFormat="1" applyFont="1" applyFill="1" applyBorder="1" applyAlignment="1">
      <alignment vertical="center"/>
      <protection/>
    </xf>
    <xf numFmtId="0" fontId="8" fillId="0" borderId="1" xfId="22" applyFont="1" applyBorder="1" applyAlignment="1">
      <alignment horizontal="center" vertical="center" wrapText="1"/>
      <protection/>
    </xf>
    <xf numFmtId="41" fontId="8" fillId="0" borderId="4" xfId="19" applyNumberFormat="1" applyFont="1" applyFill="1" applyBorder="1" applyAlignment="1">
      <alignment horizontal="right" vertical="center"/>
    </xf>
    <xf numFmtId="41" fontId="8" fillId="0" borderId="4" xfId="19" applyNumberFormat="1" applyFont="1" applyFill="1" applyBorder="1" applyAlignment="1">
      <alignment vertical="center"/>
    </xf>
    <xf numFmtId="198" fontId="8" fillId="0" borderId="4" xfId="22" applyNumberFormat="1" applyFont="1" applyFill="1" applyBorder="1" applyAlignment="1">
      <alignment horizontal="right" vertical="center"/>
      <protection/>
    </xf>
    <xf numFmtId="198" fontId="8" fillId="0" borderId="4" xfId="22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16" fillId="0" borderId="0" xfId="23" applyFont="1">
      <alignment/>
      <protection/>
    </xf>
    <xf numFmtId="0" fontId="0" fillId="0" borderId="0" xfId="23" applyFont="1">
      <alignment/>
      <protection/>
    </xf>
    <xf numFmtId="0" fontId="17" fillId="0" borderId="0" xfId="23" applyFont="1">
      <alignment/>
      <protection/>
    </xf>
    <xf numFmtId="0" fontId="17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6" fillId="0" borderId="2" xfId="23" applyFont="1" applyBorder="1">
      <alignment/>
      <protection/>
    </xf>
    <xf numFmtId="0" fontId="6" fillId="0" borderId="5" xfId="23" applyFont="1" applyBorder="1">
      <alignment/>
      <protection/>
    </xf>
    <xf numFmtId="0" fontId="6" fillId="0" borderId="2" xfId="23" applyFont="1" applyBorder="1" applyAlignment="1">
      <alignment/>
      <protection/>
    </xf>
    <xf numFmtId="0" fontId="0" fillId="0" borderId="6" xfId="23" applyFont="1" applyBorder="1" applyAlignment="1">
      <alignment/>
      <protection/>
    </xf>
    <xf numFmtId="41" fontId="6" fillId="0" borderId="6" xfId="23" applyNumberFormat="1" applyFont="1" applyBorder="1" applyAlignment="1">
      <alignment/>
      <protection/>
    </xf>
    <xf numFmtId="41" fontId="6" fillId="0" borderId="5" xfId="23" applyNumberFormat="1" applyFont="1" applyBorder="1" applyAlignment="1">
      <alignment/>
      <protection/>
    </xf>
    <xf numFmtId="0" fontId="6" fillId="0" borderId="6" xfId="23" applyFont="1" applyBorder="1" applyAlignment="1">
      <alignment/>
      <protection/>
    </xf>
    <xf numFmtId="0" fontId="6" fillId="0" borderId="5" xfId="23" applyFont="1" applyBorder="1" applyAlignment="1">
      <alignment/>
      <protection/>
    </xf>
    <xf numFmtId="42" fontId="6" fillId="0" borderId="2" xfId="23" applyNumberFormat="1" applyFont="1" applyBorder="1" applyAlignment="1">
      <alignment/>
      <protection/>
    </xf>
    <xf numFmtId="42" fontId="6" fillId="0" borderId="6" xfId="23" applyNumberFormat="1" applyFont="1" applyBorder="1" applyAlignment="1">
      <alignment/>
      <protection/>
    </xf>
    <xf numFmtId="0" fontId="6" fillId="0" borderId="7" xfId="23" applyFont="1" applyBorder="1">
      <alignment/>
      <protection/>
    </xf>
    <xf numFmtId="0" fontId="6" fillId="0" borderId="8" xfId="23" applyFont="1" applyBorder="1">
      <alignment/>
      <protection/>
    </xf>
    <xf numFmtId="0" fontId="6" fillId="0" borderId="7" xfId="23" applyFont="1" applyBorder="1" applyAlignment="1">
      <alignment/>
      <protection/>
    </xf>
    <xf numFmtId="0" fontId="6" fillId="0" borderId="0" xfId="23" applyFont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41" fontId="6" fillId="0" borderId="0" xfId="23" applyNumberFormat="1" applyFont="1" applyBorder="1" applyAlignment="1">
      <alignment/>
      <protection/>
    </xf>
    <xf numFmtId="41" fontId="6" fillId="0" borderId="8" xfId="23" applyNumberFormat="1" applyFont="1" applyBorder="1" applyAlignment="1">
      <alignment/>
      <protection/>
    </xf>
    <xf numFmtId="0" fontId="6" fillId="0" borderId="7" xfId="23" applyFont="1" applyBorder="1" applyAlignment="1">
      <alignment vertical="center"/>
      <protection/>
    </xf>
    <xf numFmtId="0" fontId="6" fillId="0" borderId="0" xfId="23" applyFont="1" applyBorder="1" applyAlignment="1">
      <alignment/>
      <protection/>
    </xf>
    <xf numFmtId="0" fontId="6" fillId="0" borderId="8" xfId="23" applyFont="1" applyBorder="1" applyAlignment="1">
      <alignment/>
      <protection/>
    </xf>
    <xf numFmtId="0" fontId="6" fillId="0" borderId="9" xfId="23" applyFont="1" applyBorder="1">
      <alignment/>
      <protection/>
    </xf>
    <xf numFmtId="0" fontId="6" fillId="0" borderId="10" xfId="23" applyFont="1" applyBorder="1">
      <alignment/>
      <protection/>
    </xf>
    <xf numFmtId="0" fontId="6" fillId="0" borderId="11" xfId="23" applyFont="1" applyBorder="1">
      <alignment/>
      <protection/>
    </xf>
    <xf numFmtId="0" fontId="6" fillId="0" borderId="10" xfId="23" applyFont="1" applyBorder="1" applyAlignment="1">
      <alignment/>
      <protection/>
    </xf>
    <xf numFmtId="0" fontId="6" fillId="0" borderId="11" xfId="23" applyFont="1" applyBorder="1" applyAlignment="1">
      <alignment/>
      <protection/>
    </xf>
    <xf numFmtId="0" fontId="6" fillId="0" borderId="8" xfId="23" applyFont="1" applyBorder="1" applyAlignment="1">
      <alignment vertical="top"/>
      <protection/>
    </xf>
    <xf numFmtId="0" fontId="6" fillId="0" borderId="7" xfId="23" applyFont="1" applyBorder="1" applyAlignment="1">
      <alignment wrapText="1"/>
      <protection/>
    </xf>
    <xf numFmtId="0" fontId="6" fillId="0" borderId="3" xfId="23" applyFont="1" applyBorder="1" applyAlignment="1">
      <alignment horizontal="left" vertical="top" wrapText="1"/>
      <protection/>
    </xf>
    <xf numFmtId="0" fontId="0" fillId="0" borderId="1" xfId="23" applyFont="1" applyBorder="1">
      <alignment/>
      <protection/>
    </xf>
    <xf numFmtId="0" fontId="0" fillId="0" borderId="12" xfId="23" applyFont="1" applyBorder="1">
      <alignment/>
      <protection/>
    </xf>
    <xf numFmtId="0" fontId="6" fillId="0" borderId="0" xfId="23" applyFont="1">
      <alignment/>
      <protection/>
    </xf>
    <xf numFmtId="42" fontId="6" fillId="0" borderId="5" xfId="23" applyNumberFormat="1" applyFont="1" applyBorder="1" applyAlignment="1">
      <alignment/>
      <protection/>
    </xf>
    <xf numFmtId="0" fontId="0" fillId="0" borderId="0" xfId="23" applyFont="1" applyAlignment="1">
      <alignment/>
      <protection/>
    </xf>
    <xf numFmtId="0" fontId="6" fillId="0" borderId="1" xfId="23" applyFont="1" applyBorder="1">
      <alignment/>
      <protection/>
    </xf>
    <xf numFmtId="0" fontId="15" fillId="0" borderId="12" xfId="23" applyFont="1" applyBorder="1" applyAlignment="1">
      <alignment vertical="top" wrapText="1"/>
      <protection/>
    </xf>
    <xf numFmtId="0" fontId="6" fillId="0" borderId="4" xfId="23" applyFont="1" applyBorder="1" applyAlignment="1">
      <alignment horizontal="left" vertical="top" wrapText="1"/>
      <protection/>
    </xf>
    <xf numFmtId="0" fontId="6" fillId="0" borderId="4" xfId="23" applyFont="1" applyBorder="1" applyAlignment="1">
      <alignment vertical="center"/>
      <protection/>
    </xf>
    <xf numFmtId="0" fontId="6" fillId="0" borderId="12" xfId="23" applyFont="1" applyBorder="1">
      <alignment/>
      <protection/>
    </xf>
    <xf numFmtId="0" fontId="0" fillId="0" borderId="2" xfId="23" applyFont="1" applyBorder="1">
      <alignment/>
      <protection/>
    </xf>
    <xf numFmtId="0" fontId="20" fillId="0" borderId="5" xfId="23" applyFont="1" applyBorder="1" applyAlignment="1">
      <alignment horizontal="left" wrapText="1"/>
      <protection/>
    </xf>
    <xf numFmtId="0" fontId="0" fillId="0" borderId="9" xfId="23" applyFont="1" applyBorder="1">
      <alignment/>
      <protection/>
    </xf>
    <xf numFmtId="0" fontId="20" fillId="0" borderId="11" xfId="23" applyFont="1" applyBorder="1" applyAlignment="1">
      <alignment horizontal="left"/>
      <protection/>
    </xf>
    <xf numFmtId="41" fontId="0" fillId="0" borderId="0" xfId="23" applyNumberFormat="1" applyFont="1">
      <alignment/>
      <protection/>
    </xf>
    <xf numFmtId="0" fontId="20" fillId="0" borderId="4" xfId="23" applyFont="1" applyBorder="1" applyAlignment="1">
      <alignment horizontal="left"/>
      <protection/>
    </xf>
    <xf numFmtId="0" fontId="0" fillId="0" borderId="0" xfId="23" applyFont="1" applyBorder="1" applyAlignment="1">
      <alignment horizontal="left"/>
      <protection/>
    </xf>
    <xf numFmtId="211" fontId="0" fillId="0" borderId="3" xfId="0" applyNumberFormat="1" applyBorder="1" applyAlignment="1">
      <alignment horizontal="right"/>
    </xf>
    <xf numFmtId="211" fontId="0" fillId="0" borderId="6" xfId="0" applyNumberFormat="1" applyBorder="1" applyAlignment="1">
      <alignment/>
    </xf>
    <xf numFmtId="211" fontId="0" fillId="0" borderId="3" xfId="0" applyNumberFormat="1" applyBorder="1" applyAlignment="1">
      <alignment/>
    </xf>
    <xf numFmtId="211" fontId="0" fillId="0" borderId="6" xfId="0" applyNumberFormat="1" applyBorder="1" applyAlignment="1">
      <alignment horizontal="right"/>
    </xf>
    <xf numFmtId="212" fontId="0" fillId="0" borderId="9" xfId="0" applyNumberFormat="1" applyBorder="1" applyAlignment="1">
      <alignment horizontal="right"/>
    </xf>
    <xf numFmtId="212" fontId="0" fillId="0" borderId="13" xfId="0" applyNumberFormat="1" applyBorder="1" applyAlignment="1">
      <alignment horizontal="right"/>
    </xf>
    <xf numFmtId="212" fontId="0" fillId="0" borderId="10" xfId="0" applyNumberFormat="1" applyBorder="1" applyAlignment="1">
      <alignment/>
    </xf>
    <xf numFmtId="212" fontId="0" fillId="0" borderId="13" xfId="0" applyNumberFormat="1" applyBorder="1" applyAlignment="1">
      <alignment/>
    </xf>
    <xf numFmtId="212" fontId="0" fillId="0" borderId="10" xfId="0" applyNumberFormat="1" applyBorder="1" applyAlignment="1">
      <alignment horizontal="right"/>
    </xf>
    <xf numFmtId="211" fontId="0" fillId="0" borderId="4" xfId="0" applyNumberFormat="1" applyBorder="1" applyAlignment="1">
      <alignment horizontal="right"/>
    </xf>
    <xf numFmtId="211" fontId="0" fillId="0" borderId="4" xfId="0" applyNumberFormat="1" applyBorder="1" applyAlignment="1">
      <alignment/>
    </xf>
    <xf numFmtId="38" fontId="0" fillId="0" borderId="0" xfId="17" applyFont="1" applyAlignment="1">
      <alignment/>
    </xf>
    <xf numFmtId="0" fontId="22" fillId="0" borderId="0" xfId="23" applyFont="1">
      <alignment/>
      <protection/>
    </xf>
    <xf numFmtId="211" fontId="0" fillId="0" borderId="1" xfId="0" applyNumberFormat="1" applyBorder="1" applyAlignment="1">
      <alignment horizontal="right"/>
    </xf>
    <xf numFmtId="211" fontId="0" fillId="0" borderId="14" xfId="0" applyNumberFormat="1" applyBorder="1" applyAlignment="1">
      <alignment/>
    </xf>
    <xf numFmtId="211" fontId="0" fillId="0" borderId="12" xfId="0" applyNumberFormat="1" applyBorder="1" applyAlignment="1">
      <alignment horizontal="right"/>
    </xf>
    <xf numFmtId="211" fontId="0" fillId="0" borderId="14" xfId="0" applyNumberFormat="1" applyBorder="1" applyAlignment="1">
      <alignment horizontal="right"/>
    </xf>
    <xf numFmtId="211" fontId="0" fillId="0" borderId="12" xfId="0" applyNumberFormat="1" applyBorder="1" applyAlignment="1">
      <alignment/>
    </xf>
    <xf numFmtId="212" fontId="0" fillId="0" borderId="4" xfId="0" applyNumberFormat="1" applyBorder="1" applyAlignment="1">
      <alignment horizontal="right"/>
    </xf>
    <xf numFmtId="212" fontId="0" fillId="0" borderId="4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9" xfId="0" applyFont="1" applyBorder="1" applyAlignment="1">
      <alignment/>
    </xf>
    <xf numFmtId="38" fontId="0" fillId="0" borderId="4" xfId="17" applyFont="1" applyBorder="1" applyAlignment="1">
      <alignment/>
    </xf>
    <xf numFmtId="38" fontId="0" fillId="0" borderId="19" xfId="17" applyFont="1" applyBorder="1" applyAlignment="1">
      <alignment/>
    </xf>
    <xf numFmtId="0" fontId="0" fillId="0" borderId="20" xfId="0" applyFont="1" applyBorder="1" applyAlignment="1">
      <alignment horizontal="center"/>
    </xf>
    <xf numFmtId="38" fontId="0" fillId="0" borderId="21" xfId="17" applyFont="1" applyBorder="1" applyAlignment="1">
      <alignment/>
    </xf>
    <xf numFmtId="38" fontId="0" fillId="0" borderId="22" xfId="17" applyFont="1" applyBorder="1" applyAlignment="1">
      <alignment/>
    </xf>
    <xf numFmtId="0" fontId="0" fillId="0" borderId="18" xfId="0" applyFont="1" applyBorder="1" applyAlignment="1">
      <alignment/>
    </xf>
    <xf numFmtId="38" fontId="0" fillId="0" borderId="4" xfId="17" applyBorder="1" applyAlignment="1">
      <alignment/>
    </xf>
    <xf numFmtId="38" fontId="0" fillId="0" borderId="19" xfId="17" applyBorder="1" applyAlignment="1">
      <alignment/>
    </xf>
    <xf numFmtId="0" fontId="0" fillId="0" borderId="20" xfId="0" applyFont="1" applyBorder="1" applyAlignment="1">
      <alignment/>
    </xf>
    <xf numFmtId="38" fontId="0" fillId="0" borderId="21" xfId="17" applyBorder="1" applyAlignment="1">
      <alignment/>
    </xf>
    <xf numFmtId="38" fontId="0" fillId="0" borderId="22" xfId="17" applyBorder="1" applyAlignment="1">
      <alignment/>
    </xf>
    <xf numFmtId="0" fontId="0" fillId="0" borderId="0" xfId="0" applyFont="1" applyAlignment="1">
      <alignment horizontal="right"/>
    </xf>
    <xf numFmtId="0" fontId="6" fillId="0" borderId="3" xfId="23" applyFont="1" applyBorder="1" applyAlignment="1">
      <alignment vertical="center"/>
      <protection/>
    </xf>
    <xf numFmtId="0" fontId="6" fillId="0" borderId="23" xfId="23" applyFont="1" applyBorder="1" applyAlignment="1">
      <alignment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center" vertical="center"/>
      <protection/>
    </xf>
    <xf numFmtId="211" fontId="0" fillId="0" borderId="2" xfId="0" applyNumberFormat="1" applyBorder="1" applyAlignment="1">
      <alignment horizontal="center"/>
    </xf>
    <xf numFmtId="211" fontId="0" fillId="0" borderId="6" xfId="0" applyNumberFormat="1" applyBorder="1" applyAlignment="1">
      <alignment horizontal="center"/>
    </xf>
    <xf numFmtId="211" fontId="0" fillId="0" borderId="5" xfId="0" applyNumberFormat="1" applyBorder="1" applyAlignment="1">
      <alignment horizontal="center"/>
    </xf>
    <xf numFmtId="212" fontId="0" fillId="0" borderId="9" xfId="0" applyNumberFormat="1" applyBorder="1" applyAlignment="1">
      <alignment horizontal="center"/>
    </xf>
    <xf numFmtId="212" fontId="0" fillId="0" borderId="10" xfId="0" applyNumberFormat="1" applyBorder="1" applyAlignment="1">
      <alignment horizontal="center"/>
    </xf>
    <xf numFmtId="212" fontId="0" fillId="0" borderId="11" xfId="0" applyNumberFormat="1" applyBorder="1" applyAlignment="1">
      <alignment horizontal="center"/>
    </xf>
    <xf numFmtId="0" fontId="6" fillId="0" borderId="1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2" xfId="23" applyFont="1" applyBorder="1" applyAlignment="1">
      <alignment/>
      <protection/>
    </xf>
    <xf numFmtId="0" fontId="6" fillId="0" borderId="6" xfId="23" applyFont="1" applyBorder="1" applyAlignment="1">
      <alignment/>
      <protection/>
    </xf>
    <xf numFmtId="0" fontId="6" fillId="0" borderId="5" xfId="23" applyFont="1" applyBorder="1" applyAlignment="1">
      <alignment/>
      <protection/>
    </xf>
    <xf numFmtId="0" fontId="6" fillId="0" borderId="7" xfId="23" applyFont="1" applyBorder="1" applyAlignment="1">
      <alignment/>
      <protection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20" fillId="0" borderId="1" xfId="23" applyFont="1" applyBorder="1" applyAlignment="1">
      <alignment horizontal="center" wrapText="1"/>
      <protection/>
    </xf>
    <xf numFmtId="0" fontId="20" fillId="0" borderId="12" xfId="23" applyFont="1" applyBorder="1" applyAlignment="1">
      <alignment horizont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2025"/>
          <c:w val="0.368"/>
          <c:h val="0.7302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138</c:v>
                </c:pt>
                <c:pt idx="3">
                  <c:v>162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52"/>
          <c:w val="0.2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"/>
          <c:w val="0.899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'個別・グラフ'!$B$27:$E$27</c:f>
              <c:numCache>
                <c:ptCount val="4"/>
                <c:pt idx="2">
                  <c:v>2991.695652173913</c:v>
                </c:pt>
                <c:pt idx="3">
                  <c:v>3145.55900621118</c:v>
                </c:pt>
              </c:numCache>
            </c:numRef>
          </c:val>
        </c:ser>
        <c:axId val="53266553"/>
        <c:axId val="9636930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'個別・グラフ'!$B$28:$E$28</c:f>
              <c:numCache>
                <c:ptCount val="4"/>
                <c:pt idx="2">
                  <c:v>50.93</c:v>
                </c:pt>
                <c:pt idx="3">
                  <c:v>56.57</c:v>
                </c:pt>
              </c:numCache>
            </c:numRef>
          </c:val>
          <c:smooth val="0"/>
        </c:ser>
        <c:axId val="19623507"/>
        <c:axId val="42393836"/>
      </c:lineChart>
      <c:catAx>
        <c:axId val="532665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6930"/>
        <c:crosses val="autoZero"/>
        <c:auto val="0"/>
        <c:lblOffset val="100"/>
        <c:noMultiLvlLbl val="0"/>
      </c:catAx>
      <c:valAx>
        <c:axId val="9636930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66553"/>
        <c:crossesAt val="1"/>
        <c:crossBetween val="between"/>
        <c:dispUnits/>
      </c:valAx>
      <c:catAx>
        <c:axId val="19623507"/>
        <c:scaling>
          <c:orientation val="maxMin"/>
        </c:scaling>
        <c:axPos val="b"/>
        <c:delete val="1"/>
        <c:majorTickMark val="in"/>
        <c:minorTickMark val="none"/>
        <c:tickLblPos val="nextTo"/>
        <c:crossAx val="42393836"/>
        <c:crosses val="autoZero"/>
        <c:auto val="0"/>
        <c:lblOffset val="100"/>
        <c:noMultiLvlLbl val="0"/>
      </c:catAx>
      <c:valAx>
        <c:axId val="42393836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3507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7"/>
          <c:y val="0.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05"/>
          <c:w val="0.7752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'個別・グラフ'!$J$67:$J$70</c:f>
              <c:numCache>
                <c:ptCount val="4"/>
                <c:pt idx="0">
                  <c:v>12325.834600912656</c:v>
                </c:pt>
                <c:pt idx="1">
                  <c:v>26716.621253405992</c:v>
                </c:pt>
                <c:pt idx="2">
                  <c:v>8052.094574708134</c:v>
                </c:pt>
                <c:pt idx="3">
                  <c:v>7358.70585620927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'個別・グラフ'!$K$67:$K$70</c:f>
              <c:numCache>
                <c:ptCount val="4"/>
                <c:pt idx="0">
                  <c:v>3575.9747017852856</c:v>
                </c:pt>
                <c:pt idx="1">
                  <c:v>4313.010899182562</c:v>
                </c:pt>
                <c:pt idx="2">
                  <c:v>2710.1442166192483</c:v>
                </c:pt>
                <c:pt idx="3">
                  <c:v>2001.7460238275562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'個別・グラフ'!$L$67:$L$70</c:f>
              <c:numCache>
                <c:ptCount val="4"/>
                <c:pt idx="0">
                  <c:v>15901.809302697942</c:v>
                </c:pt>
                <c:pt idx="1">
                  <c:v>31029.632152588554</c:v>
                </c:pt>
                <c:pt idx="2">
                  <c:v>10762.238791327381</c:v>
                </c:pt>
                <c:pt idx="3">
                  <c:v>9360.451880036826</c:v>
                </c:pt>
              </c:numCache>
            </c:numRef>
          </c:val>
          <c:smooth val="0"/>
        </c:ser>
        <c:marker val="1"/>
        <c:axId val="46000205"/>
        <c:axId val="11348662"/>
      </c:lineChart>
      <c:catAx>
        <c:axId val="46000205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  <c:max val="32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0205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2"/>
          <c:y val="0.2845"/>
          <c:w val="0.15725"/>
          <c:h val="0.45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025"/>
          <c:w val="0.776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'個別・グラフ'!$J$90</c:f>
              <c:strCache>
                <c:ptCount val="1"/>
                <c:pt idx="0">
                  <c:v>維持管理費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'個別・グラフ'!$J$91:$J$94</c:f>
              <c:numCache>
                <c:ptCount val="4"/>
                <c:pt idx="2">
                  <c:v>11054.38628099715</c:v>
                </c:pt>
                <c:pt idx="3">
                  <c:v>5612.159757868259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'個別・グラフ'!$K$90</c:f>
              <c:strCache>
                <c:ptCount val="1"/>
                <c:pt idx="0">
                  <c:v>資本費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'個別・グラフ'!$K$91:$K$94</c:f>
              <c:numCache>
                <c:ptCount val="4"/>
                <c:pt idx="2">
                  <c:v>4380.744914338127</c:v>
                </c:pt>
                <c:pt idx="3">
                  <c:v>434.296543214926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'個別・グラフ'!$L$90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'個別・グラフ'!$L$91:$L$94</c:f>
              <c:numCache>
                <c:ptCount val="4"/>
                <c:pt idx="2">
                  <c:v>15435.131195335278</c:v>
                </c:pt>
                <c:pt idx="3">
                  <c:v>6046.456301083184</c:v>
                </c:pt>
              </c:numCache>
            </c:numRef>
          </c:val>
          <c:smooth val="0"/>
        </c:ser>
        <c:marker val="1"/>
        <c:axId val="35029095"/>
        <c:axId val="46826400"/>
      </c:lineChart>
      <c:catAx>
        <c:axId val="35029095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6400"/>
        <c:crosses val="autoZero"/>
        <c:auto val="1"/>
        <c:lblOffset val="100"/>
        <c:noMultiLvlLbl val="0"/>
      </c:catAx>
      <c:valAx>
        <c:axId val="46826400"/>
        <c:scaling>
          <c:orientation val="minMax"/>
          <c:max val="16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9095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1"/>
          <c:y val="0.25625"/>
          <c:w val="0.1575"/>
          <c:h val="0.44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0.06725</cdr:y>
    </cdr:from>
    <cdr:to>
      <cdr:x>0.11325</cdr:x>
      <cdr:y>0.12875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85750"/>
          <a:ext cx="428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0.852</cdr:x>
      <cdr:y>0.06725</cdr:y>
    </cdr:from>
    <cdr:to>
      <cdr:x>0.98975</cdr:x>
      <cdr:y>0.116</cdr:y>
    </cdr:to>
    <cdr:sp>
      <cdr:nvSpPr>
        <cdr:cNvPr id="2" name="TextBox 2"/>
        <cdr:cNvSpPr txBox="1">
          <a:spLocks noChangeArrowheads="1"/>
        </cdr:cNvSpPr>
      </cdr:nvSpPr>
      <cdr:spPr>
        <a:xfrm>
          <a:off x="5372100" y="285750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0.0355</cdr:y>
    </cdr:from>
    <cdr:to>
      <cdr:x>0.1155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04775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0.7815</cdr:x>
      <cdr:y>0.91525</cdr:y>
    </cdr:from>
    <cdr:to>
      <cdr:x>0.9315</cdr:x>
      <cdr:y>0.966</cdr:y>
    </cdr:to>
    <cdr:sp>
      <cdr:nvSpPr>
        <cdr:cNvPr id="2" name="TextBox 2"/>
        <cdr:cNvSpPr txBox="1">
          <a:spLocks noChangeArrowheads="1"/>
        </cdr:cNvSpPr>
      </cdr:nvSpPr>
      <cdr:spPr>
        <a:xfrm>
          <a:off x="4933950" y="2867025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0.033</cdr:y>
    </cdr:from>
    <cdr:to>
      <cdr:x>0.1055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14300"/>
          <a:ext cx="333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3055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544300"/>
        <a:ext cx="63246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697200"/>
        <a:ext cx="6315075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0" customWidth="1"/>
    <col min="2" max="2" width="17.875" style="20" customWidth="1"/>
    <col min="3" max="26" width="7.25390625" style="20" customWidth="1"/>
    <col min="27" max="27" width="7.875" style="20" customWidth="1"/>
    <col min="28" max="16384" width="9.00390625" style="20" customWidth="1"/>
  </cols>
  <sheetData>
    <row r="1" spans="1:3" ht="18.75">
      <c r="A1" s="19" t="s">
        <v>50</v>
      </c>
      <c r="C1" s="21"/>
    </row>
    <row r="2" spans="1:6" ht="18.75">
      <c r="A2" s="19" t="s">
        <v>51</v>
      </c>
      <c r="C2" s="21"/>
      <c r="F2" s="21"/>
    </row>
    <row r="3" spans="1:6" ht="18.75">
      <c r="A3" s="19"/>
      <c r="C3" s="21"/>
      <c r="F3" s="21"/>
    </row>
    <row r="5" spans="1:27" ht="17.25">
      <c r="A5" s="22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 t="s">
        <v>10</v>
      </c>
      <c r="Z5" s="23"/>
      <c r="AA5" s="23"/>
    </row>
    <row r="6" spans="1:27" ht="13.5">
      <c r="A6" s="24"/>
      <c r="B6" s="25" t="s">
        <v>22</v>
      </c>
      <c r="C6" s="26" t="s">
        <v>23</v>
      </c>
      <c r="D6" s="27"/>
      <c r="E6" s="27"/>
      <c r="F6" s="28"/>
      <c r="G6" s="29"/>
      <c r="H6" s="26" t="s">
        <v>24</v>
      </c>
      <c r="I6" s="30"/>
      <c r="J6" s="30"/>
      <c r="K6" s="30"/>
      <c r="L6" s="31"/>
      <c r="M6" s="26" t="s">
        <v>25</v>
      </c>
      <c r="N6" s="30"/>
      <c r="O6" s="30"/>
      <c r="P6" s="30"/>
      <c r="Q6" s="31"/>
      <c r="R6" s="32" t="s">
        <v>26</v>
      </c>
      <c r="S6" s="33"/>
      <c r="T6" s="33"/>
      <c r="U6" s="30"/>
      <c r="V6" s="31"/>
      <c r="W6" s="120"/>
      <c r="X6" s="121"/>
      <c r="Y6" s="121"/>
      <c r="Z6" s="121"/>
      <c r="AA6" s="122"/>
    </row>
    <row r="7" spans="1:27" ht="14.25">
      <c r="A7" s="34"/>
      <c r="B7" s="35"/>
      <c r="C7" s="36"/>
      <c r="D7" s="37" t="s">
        <v>41</v>
      </c>
      <c r="E7" s="38"/>
      <c r="F7" s="39"/>
      <c r="G7" s="40"/>
      <c r="H7" s="41"/>
      <c r="I7" s="37" t="s">
        <v>42</v>
      </c>
      <c r="J7" s="37"/>
      <c r="K7" s="42"/>
      <c r="L7" s="43"/>
      <c r="M7" s="41"/>
      <c r="N7" s="37" t="s">
        <v>43</v>
      </c>
      <c r="O7" s="37"/>
      <c r="P7" s="42"/>
      <c r="Q7" s="43"/>
      <c r="R7" s="41"/>
      <c r="S7" s="37" t="s">
        <v>44</v>
      </c>
      <c r="T7" s="37"/>
      <c r="U7" s="42"/>
      <c r="V7" s="43"/>
      <c r="W7" s="123" t="s">
        <v>27</v>
      </c>
      <c r="X7" s="124"/>
      <c r="Y7" s="124"/>
      <c r="Z7" s="124"/>
      <c r="AA7" s="125"/>
    </row>
    <row r="8" spans="1:27" ht="13.5">
      <c r="A8" s="34"/>
      <c r="B8" s="35"/>
      <c r="C8" s="44"/>
      <c r="D8" s="45"/>
      <c r="E8" s="45"/>
      <c r="F8" s="45"/>
      <c r="G8" s="46"/>
      <c r="H8" s="44"/>
      <c r="I8" s="45"/>
      <c r="J8" s="45"/>
      <c r="K8" s="45"/>
      <c r="L8" s="46"/>
      <c r="M8" s="44"/>
      <c r="N8" s="45"/>
      <c r="O8" s="45"/>
      <c r="P8" s="47"/>
      <c r="Q8" s="48"/>
      <c r="R8" s="44"/>
      <c r="S8" s="45"/>
      <c r="T8" s="45"/>
      <c r="U8" s="47"/>
      <c r="V8" s="48"/>
      <c r="W8" s="44"/>
      <c r="X8" s="45"/>
      <c r="Y8" s="45"/>
      <c r="Z8" s="45"/>
      <c r="AA8" s="46"/>
    </row>
    <row r="9" spans="1:27" ht="48" customHeight="1">
      <c r="A9" s="34"/>
      <c r="B9" s="49" t="s">
        <v>28</v>
      </c>
      <c r="C9" s="117" t="s">
        <v>29</v>
      </c>
      <c r="D9" s="118"/>
      <c r="E9" s="118"/>
      <c r="F9" s="119"/>
      <c r="G9" s="107" t="s">
        <v>30</v>
      </c>
      <c r="H9" s="117" t="s">
        <v>29</v>
      </c>
      <c r="I9" s="118"/>
      <c r="J9" s="118"/>
      <c r="K9" s="119"/>
      <c r="L9" s="107" t="s">
        <v>30</v>
      </c>
      <c r="M9" s="117" t="s">
        <v>29</v>
      </c>
      <c r="N9" s="118"/>
      <c r="O9" s="118"/>
      <c r="P9" s="119"/>
      <c r="Q9" s="107" t="s">
        <v>30</v>
      </c>
      <c r="R9" s="117" t="s">
        <v>29</v>
      </c>
      <c r="S9" s="118"/>
      <c r="T9" s="118"/>
      <c r="U9" s="119"/>
      <c r="V9" s="107" t="s">
        <v>30</v>
      </c>
      <c r="W9" s="117" t="s">
        <v>29</v>
      </c>
      <c r="X9" s="118"/>
      <c r="Y9" s="118"/>
      <c r="Z9" s="119"/>
      <c r="AA9" s="107" t="s">
        <v>30</v>
      </c>
    </row>
    <row r="10" spans="1:27" ht="47.25" customHeight="1">
      <c r="A10" s="50"/>
      <c r="B10" s="35"/>
      <c r="C10" s="51" t="s">
        <v>31</v>
      </c>
      <c r="D10" s="51" t="s">
        <v>32</v>
      </c>
      <c r="E10" s="51" t="s">
        <v>33</v>
      </c>
      <c r="F10" s="51" t="s">
        <v>34</v>
      </c>
      <c r="G10" s="108"/>
      <c r="H10" s="51" t="s">
        <v>31</v>
      </c>
      <c r="I10" s="51" t="s">
        <v>32</v>
      </c>
      <c r="J10" s="51" t="s">
        <v>33</v>
      </c>
      <c r="K10" s="51" t="s">
        <v>34</v>
      </c>
      <c r="L10" s="108"/>
      <c r="M10" s="51" t="s">
        <v>31</v>
      </c>
      <c r="N10" s="51" t="s">
        <v>32</v>
      </c>
      <c r="O10" s="51" t="s">
        <v>33</v>
      </c>
      <c r="P10" s="51" t="s">
        <v>34</v>
      </c>
      <c r="Q10" s="108"/>
      <c r="R10" s="51" t="s">
        <v>31</v>
      </c>
      <c r="S10" s="51" t="s">
        <v>32</v>
      </c>
      <c r="T10" s="51" t="s">
        <v>33</v>
      </c>
      <c r="U10" s="51" t="s">
        <v>34</v>
      </c>
      <c r="V10" s="108"/>
      <c r="W10" s="51" t="s">
        <v>31</v>
      </c>
      <c r="X10" s="51" t="s">
        <v>32</v>
      </c>
      <c r="Y10" s="51" t="s">
        <v>33</v>
      </c>
      <c r="Z10" s="51" t="s">
        <v>34</v>
      </c>
      <c r="AA10" s="108"/>
    </row>
    <row r="11" spans="1:27" ht="31.5" customHeight="1">
      <c r="A11" s="52"/>
      <c r="B11" s="53" t="s">
        <v>4</v>
      </c>
      <c r="C11" s="82" t="s">
        <v>49</v>
      </c>
      <c r="D11" s="78" t="s">
        <v>49</v>
      </c>
      <c r="E11" s="83">
        <v>14</v>
      </c>
      <c r="F11" s="79">
        <v>14</v>
      </c>
      <c r="G11" s="79">
        <f>SUM(E11:F11)</f>
        <v>28</v>
      </c>
      <c r="H11" s="84" t="s">
        <v>49</v>
      </c>
      <c r="I11" s="85" t="s">
        <v>49</v>
      </c>
      <c r="J11" s="79">
        <v>5</v>
      </c>
      <c r="K11" s="83">
        <v>2</v>
      </c>
      <c r="L11" s="79">
        <f>SUM(J11:K11)</f>
        <v>7</v>
      </c>
      <c r="M11" s="85" t="s">
        <v>49</v>
      </c>
      <c r="N11" s="78" t="s">
        <v>49</v>
      </c>
      <c r="O11" s="83">
        <v>22</v>
      </c>
      <c r="P11" s="79">
        <v>17</v>
      </c>
      <c r="Q11" s="83">
        <f>SUM(O11:P11)</f>
        <v>39</v>
      </c>
      <c r="R11" s="78" t="s">
        <v>49</v>
      </c>
      <c r="S11" s="85" t="s">
        <v>49</v>
      </c>
      <c r="T11" s="79">
        <v>97</v>
      </c>
      <c r="U11" s="83">
        <v>129</v>
      </c>
      <c r="V11" s="79">
        <f>SUM(T11:U11)</f>
        <v>226</v>
      </c>
      <c r="W11" s="78" t="s">
        <v>49</v>
      </c>
      <c r="X11" s="78" t="s">
        <v>49</v>
      </c>
      <c r="Y11" s="83">
        <f>E11+J11+O11+T11</f>
        <v>138</v>
      </c>
      <c r="Z11" s="79">
        <f>F11+K11+P11+U11</f>
        <v>162</v>
      </c>
      <c r="AA11" s="86">
        <f>SUM(Y11:Z11)</f>
        <v>300</v>
      </c>
    </row>
    <row r="19" spans="1:19" ht="17.25">
      <c r="A19" s="21" t="s">
        <v>35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8" ht="13.5">
      <c r="A20" s="24"/>
      <c r="B20" s="25" t="s">
        <v>36</v>
      </c>
      <c r="C20" s="26" t="s">
        <v>23</v>
      </c>
      <c r="D20" s="27"/>
      <c r="E20" s="27"/>
      <c r="F20" s="27"/>
      <c r="G20" s="26" t="s">
        <v>24</v>
      </c>
      <c r="H20" s="30"/>
      <c r="I20" s="30"/>
      <c r="J20" s="30"/>
      <c r="K20" s="26" t="s">
        <v>25</v>
      </c>
      <c r="L20" s="30"/>
      <c r="M20" s="30"/>
      <c r="N20" s="30"/>
      <c r="O20" s="32" t="s">
        <v>26</v>
      </c>
      <c r="P20" s="33"/>
      <c r="Q20" s="33"/>
      <c r="R20" s="55"/>
    </row>
    <row r="21" spans="1:18" ht="14.25">
      <c r="A21" s="34"/>
      <c r="B21" s="35"/>
      <c r="C21" s="36"/>
      <c r="D21" s="37" t="s">
        <v>41</v>
      </c>
      <c r="E21" s="38"/>
      <c r="F21" s="56"/>
      <c r="G21" s="41"/>
      <c r="H21" s="37" t="s">
        <v>42</v>
      </c>
      <c r="I21" s="37"/>
      <c r="J21" s="42"/>
      <c r="K21" s="41"/>
      <c r="L21" s="37" t="s">
        <v>43</v>
      </c>
      <c r="M21" s="37"/>
      <c r="N21" s="42"/>
      <c r="O21" s="41"/>
      <c r="P21" s="37" t="s">
        <v>44</v>
      </c>
      <c r="Q21" s="37"/>
      <c r="R21" s="43"/>
    </row>
    <row r="22" spans="1:18" ht="13.5">
      <c r="A22" s="34"/>
      <c r="B22" s="35"/>
      <c r="C22" s="44"/>
      <c r="D22" s="45"/>
      <c r="E22" s="45"/>
      <c r="F22" s="45"/>
      <c r="G22" s="44"/>
      <c r="H22" s="45"/>
      <c r="I22" s="45"/>
      <c r="J22" s="45"/>
      <c r="K22" s="44"/>
      <c r="L22" s="45"/>
      <c r="M22" s="45"/>
      <c r="N22" s="45"/>
      <c r="O22" s="44"/>
      <c r="P22" s="45"/>
      <c r="Q22" s="45"/>
      <c r="R22" s="46"/>
    </row>
    <row r="23" spans="1:27" ht="47.25" customHeight="1">
      <c r="A23" s="34"/>
      <c r="B23" s="49" t="s">
        <v>37</v>
      </c>
      <c r="C23" s="117" t="s">
        <v>29</v>
      </c>
      <c r="D23" s="118"/>
      <c r="E23" s="118"/>
      <c r="F23" s="119"/>
      <c r="G23" s="117" t="s">
        <v>29</v>
      </c>
      <c r="H23" s="118"/>
      <c r="I23" s="118"/>
      <c r="J23" s="119"/>
      <c r="K23" s="117" t="s">
        <v>29</v>
      </c>
      <c r="L23" s="118"/>
      <c r="M23" s="118"/>
      <c r="N23" s="119"/>
      <c r="O23" s="117" t="s">
        <v>29</v>
      </c>
      <c r="P23" s="118"/>
      <c r="Q23" s="118"/>
      <c r="R23" s="119"/>
      <c r="U23" s="57" t="s">
        <v>38</v>
      </c>
      <c r="V23" s="58" t="s">
        <v>29</v>
      </c>
      <c r="W23" s="59" t="s">
        <v>31</v>
      </c>
      <c r="X23" s="59" t="s">
        <v>32</v>
      </c>
      <c r="Y23" s="59" t="s">
        <v>33</v>
      </c>
      <c r="Z23" s="59" t="s">
        <v>34</v>
      </c>
      <c r="AA23" s="60" t="s">
        <v>39</v>
      </c>
    </row>
    <row r="24" spans="1:27" ht="51" customHeight="1">
      <c r="A24" s="50"/>
      <c r="B24" s="35"/>
      <c r="C24" s="59" t="s">
        <v>31</v>
      </c>
      <c r="D24" s="59" t="s">
        <v>32</v>
      </c>
      <c r="E24" s="59" t="s">
        <v>33</v>
      </c>
      <c r="F24" s="59" t="s">
        <v>34</v>
      </c>
      <c r="G24" s="59" t="s">
        <v>31</v>
      </c>
      <c r="H24" s="59" t="s">
        <v>32</v>
      </c>
      <c r="I24" s="59" t="s">
        <v>33</v>
      </c>
      <c r="J24" s="59" t="s">
        <v>34</v>
      </c>
      <c r="K24" s="59" t="s">
        <v>31</v>
      </c>
      <c r="L24" s="59" t="s">
        <v>32</v>
      </c>
      <c r="M24" s="59" t="s">
        <v>33</v>
      </c>
      <c r="N24" s="59" t="s">
        <v>34</v>
      </c>
      <c r="O24" s="59" t="s">
        <v>31</v>
      </c>
      <c r="P24" s="59" t="s">
        <v>32</v>
      </c>
      <c r="Q24" s="59" t="s">
        <v>33</v>
      </c>
      <c r="R24" s="59" t="s">
        <v>34</v>
      </c>
      <c r="U24" s="57" t="s">
        <v>45</v>
      </c>
      <c r="V24" s="61"/>
      <c r="W24" s="78" t="str">
        <f>W11</f>
        <v>-</v>
      </c>
      <c r="X24" s="78" t="str">
        <f>X11</f>
        <v>-</v>
      </c>
      <c r="Y24" s="78">
        <f>Y11</f>
        <v>138</v>
      </c>
      <c r="Z24" s="78">
        <f>Z11</f>
        <v>162</v>
      </c>
      <c r="AA24" s="78">
        <f>AA11</f>
        <v>300</v>
      </c>
    </row>
    <row r="25" spans="1:27" ht="27" customHeight="1">
      <c r="A25" s="62"/>
      <c r="B25" s="63" t="s">
        <v>46</v>
      </c>
      <c r="C25" s="72" t="s">
        <v>49</v>
      </c>
      <c r="D25" s="69" t="s">
        <v>49</v>
      </c>
      <c r="E25" s="70">
        <v>3129.5</v>
      </c>
      <c r="F25" s="71">
        <v>2858.1428571428573</v>
      </c>
      <c r="G25" s="72" t="s">
        <v>49</v>
      </c>
      <c r="H25" s="69" t="s">
        <v>49</v>
      </c>
      <c r="I25" s="70">
        <v>2694</v>
      </c>
      <c r="J25" s="71">
        <v>3199.5</v>
      </c>
      <c r="K25" s="72" t="s">
        <v>49</v>
      </c>
      <c r="L25" s="69" t="s">
        <v>49</v>
      </c>
      <c r="M25" s="70">
        <v>3041.4545454545455</v>
      </c>
      <c r="N25" s="71">
        <v>3559</v>
      </c>
      <c r="O25" s="72" t="s">
        <v>49</v>
      </c>
      <c r="P25" s="69" t="s">
        <v>49</v>
      </c>
      <c r="Q25" s="70">
        <v>2976</v>
      </c>
      <c r="R25" s="71">
        <v>3121</v>
      </c>
      <c r="U25" s="126" t="s">
        <v>46</v>
      </c>
      <c r="V25" s="127"/>
      <c r="W25" s="78" t="s">
        <v>49</v>
      </c>
      <c r="X25" s="78" t="s">
        <v>49</v>
      </c>
      <c r="Y25" s="79">
        <v>2991.695652173913</v>
      </c>
      <c r="Z25" s="79">
        <v>3145.55900621118</v>
      </c>
      <c r="AA25" s="79">
        <v>3075.2166666666667</v>
      </c>
    </row>
    <row r="26" spans="1:27" ht="27" customHeight="1">
      <c r="A26" s="64"/>
      <c r="B26" s="65" t="s">
        <v>7</v>
      </c>
      <c r="C26" s="73" t="s">
        <v>49</v>
      </c>
      <c r="D26" s="74" t="s">
        <v>49</v>
      </c>
      <c r="E26" s="75">
        <v>61.14</v>
      </c>
      <c r="F26" s="76">
        <v>48.76</v>
      </c>
      <c r="G26" s="77" t="s">
        <v>49</v>
      </c>
      <c r="H26" s="74" t="s">
        <v>49</v>
      </c>
      <c r="I26" s="75">
        <v>37.6</v>
      </c>
      <c r="J26" s="76">
        <v>39.2</v>
      </c>
      <c r="K26" s="77" t="s">
        <v>49</v>
      </c>
      <c r="L26" s="74" t="s">
        <v>49</v>
      </c>
      <c r="M26" s="75">
        <v>38.51</v>
      </c>
      <c r="N26" s="76">
        <v>69.96</v>
      </c>
      <c r="O26" s="77" t="s">
        <v>49</v>
      </c>
      <c r="P26" s="74" t="s">
        <v>49</v>
      </c>
      <c r="Q26" s="75">
        <v>50.5</v>
      </c>
      <c r="R26" s="76">
        <v>57.8</v>
      </c>
      <c r="S26" s="66"/>
      <c r="U26" s="67" t="s">
        <v>7</v>
      </c>
      <c r="V26" s="61"/>
      <c r="W26" s="87" t="s">
        <v>49</v>
      </c>
      <c r="X26" s="87" t="s">
        <v>49</v>
      </c>
      <c r="Y26" s="88">
        <v>50.93</v>
      </c>
      <c r="Z26" s="88">
        <v>56.57</v>
      </c>
      <c r="AA26" s="88">
        <v>52.39</v>
      </c>
    </row>
    <row r="27" spans="1:21" ht="27" customHeight="1">
      <c r="A27" s="109" t="s">
        <v>6</v>
      </c>
      <c r="B27" s="63" t="s">
        <v>46</v>
      </c>
      <c r="C27" s="111">
        <v>2994</v>
      </c>
      <c r="D27" s="112"/>
      <c r="E27" s="112"/>
      <c r="F27" s="113"/>
      <c r="G27" s="111">
        <v>2838</v>
      </c>
      <c r="H27" s="112"/>
      <c r="I27" s="112"/>
      <c r="J27" s="113"/>
      <c r="K27" s="111">
        <v>3267</v>
      </c>
      <c r="L27" s="112"/>
      <c r="M27" s="112"/>
      <c r="N27" s="113"/>
      <c r="O27" s="111">
        <v>3060</v>
      </c>
      <c r="P27" s="112"/>
      <c r="Q27" s="112"/>
      <c r="R27" s="113"/>
      <c r="U27" s="68" t="s">
        <v>47</v>
      </c>
    </row>
    <row r="28" spans="1:21" ht="27" customHeight="1">
      <c r="A28" s="110"/>
      <c r="B28" s="65" t="s">
        <v>7</v>
      </c>
      <c r="C28" s="114">
        <v>58</v>
      </c>
      <c r="D28" s="115"/>
      <c r="E28" s="115"/>
      <c r="F28" s="116"/>
      <c r="G28" s="114">
        <v>38.5</v>
      </c>
      <c r="H28" s="115"/>
      <c r="I28" s="115"/>
      <c r="J28" s="116"/>
      <c r="K28" s="114">
        <v>48.2</v>
      </c>
      <c r="L28" s="115"/>
      <c r="M28" s="115"/>
      <c r="N28" s="116"/>
      <c r="O28" s="114">
        <v>52.4</v>
      </c>
      <c r="P28" s="115"/>
      <c r="Q28" s="115"/>
      <c r="R28" s="116"/>
      <c r="U28" s="20" t="s">
        <v>48</v>
      </c>
    </row>
  </sheetData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625" style="4" customWidth="1"/>
    <col min="2" max="7" width="10.625" style="4" customWidth="1"/>
    <col min="8" max="8" width="9.00390625" style="4" customWidth="1"/>
    <col min="9" max="9" width="12.375" style="4" customWidth="1"/>
    <col min="10" max="10" width="10.50390625" style="4" customWidth="1"/>
    <col min="11" max="11" width="9.00390625" style="4" customWidth="1"/>
    <col min="12" max="12" width="11.50390625" style="4" customWidth="1"/>
    <col min="13" max="16384" width="9.00390625" style="4" customWidth="1"/>
  </cols>
  <sheetData>
    <row r="1" spans="1:7" ht="18.75">
      <c r="A1" s="81" t="s">
        <v>50</v>
      </c>
      <c r="B1" s="2"/>
      <c r="C1" s="3"/>
      <c r="D1" s="3"/>
      <c r="E1" s="3"/>
      <c r="F1" s="3"/>
      <c r="G1" s="3"/>
    </row>
    <row r="2" spans="1:7" ht="18.75">
      <c r="A2" s="81" t="s">
        <v>51</v>
      </c>
      <c r="B2" s="2"/>
      <c r="C2" s="3"/>
      <c r="D2" s="3"/>
      <c r="E2" s="3"/>
      <c r="F2" s="3"/>
      <c r="G2" s="3"/>
    </row>
    <row r="3" spans="1:7" ht="17.25">
      <c r="A3" s="1"/>
      <c r="B3" s="2"/>
      <c r="C3" s="3"/>
      <c r="D3" s="3"/>
      <c r="E3" s="3"/>
      <c r="F3" s="3"/>
      <c r="G3" s="3"/>
    </row>
    <row r="4" spans="1:7" ht="13.5">
      <c r="A4" s="3"/>
      <c r="B4" s="3"/>
      <c r="C4" s="3"/>
      <c r="D4" s="3"/>
      <c r="E4" s="3"/>
      <c r="F4" s="3"/>
      <c r="G4" s="3"/>
    </row>
    <row r="5" spans="1:6" ht="13.5">
      <c r="A5" s="2" t="s">
        <v>9</v>
      </c>
      <c r="B5" s="2"/>
      <c r="C5" s="3"/>
      <c r="D5" s="3"/>
      <c r="E5" s="5"/>
      <c r="F5" s="6" t="s">
        <v>10</v>
      </c>
    </row>
    <row r="6" spans="1:6" ht="13.5">
      <c r="A6" s="7" t="s">
        <v>0</v>
      </c>
      <c r="B6" s="8" t="s">
        <v>11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13.5">
      <c r="A7" s="10" t="s">
        <v>12</v>
      </c>
      <c r="B7" s="11" t="s">
        <v>49</v>
      </c>
      <c r="C7" s="11" t="s">
        <v>49</v>
      </c>
      <c r="D7" s="11">
        <f>'個別・表'!Y24</f>
        <v>138</v>
      </c>
      <c r="E7" s="11">
        <f>'個別・表'!Z24</f>
        <v>162</v>
      </c>
      <c r="F7" s="11">
        <f>SUM(D7:E7)</f>
        <v>300</v>
      </c>
    </row>
    <row r="8" spans="1:7" ht="13.5">
      <c r="A8" s="5"/>
      <c r="B8" s="12"/>
      <c r="C8" s="12"/>
      <c r="D8" s="12"/>
      <c r="E8" s="12"/>
      <c r="F8" s="12"/>
      <c r="G8" s="3"/>
    </row>
    <row r="9" spans="1:7" ht="13.5">
      <c r="A9" s="3"/>
      <c r="B9" s="3"/>
      <c r="C9" s="3"/>
      <c r="D9" s="3"/>
      <c r="E9" s="3"/>
      <c r="F9" s="3"/>
      <c r="G9" s="3"/>
    </row>
    <row r="10" spans="1:7" ht="13.5">
      <c r="A10" s="3"/>
      <c r="B10" s="3"/>
      <c r="C10" s="3"/>
      <c r="D10" s="3"/>
      <c r="E10" s="3"/>
      <c r="F10" s="3"/>
      <c r="G10" s="3"/>
    </row>
    <row r="11" spans="1:7" ht="13.5">
      <c r="A11" s="3"/>
      <c r="B11" s="3"/>
      <c r="C11" s="3"/>
      <c r="D11" s="3"/>
      <c r="E11" s="3"/>
      <c r="F11" s="3"/>
      <c r="G11" s="3"/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3"/>
      <c r="B17" s="3"/>
      <c r="C17" s="3"/>
      <c r="D17" s="3"/>
      <c r="E17" s="3"/>
      <c r="F17" s="3"/>
      <c r="G17" s="3"/>
    </row>
    <row r="18" spans="1:7" ht="13.5">
      <c r="A18" s="3"/>
      <c r="B18" s="3"/>
      <c r="C18" s="3"/>
      <c r="D18" s="3"/>
      <c r="E18" s="3"/>
      <c r="F18" s="3"/>
      <c r="G18" s="3"/>
    </row>
    <row r="19" spans="1:7" ht="13.5">
      <c r="A19" s="3"/>
      <c r="B19" s="3"/>
      <c r="C19" s="3"/>
      <c r="D19" s="3"/>
      <c r="E19" s="3"/>
      <c r="F19" s="3"/>
      <c r="G19" s="3"/>
    </row>
    <row r="20" spans="1:7" ht="13.5">
      <c r="A20" s="3"/>
      <c r="B20" s="3"/>
      <c r="C20" s="3"/>
      <c r="D20" s="3"/>
      <c r="E20" s="3"/>
      <c r="F20" s="3"/>
      <c r="G20" s="3"/>
    </row>
    <row r="21" spans="1:7" ht="13.5">
      <c r="A21" s="3"/>
      <c r="B21" s="3"/>
      <c r="C21" s="3"/>
      <c r="D21" s="3"/>
      <c r="E21" s="3"/>
      <c r="F21" s="3"/>
      <c r="G21" s="3"/>
    </row>
    <row r="22" spans="1:7" ht="13.5">
      <c r="A22" s="3"/>
      <c r="B22" s="3"/>
      <c r="C22" s="3"/>
      <c r="D22" s="3"/>
      <c r="E22" s="3"/>
      <c r="F22" s="3"/>
      <c r="G22" s="3"/>
    </row>
    <row r="23" spans="1:7" ht="13.5">
      <c r="A23" s="3"/>
      <c r="B23" s="3"/>
      <c r="C23" s="3"/>
      <c r="D23" s="3"/>
      <c r="E23" s="3"/>
      <c r="F23" s="3"/>
      <c r="G23" s="3"/>
    </row>
    <row r="24" spans="1:7" ht="13.5">
      <c r="A24" s="3"/>
      <c r="B24" s="3"/>
      <c r="C24" s="3"/>
      <c r="D24" s="3"/>
      <c r="E24" s="3"/>
      <c r="F24" s="3"/>
      <c r="G24" s="3"/>
    </row>
    <row r="25" spans="1:7" ht="13.5">
      <c r="A25" s="2" t="s">
        <v>5</v>
      </c>
      <c r="B25" s="3"/>
      <c r="C25" s="3"/>
      <c r="D25" s="3"/>
      <c r="E25" s="3"/>
      <c r="F25" s="3"/>
      <c r="G25" s="3"/>
    </row>
    <row r="26" spans="1:6" ht="13.5">
      <c r="A26" s="7" t="s">
        <v>0</v>
      </c>
      <c r="B26" s="8" t="s">
        <v>11</v>
      </c>
      <c r="C26" s="9" t="s">
        <v>1</v>
      </c>
      <c r="D26" s="9" t="s">
        <v>2</v>
      </c>
      <c r="E26" s="9" t="s">
        <v>3</v>
      </c>
      <c r="F26" s="9" t="s">
        <v>6</v>
      </c>
    </row>
    <row r="27" spans="1:6" ht="26.25" customHeight="1">
      <c r="A27" s="13" t="s">
        <v>13</v>
      </c>
      <c r="B27" s="14"/>
      <c r="C27" s="15"/>
      <c r="D27" s="15">
        <f>'個別・表'!Y25</f>
        <v>2991.695652173913</v>
      </c>
      <c r="E27" s="15">
        <f>'個別・表'!Z25</f>
        <v>3145.55900621118</v>
      </c>
      <c r="F27" s="15">
        <f>'個別・表'!AA25</f>
        <v>3075.2166666666667</v>
      </c>
    </row>
    <row r="28" spans="1:6" ht="26.25" customHeight="1">
      <c r="A28" s="10" t="s">
        <v>7</v>
      </c>
      <c r="B28" s="16"/>
      <c r="C28" s="17"/>
      <c r="D28" s="17">
        <f>'個別・表'!Y26</f>
        <v>50.93</v>
      </c>
      <c r="E28" s="17">
        <f>'個別・表'!Z26</f>
        <v>56.57</v>
      </c>
      <c r="F28" s="17">
        <f>'個別・表'!AA26</f>
        <v>52.39</v>
      </c>
    </row>
    <row r="29" spans="1:7" ht="13.5">
      <c r="A29" s="3"/>
      <c r="B29" s="3"/>
      <c r="C29" s="3"/>
      <c r="D29" s="3"/>
      <c r="E29" s="3"/>
      <c r="F29" s="3"/>
      <c r="G29" s="3"/>
    </row>
    <row r="30" spans="1:7" ht="13.5">
      <c r="A30" s="3"/>
      <c r="B30" s="3"/>
      <c r="C30" s="3"/>
      <c r="D30" s="3"/>
      <c r="E30" s="3"/>
      <c r="F30" s="3"/>
      <c r="G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7" ht="13.5">
      <c r="A33" s="3"/>
      <c r="B33" s="3"/>
      <c r="C33" s="3"/>
      <c r="D33" s="3"/>
      <c r="E33" s="3"/>
      <c r="F33" s="3"/>
      <c r="G33" s="3"/>
    </row>
    <row r="34" spans="1:7" ht="13.5">
      <c r="A34" s="3"/>
      <c r="B34" s="3"/>
      <c r="C34" s="3"/>
      <c r="D34" s="3"/>
      <c r="E34" s="3"/>
      <c r="F34" s="3"/>
      <c r="G34" s="3"/>
    </row>
    <row r="35" spans="1:7" ht="13.5">
      <c r="A35" s="3"/>
      <c r="B35" s="3"/>
      <c r="C35" s="3"/>
      <c r="D35" s="3"/>
      <c r="E35" s="3"/>
      <c r="F35" s="3"/>
      <c r="G35" s="3"/>
    </row>
    <row r="36" spans="1:7" ht="13.5">
      <c r="A36" s="3"/>
      <c r="B36" s="3"/>
      <c r="C36" s="3"/>
      <c r="D36" s="3"/>
      <c r="E36" s="3"/>
      <c r="F36" s="3"/>
      <c r="G36" s="3"/>
    </row>
    <row r="37" spans="1:7" ht="13.5">
      <c r="A37" s="3"/>
      <c r="B37" s="3"/>
      <c r="C37" s="3"/>
      <c r="D37" s="3"/>
      <c r="E37" s="3"/>
      <c r="F37" s="3"/>
      <c r="G37" s="3"/>
    </row>
    <row r="38" spans="1:7" ht="13.5">
      <c r="A38" s="3"/>
      <c r="B38" s="3"/>
      <c r="C38" s="3"/>
      <c r="D38" s="3"/>
      <c r="E38" s="3"/>
      <c r="F38" s="3"/>
      <c r="G38" s="3"/>
    </row>
    <row r="39" spans="1:7" ht="13.5">
      <c r="A39" s="3"/>
      <c r="B39" s="3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ht="18.75">
      <c r="A57" s="81" t="s">
        <v>50</v>
      </c>
    </row>
    <row r="58" ht="18.75">
      <c r="A58" s="81" t="s">
        <v>51</v>
      </c>
    </row>
    <row r="59" ht="17.25">
      <c r="A59" s="1"/>
    </row>
    <row r="60" ht="17.25">
      <c r="A60" s="1"/>
    </row>
    <row r="61" ht="13.5">
      <c r="A61" s="2" t="s">
        <v>14</v>
      </c>
    </row>
    <row r="65" ht="14.25" thickBot="1">
      <c r="L65" s="106" t="s">
        <v>55</v>
      </c>
    </row>
    <row r="66" spans="9:12" ht="27.75" thickTop="1">
      <c r="I66" s="89" t="s">
        <v>8</v>
      </c>
      <c r="J66" s="90" t="s">
        <v>52</v>
      </c>
      <c r="K66" s="90" t="s">
        <v>53</v>
      </c>
      <c r="L66" s="91" t="s">
        <v>54</v>
      </c>
    </row>
    <row r="67" spans="9:13" ht="13.5">
      <c r="I67" s="100" t="s">
        <v>15</v>
      </c>
      <c r="J67" s="101">
        <v>12325.834600912656</v>
      </c>
      <c r="K67" s="101">
        <v>3575.9747017852856</v>
      </c>
      <c r="L67" s="102">
        <v>15901.809302697942</v>
      </c>
      <c r="M67" s="18"/>
    </row>
    <row r="68" spans="9:13" ht="13.5">
      <c r="I68" s="100" t="s">
        <v>16</v>
      </c>
      <c r="J68" s="101">
        <v>26716.621253405992</v>
      </c>
      <c r="K68" s="101">
        <v>4313.010899182562</v>
      </c>
      <c r="L68" s="102">
        <v>31029.632152588554</v>
      </c>
      <c r="M68" s="18"/>
    </row>
    <row r="69" spans="9:13" ht="13.5">
      <c r="I69" s="100" t="s">
        <v>17</v>
      </c>
      <c r="J69" s="101">
        <v>8052.094574708134</v>
      </c>
      <c r="K69" s="101">
        <v>2710.1442166192483</v>
      </c>
      <c r="L69" s="102">
        <v>10762.238791327381</v>
      </c>
      <c r="M69" s="18"/>
    </row>
    <row r="70" spans="9:13" ht="14.25" thickBot="1">
      <c r="I70" s="103" t="s">
        <v>18</v>
      </c>
      <c r="J70" s="104">
        <v>7358.70585620927</v>
      </c>
      <c r="K70" s="104">
        <v>2001.7460238275562</v>
      </c>
      <c r="L70" s="105">
        <v>9360.451880036826</v>
      </c>
      <c r="M70" s="18"/>
    </row>
    <row r="71" ht="14.25" thickTop="1"/>
    <row r="73" ht="13.5">
      <c r="M73" s="18"/>
    </row>
    <row r="74" ht="13.5">
      <c r="M74" s="18"/>
    </row>
    <row r="75" spans="10:13" ht="13.5">
      <c r="J75" s="80"/>
      <c r="K75" s="80"/>
      <c r="L75" s="80"/>
      <c r="M75" s="18"/>
    </row>
    <row r="76" spans="10:13" ht="13.5">
      <c r="J76" s="80"/>
      <c r="K76" s="80"/>
      <c r="L76" s="80"/>
      <c r="M76" s="18"/>
    </row>
    <row r="89" ht="14.25" thickBot="1">
      <c r="L89" s="106" t="s">
        <v>55</v>
      </c>
    </row>
    <row r="90" spans="9:12" ht="27.75" thickTop="1">
      <c r="I90" s="89" t="s">
        <v>8</v>
      </c>
      <c r="J90" s="90" t="s">
        <v>52</v>
      </c>
      <c r="K90" s="90" t="s">
        <v>53</v>
      </c>
      <c r="L90" s="91" t="s">
        <v>54</v>
      </c>
    </row>
    <row r="91" spans="9:12" ht="13.5">
      <c r="I91" s="92" t="s">
        <v>11</v>
      </c>
      <c r="J91" s="93"/>
      <c r="K91" s="93"/>
      <c r="L91" s="94"/>
    </row>
    <row r="92" spans="9:12" ht="13.5">
      <c r="I92" s="92" t="s">
        <v>19</v>
      </c>
      <c r="J92" s="93"/>
      <c r="K92" s="93"/>
      <c r="L92" s="94"/>
    </row>
    <row r="93" spans="9:12" ht="13.5">
      <c r="I93" s="92" t="s">
        <v>20</v>
      </c>
      <c r="J93" s="95">
        <v>11054.38628099715</v>
      </c>
      <c r="K93" s="95">
        <v>4380.744914338127</v>
      </c>
      <c r="L93" s="96">
        <v>15435.131195335278</v>
      </c>
    </row>
    <row r="94" spans="9:12" ht="14.25" thickBot="1">
      <c r="I94" s="97" t="s">
        <v>21</v>
      </c>
      <c r="J94" s="98">
        <v>5612.159757868259</v>
      </c>
      <c r="K94" s="98">
        <v>434.296543214926</v>
      </c>
      <c r="L94" s="99">
        <v>6046.456301083184</v>
      </c>
    </row>
    <row r="95" ht="14.25" thickTop="1"/>
  </sheetData>
  <printOptions/>
  <pageMargins left="0.75" right="0.75" top="1" bottom="1" header="0.512" footer="0.512"/>
  <pageSetup horizontalDpi="600" verticalDpi="600" orientation="portrait" paperSize="9" scale="96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YAGINUMA</cp:lastModifiedBy>
  <cp:lastPrinted>2005-05-10T16:00:06Z</cp:lastPrinted>
  <dcterms:created xsi:type="dcterms:W3CDTF">2002-02-28T02:40:21Z</dcterms:created>
  <dcterms:modified xsi:type="dcterms:W3CDTF">2005-05-26T06:01:41Z</dcterms:modified>
  <cp:category/>
  <cp:version/>
  <cp:contentType/>
  <cp:contentStatus/>
</cp:coreProperties>
</file>