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2015" activeTab="0"/>
  </bookViews>
  <sheets>
    <sheet name="使用料対象経費" sheetId="1" r:id="rId1"/>
  </sheets>
  <definedNames>
    <definedName name="_xlnm.Print_Area" localSheetId="0">'使用料対象経費'!$A$1:$P$68</definedName>
  </definedNames>
  <calcPr fullCalcOnLoad="1"/>
</workbook>
</file>

<file path=xl/sharedStrings.xml><?xml version="1.0" encoding="utf-8"?>
<sst xmlns="http://schemas.openxmlformats.org/spreadsheetml/2006/main" count="114" uniqueCount="47">
  <si>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</si>
  <si>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</si>
  <si>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</si>
  <si>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</si>
  <si>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</si>
  <si>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</si>
  <si>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構成比(%)</t>
  </si>
  <si>
    <t>対象経費</t>
  </si>
  <si>
    <t>事業名</t>
  </si>
  <si>
    <t>1.維・全部</t>
  </si>
  <si>
    <t>資・全部</t>
  </si>
  <si>
    <t>(1)</t>
  </si>
  <si>
    <t>(2)</t>
  </si>
  <si>
    <t>(3)</t>
  </si>
  <si>
    <t>(4)</t>
  </si>
  <si>
    <t>(5)</t>
  </si>
  <si>
    <t>2.維持管理費・全部　資本費・一部</t>
  </si>
  <si>
    <t>3.維・全部</t>
  </si>
  <si>
    <t>4.維持管理費・一部</t>
  </si>
  <si>
    <t>合計</t>
  </si>
  <si>
    <t>使用料制度に関する調　(総括・使用料対象経費)</t>
  </si>
  <si>
    <t>　法適用企業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</si>
  <si>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</si>
  <si>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</si>
  <si>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</si>
  <si>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</si>
  <si>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</si>
  <si>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</si>
  <si>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</si>
  <si>
    <t>(凡　例)</t>
  </si>
  <si>
    <t>使用料対象経費欄</t>
  </si>
  <si>
    <t>1.維持管理費、資本費の全部</t>
  </si>
  <si>
    <t>2.維持管理費の全部、資本費の一部</t>
  </si>
  <si>
    <t>3.維持管理費の全部</t>
  </si>
  <si>
    <t>4.維持管理費の一部</t>
  </si>
  <si>
    <t>算入率区分欄</t>
  </si>
  <si>
    <t>(1)80%～</t>
  </si>
  <si>
    <t>(2)60～80%</t>
  </si>
  <si>
    <t>(3)40～60%</t>
  </si>
  <si>
    <t>(4)20～40%</t>
  </si>
  <si>
    <t>(5)～20%</t>
  </si>
  <si>
    <t>(資本費又は維持管理費の割合)</t>
  </si>
  <si>
    <t>※　各表の構成比(%)内の()表示は、2.維持管理費の全部、資本費の一部及び4.維持管理費・一部の内訳である。</t>
  </si>
  <si>
    <t>(1)</t>
  </si>
  <si>
    <t>(1)</t>
  </si>
  <si>
    <t xml:space="preserve">                 算入率区分</t>
  </si>
  <si>
    <t>林業集落排水施設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</si>
</sst>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.#\);\(&quot;△&quot;###.#\);\(0\)"/>
    <numFmt numFmtId="177" formatCode="\(###.0\);\(&quot;△&quot;###.0\);\(0\)"/>
    <numFmt numFmtId="178" formatCode="0.0;&quot;△ &quot;0.0"/>
    <numFmt numFmtId="179" formatCode="#,##0;&quot;△ &quot;#,##0"/>
    <numFmt numFmtId="180" formatCode="0.00;&quot;△ &quot;0.00"/>
    <numFmt numFmtId="181" formatCode="#,##0.0"/>
    <numFmt numFmtId="182" formatCode="\(#,##0.0\)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0" fillId="24" borderId="10" xfId="0" applyNumberFormat="1" applyFill="1" applyBorder="1" applyAlignment="1">
      <alignment horizontal="right"/>
    </xf>
    <xf numFmtId="49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/>
    </xf>
    <xf numFmtId="49" fontId="0" fillId="24" borderId="13" xfId="0" applyNumberFormat="1" applyFill="1" applyBorder="1" applyAlignment="1">
      <alignment horizontal="center"/>
    </xf>
    <xf numFmtId="49" fontId="0" fillId="24" borderId="11" xfId="0" applyNumberFormat="1" applyFill="1" applyBorder="1" applyAlignment="1">
      <alignment/>
    </xf>
    <xf numFmtId="49" fontId="0" fillId="24" borderId="12" xfId="0" applyNumberFormat="1" applyFill="1" applyBorder="1" applyAlignment="1">
      <alignment horizontal="center"/>
    </xf>
    <xf numFmtId="49" fontId="0" fillId="24" borderId="14" xfId="0" applyNumberFormat="1" applyFill="1" applyBorder="1" applyAlignment="1">
      <alignment horizontal="center"/>
    </xf>
    <xf numFmtId="49" fontId="0" fillId="24" borderId="15" xfId="0" applyNumberFormat="1" applyFill="1" applyBorder="1" applyAlignment="1">
      <alignment/>
    </xf>
    <xf numFmtId="49" fontId="0" fillId="24" borderId="16" xfId="0" applyNumberFormat="1" applyFill="1" applyBorder="1" applyAlignment="1">
      <alignment horizontal="center"/>
    </xf>
    <xf numFmtId="49" fontId="0" fillId="24" borderId="16" xfId="0" applyNumberFormat="1" applyFill="1" applyBorder="1" applyAlignment="1">
      <alignment/>
    </xf>
    <xf numFmtId="49" fontId="0" fillId="24" borderId="17" xfId="0" applyNumberFormat="1" applyFill="1" applyBorder="1" applyAlignment="1">
      <alignment/>
    </xf>
    <xf numFmtId="49" fontId="0" fillId="24" borderId="18" xfId="0" applyNumberFormat="1" applyFill="1" applyBorder="1" applyAlignment="1">
      <alignment/>
    </xf>
    <xf numFmtId="49" fontId="0" fillId="24" borderId="19" xfId="0" applyNumberFormat="1" applyFill="1" applyBorder="1" applyAlignment="1">
      <alignment/>
    </xf>
    <xf numFmtId="49" fontId="0" fillId="24" borderId="20" xfId="0" applyNumberFormat="1" applyFill="1" applyBorder="1" applyAlignment="1">
      <alignment horizontal="center"/>
    </xf>
    <xf numFmtId="49" fontId="0" fillId="24" borderId="21" xfId="0" applyNumberFormat="1" applyFill="1" applyBorder="1" applyAlignment="1">
      <alignment/>
    </xf>
    <xf numFmtId="179" fontId="0" fillId="24" borderId="22" xfId="0" applyNumberFormat="1" applyFill="1" applyBorder="1" applyAlignment="1">
      <alignment/>
    </xf>
    <xf numFmtId="179" fontId="0" fillId="24" borderId="17" xfId="0" applyNumberFormat="1" applyFill="1" applyBorder="1" applyAlignment="1">
      <alignment/>
    </xf>
    <xf numFmtId="49" fontId="0" fillId="24" borderId="23" xfId="0" applyNumberFormat="1" applyFill="1" applyBorder="1" applyAlignment="1">
      <alignment/>
    </xf>
    <xf numFmtId="179" fontId="0" fillId="24" borderId="20" xfId="0" applyNumberFormat="1" applyFill="1" applyBorder="1" applyAlignment="1">
      <alignment/>
    </xf>
    <xf numFmtId="179" fontId="0" fillId="24" borderId="24" xfId="0" applyNumberFormat="1" applyFill="1" applyBorder="1" applyAlignment="1">
      <alignment/>
    </xf>
    <xf numFmtId="49" fontId="0" fillId="24" borderId="25" xfId="0" applyNumberFormat="1" applyFill="1" applyBorder="1" applyAlignment="1">
      <alignment/>
    </xf>
    <xf numFmtId="178" fontId="0" fillId="24" borderId="26" xfId="0" applyNumberFormat="1" applyFill="1" applyBorder="1" applyAlignment="1">
      <alignment/>
    </xf>
    <xf numFmtId="177" fontId="0" fillId="24" borderId="26" xfId="0" applyNumberFormat="1" applyFill="1" applyBorder="1" applyAlignment="1">
      <alignment/>
    </xf>
    <xf numFmtId="178" fontId="0" fillId="24" borderId="27" xfId="0" applyNumberFormat="1" applyFill="1" applyBorder="1" applyAlignment="1">
      <alignment/>
    </xf>
    <xf numFmtId="49" fontId="0" fillId="24" borderId="28" xfId="0" applyNumberFormat="1" applyFill="1" applyBorder="1" applyAlignment="1">
      <alignment/>
    </xf>
    <xf numFmtId="49" fontId="0" fillId="24" borderId="29" xfId="0" applyNumberFormat="1" applyFill="1" applyBorder="1" applyAlignment="1">
      <alignment horizontal="center"/>
    </xf>
    <xf numFmtId="49" fontId="0" fillId="24" borderId="30" xfId="0" applyNumberFormat="1" applyFill="1" applyBorder="1" applyAlignment="1">
      <alignment horizontal="center"/>
    </xf>
    <xf numFmtId="49" fontId="0" fillId="24" borderId="31" xfId="0" applyNumberForma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178" fontId="0" fillId="24" borderId="26" xfId="0" applyNumberFormat="1" applyFont="1" applyFill="1" applyBorder="1" applyAlignment="1">
      <alignment/>
    </xf>
    <xf numFmtId="177" fontId="0" fillId="24" borderId="26" xfId="0" applyNumberFormat="1" applyFont="1" applyFill="1" applyBorder="1" applyAlignment="1">
      <alignment/>
    </xf>
    <xf numFmtId="178" fontId="0" fillId="24" borderId="27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79" fontId="0" fillId="24" borderId="0" xfId="0" applyNumberFormat="1" applyFill="1" applyAlignment="1">
      <alignment/>
    </xf>
    <xf numFmtId="0" fontId="0" fillId="24" borderId="32" xfId="0" applyFill="1" applyBorder="1" applyAlignment="1">
      <alignment/>
    </xf>
    <xf numFmtId="0" fontId="0" fillId="24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4.69921875" style="2" customWidth="1"/>
    <col min="2" max="2" width="11.19921875" style="2" customWidth="1"/>
    <col min="3" max="3" width="12.69921875" style="2" customWidth="1"/>
    <col min="4" max="16" width="11.19921875" style="2" customWidth="1"/>
    <col min="17" max="16384" width="9" style="2" customWidth="1"/>
  </cols>
  <sheetData>
    <row r="1" spans="1:16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3" t="s">
        <v>7</v>
      </c>
      <c r="B4" s="4" t="s">
        <v>9</v>
      </c>
      <c r="C4" s="27" t="s">
        <v>16</v>
      </c>
      <c r="D4" s="5"/>
      <c r="E4" s="5"/>
      <c r="F4" s="5"/>
      <c r="G4" s="5"/>
      <c r="H4" s="6"/>
      <c r="I4" s="7" t="s">
        <v>17</v>
      </c>
      <c r="J4" s="27" t="s">
        <v>18</v>
      </c>
      <c r="K4" s="8"/>
      <c r="L4" s="8"/>
      <c r="M4" s="8"/>
      <c r="N4" s="8"/>
      <c r="O4" s="6"/>
      <c r="P4" s="9" t="s">
        <v>19</v>
      </c>
    </row>
    <row r="5" spans="1:16" ht="13.5">
      <c r="A5" s="10"/>
      <c r="B5" s="11" t="s">
        <v>10</v>
      </c>
      <c r="C5" s="12"/>
      <c r="D5" s="30" t="s">
        <v>45</v>
      </c>
      <c r="E5" s="29"/>
      <c r="F5" s="29"/>
      <c r="G5" s="29"/>
      <c r="H5" s="28"/>
      <c r="I5" s="12"/>
      <c r="J5" s="12"/>
      <c r="K5" s="30" t="s">
        <v>45</v>
      </c>
      <c r="L5" s="29"/>
      <c r="M5" s="29"/>
      <c r="N5" s="29"/>
      <c r="O5" s="28"/>
      <c r="P5" s="13"/>
    </row>
    <row r="6" spans="1:16" ht="13.5">
      <c r="A6" s="14" t="s">
        <v>8</v>
      </c>
      <c r="B6" s="15"/>
      <c r="C6" s="15"/>
      <c r="D6" s="16" t="s">
        <v>43</v>
      </c>
      <c r="E6" s="16" t="s">
        <v>12</v>
      </c>
      <c r="F6" s="16" t="s">
        <v>13</v>
      </c>
      <c r="G6" s="16" t="s">
        <v>14</v>
      </c>
      <c r="H6" s="16" t="s">
        <v>15</v>
      </c>
      <c r="I6" s="15"/>
      <c r="J6" s="15"/>
      <c r="K6" s="16" t="s">
        <v>43</v>
      </c>
      <c r="L6" s="16" t="s">
        <v>12</v>
      </c>
      <c r="M6" s="16" t="s">
        <v>13</v>
      </c>
      <c r="N6" s="16" t="s">
        <v>14</v>
      </c>
      <c r="O6" s="16" t="s">
        <v>15</v>
      </c>
      <c r="P6" s="17"/>
    </row>
    <row r="7" spans="1:17" ht="13.5">
      <c r="A7" s="10" t="s">
        <v>0</v>
      </c>
      <c r="B7" s="37">
        <v>26</v>
      </c>
      <c r="C7" s="37">
        <v>109</v>
      </c>
      <c r="D7" s="37">
        <v>20</v>
      </c>
      <c r="E7" s="37">
        <v>31</v>
      </c>
      <c r="F7" s="37">
        <v>26</v>
      </c>
      <c r="G7" s="37">
        <v>23</v>
      </c>
      <c r="H7" s="37">
        <v>9</v>
      </c>
      <c r="I7" s="37">
        <v>11</v>
      </c>
      <c r="J7" s="37">
        <v>12</v>
      </c>
      <c r="K7" s="37">
        <v>2</v>
      </c>
      <c r="L7" s="37">
        <v>3</v>
      </c>
      <c r="M7" s="37">
        <v>5</v>
      </c>
      <c r="N7" s="37">
        <v>1</v>
      </c>
      <c r="O7" s="37">
        <v>1</v>
      </c>
      <c r="P7" s="18">
        <f>B7+C7+I7+J7</f>
        <v>158</v>
      </c>
      <c r="Q7" s="36"/>
    </row>
    <row r="8" spans="1:17" ht="13.5">
      <c r="A8" s="10" t="s">
        <v>1</v>
      </c>
      <c r="B8" s="38">
        <v>4</v>
      </c>
      <c r="C8" s="38">
        <v>1</v>
      </c>
      <c r="D8" s="38"/>
      <c r="E8" s="38">
        <v>1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19">
        <f aca="true" t="shared" si="0" ref="P8:P16">B8+C8+I8+J8</f>
        <v>5</v>
      </c>
      <c r="Q8" s="36"/>
    </row>
    <row r="9" spans="1:17" ht="13.5">
      <c r="A9" s="10" t="s">
        <v>2</v>
      </c>
      <c r="B9" s="38">
        <v>9</v>
      </c>
      <c r="C9" s="38">
        <v>43</v>
      </c>
      <c r="D9" s="38">
        <v>9</v>
      </c>
      <c r="E9" s="38">
        <v>13</v>
      </c>
      <c r="F9" s="38">
        <v>8</v>
      </c>
      <c r="G9" s="38">
        <v>7</v>
      </c>
      <c r="H9" s="38">
        <v>6</v>
      </c>
      <c r="I9" s="38">
        <v>10</v>
      </c>
      <c r="J9" s="38">
        <v>13</v>
      </c>
      <c r="K9" s="38">
        <v>2</v>
      </c>
      <c r="L9" s="38">
        <v>2</v>
      </c>
      <c r="M9" s="38">
        <v>4</v>
      </c>
      <c r="N9" s="38">
        <v>4</v>
      </c>
      <c r="O9" s="38">
        <v>1</v>
      </c>
      <c r="P9" s="19">
        <f t="shared" si="0"/>
        <v>75</v>
      </c>
      <c r="Q9" s="36"/>
    </row>
    <row r="10" spans="1:17" ht="13.5">
      <c r="A10" s="10" t="s">
        <v>3</v>
      </c>
      <c r="B10" s="38">
        <v>6</v>
      </c>
      <c r="C10" s="38">
        <v>15</v>
      </c>
      <c r="D10" s="38">
        <v>1</v>
      </c>
      <c r="E10" s="38">
        <v>4</v>
      </c>
      <c r="F10" s="38">
        <v>1</v>
      </c>
      <c r="G10" s="38">
        <v>5</v>
      </c>
      <c r="H10" s="38">
        <v>4</v>
      </c>
      <c r="I10" s="38">
        <v>10</v>
      </c>
      <c r="J10" s="38">
        <v>9</v>
      </c>
      <c r="K10" s="38"/>
      <c r="L10" s="38">
        <v>3</v>
      </c>
      <c r="M10" s="38">
        <v>3</v>
      </c>
      <c r="N10" s="38">
        <v>3</v>
      </c>
      <c r="O10" s="38"/>
      <c r="P10" s="19">
        <f t="shared" si="0"/>
        <v>40</v>
      </c>
      <c r="Q10" s="36"/>
    </row>
    <row r="11" spans="1:17" ht="13.5">
      <c r="A11" s="10" t="s">
        <v>24</v>
      </c>
      <c r="B11" s="38"/>
      <c r="C11" s="38">
        <v>2</v>
      </c>
      <c r="D11" s="38"/>
      <c r="E11" s="38">
        <v>1</v>
      </c>
      <c r="F11" s="38"/>
      <c r="G11" s="38">
        <v>1</v>
      </c>
      <c r="H11" s="38"/>
      <c r="I11" s="38"/>
      <c r="J11" s="38">
        <v>2</v>
      </c>
      <c r="K11" s="38">
        <v>1</v>
      </c>
      <c r="L11" s="38"/>
      <c r="M11" s="38"/>
      <c r="N11" s="38">
        <v>1</v>
      </c>
      <c r="O11" s="38"/>
      <c r="P11" s="19">
        <f t="shared" si="0"/>
        <v>4</v>
      </c>
      <c r="Q11" s="36"/>
    </row>
    <row r="12" spans="1:17" ht="13.5">
      <c r="A12" s="10" t="s">
        <v>46</v>
      </c>
      <c r="B12" s="38"/>
      <c r="C12" s="38">
        <v>1</v>
      </c>
      <c r="D12" s="38"/>
      <c r="E12" s="38"/>
      <c r="F12" s="38"/>
      <c r="G12" s="38"/>
      <c r="H12" s="38">
        <v>1</v>
      </c>
      <c r="I12" s="38"/>
      <c r="J12" s="38"/>
      <c r="K12" s="38"/>
      <c r="L12" s="38"/>
      <c r="M12" s="38"/>
      <c r="N12" s="38"/>
      <c r="O12" s="38"/>
      <c r="P12" s="19">
        <f t="shared" si="0"/>
        <v>1</v>
      </c>
      <c r="Q12" s="36"/>
    </row>
    <row r="13" spans="1:17" ht="13.5">
      <c r="A13" s="10" t="s">
        <v>26</v>
      </c>
      <c r="B13" s="38">
        <v>1</v>
      </c>
      <c r="C13" s="38"/>
      <c r="D13" s="38"/>
      <c r="E13" s="38"/>
      <c r="F13" s="38"/>
      <c r="G13" s="38"/>
      <c r="H13" s="38"/>
      <c r="I13" s="38"/>
      <c r="J13" s="38">
        <v>1</v>
      </c>
      <c r="K13" s="38">
        <v>1</v>
      </c>
      <c r="L13" s="38"/>
      <c r="M13" s="38"/>
      <c r="N13" s="38"/>
      <c r="O13" s="38"/>
      <c r="P13" s="19">
        <f t="shared" si="0"/>
        <v>2</v>
      </c>
      <c r="Q13" s="36"/>
    </row>
    <row r="14" spans="1:17" ht="13.5">
      <c r="A14" s="10" t="s">
        <v>22</v>
      </c>
      <c r="B14" s="38">
        <v>1</v>
      </c>
      <c r="C14" s="38">
        <v>1</v>
      </c>
      <c r="D14" s="38"/>
      <c r="E14" s="38"/>
      <c r="F14" s="38">
        <v>1</v>
      </c>
      <c r="G14" s="38"/>
      <c r="H14" s="38"/>
      <c r="I14" s="38">
        <v>2</v>
      </c>
      <c r="J14" s="38">
        <v>4</v>
      </c>
      <c r="K14" s="38">
        <v>1</v>
      </c>
      <c r="L14" s="38"/>
      <c r="M14" s="38">
        <v>1</v>
      </c>
      <c r="N14" s="38">
        <v>2</v>
      </c>
      <c r="O14" s="38"/>
      <c r="P14" s="19">
        <f t="shared" si="0"/>
        <v>8</v>
      </c>
      <c r="Q14" s="36"/>
    </row>
    <row r="15" spans="1:17" ht="13.5">
      <c r="A15" s="10" t="s">
        <v>27</v>
      </c>
      <c r="B15" s="38">
        <v>1</v>
      </c>
      <c r="C15" s="38">
        <v>3</v>
      </c>
      <c r="D15" s="38">
        <v>1</v>
      </c>
      <c r="E15" s="38">
        <v>1</v>
      </c>
      <c r="F15" s="38"/>
      <c r="G15" s="38">
        <v>1</v>
      </c>
      <c r="H15" s="38"/>
      <c r="I15" s="38">
        <v>4</v>
      </c>
      <c r="J15" s="38">
        <v>3</v>
      </c>
      <c r="K15" s="38"/>
      <c r="L15" s="38">
        <v>1</v>
      </c>
      <c r="M15" s="38"/>
      <c r="N15" s="38">
        <v>1</v>
      </c>
      <c r="O15" s="38">
        <v>1</v>
      </c>
      <c r="P15" s="19">
        <f t="shared" si="0"/>
        <v>11</v>
      </c>
      <c r="Q15" s="36"/>
    </row>
    <row r="16" spans="1:17" ht="13.5">
      <c r="A16" s="10" t="s">
        <v>4</v>
      </c>
      <c r="B16" s="38">
        <v>1</v>
      </c>
      <c r="C16" s="38">
        <v>2</v>
      </c>
      <c r="D16" s="38"/>
      <c r="E16" s="38">
        <v>1</v>
      </c>
      <c r="F16" s="38"/>
      <c r="G16" s="38">
        <v>1</v>
      </c>
      <c r="H16" s="38"/>
      <c r="I16" s="38">
        <v>2</v>
      </c>
      <c r="J16" s="38">
        <v>2</v>
      </c>
      <c r="K16" s="38"/>
      <c r="L16" s="38">
        <v>1</v>
      </c>
      <c r="M16" s="38"/>
      <c r="N16" s="38">
        <v>1</v>
      </c>
      <c r="O16" s="38"/>
      <c r="P16" s="19">
        <f t="shared" si="0"/>
        <v>7</v>
      </c>
      <c r="Q16" s="36"/>
    </row>
    <row r="17" spans="1:16" ht="13.5">
      <c r="A17" s="20" t="s">
        <v>5</v>
      </c>
      <c r="B17" s="21">
        <f>SUM(B7:B16)</f>
        <v>49</v>
      </c>
      <c r="C17" s="21">
        <f>SUM(C7:C16)</f>
        <v>177</v>
      </c>
      <c r="D17" s="21">
        <f aca="true" t="shared" si="1" ref="D17:O17">SUM(D7:D16)</f>
        <v>31</v>
      </c>
      <c r="E17" s="21">
        <f t="shared" si="1"/>
        <v>52</v>
      </c>
      <c r="F17" s="21">
        <f t="shared" si="1"/>
        <v>36</v>
      </c>
      <c r="G17" s="21">
        <f t="shared" si="1"/>
        <v>38</v>
      </c>
      <c r="H17" s="21">
        <f t="shared" si="1"/>
        <v>20</v>
      </c>
      <c r="I17" s="21">
        <f t="shared" si="1"/>
        <v>39</v>
      </c>
      <c r="J17" s="21">
        <f t="shared" si="1"/>
        <v>46</v>
      </c>
      <c r="K17" s="21">
        <f t="shared" si="1"/>
        <v>7</v>
      </c>
      <c r="L17" s="21">
        <f t="shared" si="1"/>
        <v>10</v>
      </c>
      <c r="M17" s="21">
        <f>SUM(M7:M16)</f>
        <v>13</v>
      </c>
      <c r="N17" s="21">
        <f t="shared" si="1"/>
        <v>13</v>
      </c>
      <c r="O17" s="21">
        <f t="shared" si="1"/>
        <v>3</v>
      </c>
      <c r="P17" s="22">
        <f>SUM(P7:P16)</f>
        <v>311</v>
      </c>
    </row>
    <row r="18" spans="1:16" s="35" customFormat="1" ht="14.25" thickBot="1">
      <c r="A18" s="31" t="s">
        <v>6</v>
      </c>
      <c r="B18" s="32">
        <f>B17/$P$17*100</f>
        <v>15.755627009646304</v>
      </c>
      <c r="C18" s="32">
        <f>C17/$P$17*100</f>
        <v>56.91318327974276</v>
      </c>
      <c r="D18" s="33">
        <f>D17/$C$17*100</f>
        <v>17.51412429378531</v>
      </c>
      <c r="E18" s="33">
        <f>E17/$C$17*100</f>
        <v>29.37853107344633</v>
      </c>
      <c r="F18" s="33">
        <f>F17/$C$17*100</f>
        <v>20.33898305084746</v>
      </c>
      <c r="G18" s="33">
        <f>G17/$C$17*100</f>
        <v>21.468926553672315</v>
      </c>
      <c r="H18" s="33">
        <f>H17/$C$17*100</f>
        <v>11.299435028248588</v>
      </c>
      <c r="I18" s="32">
        <f>I17/$P$17*100</f>
        <v>12.540192926045016</v>
      </c>
      <c r="J18" s="32">
        <f>J17/$P$17*100</f>
        <v>14.790996784565916</v>
      </c>
      <c r="K18" s="33">
        <f>K17/$J$17*100</f>
        <v>15.217391304347828</v>
      </c>
      <c r="L18" s="33">
        <f>L17/$J$17*100</f>
        <v>21.73913043478261</v>
      </c>
      <c r="M18" s="33">
        <f>M17/$J$17*100</f>
        <v>28.26086956521739</v>
      </c>
      <c r="N18" s="33">
        <f>N17/$J$17*100</f>
        <v>28.26086956521739</v>
      </c>
      <c r="O18" s="33">
        <f>O17/$J$17*100</f>
        <v>6.521739130434782</v>
      </c>
      <c r="P18" s="34">
        <f>P17/$P$17*100</f>
        <v>100</v>
      </c>
    </row>
    <row r="22" spans="1:15" ht="13.5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6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3" t="s">
        <v>7</v>
      </c>
      <c r="B24" s="4" t="s">
        <v>9</v>
      </c>
      <c r="C24" s="27" t="s">
        <v>16</v>
      </c>
      <c r="D24" s="8"/>
      <c r="E24" s="8"/>
      <c r="F24" s="8"/>
      <c r="G24" s="8"/>
      <c r="H24" s="6"/>
      <c r="I24" s="7" t="s">
        <v>17</v>
      </c>
      <c r="J24" s="27" t="s">
        <v>18</v>
      </c>
      <c r="K24" s="8"/>
      <c r="L24" s="8"/>
      <c r="M24" s="8"/>
      <c r="N24" s="8"/>
      <c r="O24" s="6"/>
      <c r="P24" s="9" t="s">
        <v>19</v>
      </c>
    </row>
    <row r="25" spans="1:16" ht="13.5">
      <c r="A25" s="10"/>
      <c r="B25" s="11" t="s">
        <v>10</v>
      </c>
      <c r="C25" s="12"/>
      <c r="D25" s="30" t="s">
        <v>45</v>
      </c>
      <c r="E25" s="29"/>
      <c r="F25" s="29"/>
      <c r="G25" s="29"/>
      <c r="H25" s="28"/>
      <c r="I25" s="12"/>
      <c r="J25" s="12"/>
      <c r="K25" s="30" t="s">
        <v>45</v>
      </c>
      <c r="L25" s="29"/>
      <c r="M25" s="29"/>
      <c r="N25" s="29"/>
      <c r="O25" s="28"/>
      <c r="P25" s="13"/>
    </row>
    <row r="26" spans="1:16" ht="13.5">
      <c r="A26" s="14" t="s">
        <v>8</v>
      </c>
      <c r="B26" s="15"/>
      <c r="C26" s="15"/>
      <c r="D26" s="16" t="s">
        <v>44</v>
      </c>
      <c r="E26" s="16" t="s">
        <v>12</v>
      </c>
      <c r="F26" s="16" t="s">
        <v>13</v>
      </c>
      <c r="G26" s="16" t="s">
        <v>14</v>
      </c>
      <c r="H26" s="16" t="s">
        <v>15</v>
      </c>
      <c r="I26" s="15"/>
      <c r="J26" s="15"/>
      <c r="K26" s="16" t="s">
        <v>44</v>
      </c>
      <c r="L26" s="16" t="s">
        <v>12</v>
      </c>
      <c r="M26" s="16" t="s">
        <v>13</v>
      </c>
      <c r="N26" s="16" t="s">
        <v>14</v>
      </c>
      <c r="O26" s="16" t="s">
        <v>15</v>
      </c>
      <c r="P26" s="17"/>
    </row>
    <row r="27" spans="1:16" ht="13.5">
      <c r="A27" s="10" t="s">
        <v>0</v>
      </c>
      <c r="B27" s="37">
        <v>42</v>
      </c>
      <c r="C27" s="37">
        <v>552</v>
      </c>
      <c r="D27" s="37">
        <v>31</v>
      </c>
      <c r="E27" s="37">
        <v>76</v>
      </c>
      <c r="F27" s="37">
        <v>138</v>
      </c>
      <c r="G27" s="37">
        <v>149</v>
      </c>
      <c r="H27" s="37">
        <v>158</v>
      </c>
      <c r="I27" s="37">
        <v>234</v>
      </c>
      <c r="J27" s="37">
        <v>195</v>
      </c>
      <c r="K27" s="37">
        <v>61</v>
      </c>
      <c r="L27" s="37">
        <v>48</v>
      </c>
      <c r="M27" s="37">
        <v>53</v>
      </c>
      <c r="N27" s="37">
        <v>21</v>
      </c>
      <c r="O27" s="37">
        <v>12</v>
      </c>
      <c r="P27" s="18">
        <f aca="true" t="shared" si="2" ref="P27:P36">B27+C27+I27+J27</f>
        <v>1023</v>
      </c>
    </row>
    <row r="28" spans="1:16" ht="13.5">
      <c r="A28" s="10" t="s">
        <v>1</v>
      </c>
      <c r="B28" s="38">
        <v>2</v>
      </c>
      <c r="C28" s="38">
        <v>2</v>
      </c>
      <c r="D28" s="38"/>
      <c r="E28" s="38"/>
      <c r="F28" s="38"/>
      <c r="G28" s="38">
        <v>1</v>
      </c>
      <c r="H28" s="38">
        <v>1</v>
      </c>
      <c r="I28" s="38">
        <v>3</v>
      </c>
      <c r="J28" s="38"/>
      <c r="K28" s="38"/>
      <c r="L28" s="38"/>
      <c r="M28" s="38"/>
      <c r="N28" s="38"/>
      <c r="O28" s="38"/>
      <c r="P28" s="19">
        <f t="shared" si="2"/>
        <v>7</v>
      </c>
    </row>
    <row r="29" spans="1:16" ht="13.5">
      <c r="A29" s="10" t="s">
        <v>2</v>
      </c>
      <c r="B29" s="38">
        <v>18</v>
      </c>
      <c r="C29" s="38">
        <v>217</v>
      </c>
      <c r="D29" s="38">
        <v>7</v>
      </c>
      <c r="E29" s="38">
        <v>19</v>
      </c>
      <c r="F29" s="38">
        <v>51</v>
      </c>
      <c r="G29" s="38">
        <v>56</v>
      </c>
      <c r="H29" s="38">
        <v>84</v>
      </c>
      <c r="I29" s="38">
        <v>216</v>
      </c>
      <c r="J29" s="38">
        <v>196</v>
      </c>
      <c r="K29" s="38">
        <v>36</v>
      </c>
      <c r="L29" s="38">
        <v>48</v>
      </c>
      <c r="M29" s="38">
        <v>53</v>
      </c>
      <c r="N29" s="38">
        <v>41</v>
      </c>
      <c r="O29" s="38">
        <v>18</v>
      </c>
      <c r="P29" s="19">
        <f t="shared" si="2"/>
        <v>647</v>
      </c>
    </row>
    <row r="30" spans="1:16" ht="13.5">
      <c r="A30" s="10" t="s">
        <v>3</v>
      </c>
      <c r="B30" s="38">
        <v>16</v>
      </c>
      <c r="C30" s="38">
        <v>125</v>
      </c>
      <c r="D30" s="38">
        <v>2</v>
      </c>
      <c r="E30" s="38">
        <v>11</v>
      </c>
      <c r="F30" s="38">
        <v>22</v>
      </c>
      <c r="G30" s="38">
        <v>27</v>
      </c>
      <c r="H30" s="38">
        <v>63</v>
      </c>
      <c r="I30" s="38">
        <v>315</v>
      </c>
      <c r="J30" s="38">
        <v>432</v>
      </c>
      <c r="K30" s="38">
        <v>64</v>
      </c>
      <c r="L30" s="38">
        <v>134</v>
      </c>
      <c r="M30" s="38">
        <v>117</v>
      </c>
      <c r="N30" s="38">
        <v>84</v>
      </c>
      <c r="O30" s="38">
        <v>33</v>
      </c>
      <c r="P30" s="19">
        <f t="shared" si="2"/>
        <v>888</v>
      </c>
    </row>
    <row r="31" spans="1:16" ht="13.5">
      <c r="A31" s="10" t="s">
        <v>24</v>
      </c>
      <c r="B31" s="38">
        <v>7</v>
      </c>
      <c r="C31" s="38">
        <v>20</v>
      </c>
      <c r="D31" s="38">
        <v>1</v>
      </c>
      <c r="E31" s="38">
        <v>3</v>
      </c>
      <c r="F31" s="38">
        <v>3</v>
      </c>
      <c r="G31" s="38">
        <v>7</v>
      </c>
      <c r="H31" s="38">
        <v>6</v>
      </c>
      <c r="I31" s="38">
        <v>52</v>
      </c>
      <c r="J31" s="38">
        <v>83</v>
      </c>
      <c r="K31" s="38">
        <v>10</v>
      </c>
      <c r="L31" s="38">
        <v>19</v>
      </c>
      <c r="M31" s="38">
        <v>22</v>
      </c>
      <c r="N31" s="38">
        <v>17</v>
      </c>
      <c r="O31" s="38">
        <v>15</v>
      </c>
      <c r="P31" s="19">
        <f t="shared" si="2"/>
        <v>162</v>
      </c>
    </row>
    <row r="32" spans="1:16" ht="13.5">
      <c r="A32" s="10" t="s">
        <v>25</v>
      </c>
      <c r="B32" s="38"/>
      <c r="C32" s="38">
        <v>1</v>
      </c>
      <c r="D32" s="38"/>
      <c r="E32" s="38"/>
      <c r="F32" s="38">
        <v>1</v>
      </c>
      <c r="G32" s="38"/>
      <c r="H32" s="38"/>
      <c r="I32" s="38">
        <v>3</v>
      </c>
      <c r="J32" s="38">
        <v>20</v>
      </c>
      <c r="K32" s="38">
        <v>2</v>
      </c>
      <c r="L32" s="38">
        <v>3</v>
      </c>
      <c r="M32" s="38">
        <v>9</v>
      </c>
      <c r="N32" s="38">
        <v>4</v>
      </c>
      <c r="O32" s="38">
        <v>2</v>
      </c>
      <c r="P32" s="19">
        <f t="shared" si="2"/>
        <v>24</v>
      </c>
    </row>
    <row r="33" spans="1:16" ht="13.5">
      <c r="A33" s="10" t="s">
        <v>26</v>
      </c>
      <c r="B33" s="38"/>
      <c r="C33" s="38">
        <v>1</v>
      </c>
      <c r="D33" s="38"/>
      <c r="E33" s="38">
        <v>1</v>
      </c>
      <c r="F33" s="38"/>
      <c r="G33" s="38"/>
      <c r="H33" s="38"/>
      <c r="I33" s="38">
        <v>10</v>
      </c>
      <c r="J33" s="38">
        <v>13</v>
      </c>
      <c r="K33" s="38">
        <v>2</v>
      </c>
      <c r="L33" s="38">
        <v>3</v>
      </c>
      <c r="M33" s="38">
        <v>1</v>
      </c>
      <c r="N33" s="38">
        <v>6</v>
      </c>
      <c r="O33" s="38">
        <v>1</v>
      </c>
      <c r="P33" s="19">
        <f t="shared" si="2"/>
        <v>24</v>
      </c>
    </row>
    <row r="34" spans="1:16" ht="13.5">
      <c r="A34" s="10" t="s">
        <v>22</v>
      </c>
      <c r="B34" s="38">
        <v>2</v>
      </c>
      <c r="C34" s="38">
        <v>5</v>
      </c>
      <c r="D34" s="38"/>
      <c r="E34" s="38"/>
      <c r="F34" s="38"/>
      <c r="G34" s="38">
        <v>2</v>
      </c>
      <c r="H34" s="38">
        <v>3</v>
      </c>
      <c r="I34" s="38">
        <v>22</v>
      </c>
      <c r="J34" s="38">
        <v>41</v>
      </c>
      <c r="K34" s="38">
        <v>9</v>
      </c>
      <c r="L34" s="38">
        <v>6</v>
      </c>
      <c r="M34" s="38">
        <v>9</v>
      </c>
      <c r="N34" s="38">
        <v>13</v>
      </c>
      <c r="O34" s="38">
        <v>4</v>
      </c>
      <c r="P34" s="19">
        <f t="shared" si="2"/>
        <v>70</v>
      </c>
    </row>
    <row r="35" spans="1:16" ht="13.5">
      <c r="A35" s="10" t="s">
        <v>27</v>
      </c>
      <c r="B35" s="38">
        <v>7</v>
      </c>
      <c r="C35" s="38">
        <v>22</v>
      </c>
      <c r="D35" s="38">
        <v>4</v>
      </c>
      <c r="E35" s="38">
        <v>5</v>
      </c>
      <c r="F35" s="38">
        <v>3</v>
      </c>
      <c r="G35" s="38">
        <v>7</v>
      </c>
      <c r="H35" s="38">
        <v>3</v>
      </c>
      <c r="I35" s="38">
        <v>97</v>
      </c>
      <c r="J35" s="38">
        <v>115</v>
      </c>
      <c r="K35" s="38">
        <v>28</v>
      </c>
      <c r="L35" s="38">
        <v>34</v>
      </c>
      <c r="M35" s="38">
        <v>36</v>
      </c>
      <c r="N35" s="38">
        <v>12</v>
      </c>
      <c r="O35" s="38">
        <v>5</v>
      </c>
      <c r="P35" s="19">
        <f t="shared" si="2"/>
        <v>241</v>
      </c>
    </row>
    <row r="36" spans="1:16" ht="13.5">
      <c r="A36" s="10" t="s">
        <v>4</v>
      </c>
      <c r="B36" s="38">
        <v>7</v>
      </c>
      <c r="C36" s="38">
        <v>16</v>
      </c>
      <c r="D36" s="38">
        <v>2</v>
      </c>
      <c r="E36" s="38">
        <v>1</v>
      </c>
      <c r="F36" s="38">
        <v>4</v>
      </c>
      <c r="G36" s="38">
        <v>5</v>
      </c>
      <c r="H36" s="38">
        <v>4</v>
      </c>
      <c r="I36" s="38">
        <v>47</v>
      </c>
      <c r="J36" s="38">
        <v>59</v>
      </c>
      <c r="K36" s="38">
        <v>4</v>
      </c>
      <c r="L36" s="38">
        <v>15</v>
      </c>
      <c r="M36" s="38">
        <v>23</v>
      </c>
      <c r="N36" s="38">
        <v>14</v>
      </c>
      <c r="O36" s="38">
        <v>3</v>
      </c>
      <c r="P36" s="19">
        <f t="shared" si="2"/>
        <v>129</v>
      </c>
    </row>
    <row r="37" spans="1:16" ht="13.5">
      <c r="A37" s="20" t="s">
        <v>5</v>
      </c>
      <c r="B37" s="21">
        <f>SUM(B27:B36)</f>
        <v>101</v>
      </c>
      <c r="C37" s="21">
        <f aca="true" t="shared" si="3" ref="C37:N37">SUM(C27:C36)</f>
        <v>961</v>
      </c>
      <c r="D37" s="21">
        <f>SUM(D27:D36)</f>
        <v>47</v>
      </c>
      <c r="E37" s="21">
        <f>SUM(E27:E36)</f>
        <v>116</v>
      </c>
      <c r="F37" s="21">
        <f>SUM(F27:F36)</f>
        <v>222</v>
      </c>
      <c r="G37" s="21">
        <f>SUM(G27:G36)</f>
        <v>254</v>
      </c>
      <c r="H37" s="21">
        <f t="shared" si="3"/>
        <v>322</v>
      </c>
      <c r="I37" s="21">
        <f t="shared" si="3"/>
        <v>999</v>
      </c>
      <c r="J37" s="21">
        <f t="shared" si="3"/>
        <v>1154</v>
      </c>
      <c r="K37" s="21">
        <f t="shared" si="3"/>
        <v>216</v>
      </c>
      <c r="L37" s="21">
        <f t="shared" si="3"/>
        <v>310</v>
      </c>
      <c r="M37" s="21">
        <f t="shared" si="3"/>
        <v>323</v>
      </c>
      <c r="N37" s="21">
        <f t="shared" si="3"/>
        <v>212</v>
      </c>
      <c r="O37" s="21">
        <f>SUM(O27:O36)</f>
        <v>93</v>
      </c>
      <c r="P37" s="22">
        <f>SUM(P27:P36)</f>
        <v>3215</v>
      </c>
    </row>
    <row r="38" spans="1:16" ht="14.25" thickBot="1">
      <c r="A38" s="23" t="s">
        <v>6</v>
      </c>
      <c r="B38" s="24">
        <f>B37/$P$37*100</f>
        <v>3.1415241057542764</v>
      </c>
      <c r="C38" s="24">
        <f>C37/$P$37*100</f>
        <v>29.89113530326594</v>
      </c>
      <c r="D38" s="25">
        <f>D37/$C$37*100</f>
        <v>4.890738813735692</v>
      </c>
      <c r="E38" s="25">
        <f>E37/$C$37*100</f>
        <v>12.070759625390219</v>
      </c>
      <c r="F38" s="25">
        <f>F37/$C$37*100</f>
        <v>23.100936524453694</v>
      </c>
      <c r="G38" s="25">
        <f>G37/$C$37*100</f>
        <v>26.43080124869927</v>
      </c>
      <c r="H38" s="25">
        <f>H37/$C$37*100</f>
        <v>33.50676378772112</v>
      </c>
      <c r="I38" s="24">
        <f>I37/$P$37*100</f>
        <v>31.073094867807153</v>
      </c>
      <c r="J38" s="24">
        <f>J37/$P$37*100</f>
        <v>35.89424572317263</v>
      </c>
      <c r="K38" s="25">
        <f>K37/$J$37*100</f>
        <v>18.717504332755635</v>
      </c>
      <c r="L38" s="25">
        <f>L37/$J$37*100</f>
        <v>26.8630849220104</v>
      </c>
      <c r="M38" s="25">
        <f>M37/$J$37*100</f>
        <v>27.989601386481805</v>
      </c>
      <c r="N38" s="25">
        <f>N37/$J$37*100</f>
        <v>18.370883882149048</v>
      </c>
      <c r="O38" s="25">
        <f>O37/$J$37*100</f>
        <v>8.05892547660312</v>
      </c>
      <c r="P38" s="26">
        <v>100</v>
      </c>
    </row>
    <row r="42" spans="1:16" ht="13.5">
      <c r="A42" s="1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 s="3" t="s">
        <v>7</v>
      </c>
      <c r="B44" s="4" t="s">
        <v>9</v>
      </c>
      <c r="C44" s="27" t="s">
        <v>16</v>
      </c>
      <c r="D44" s="8"/>
      <c r="E44" s="8"/>
      <c r="F44" s="8"/>
      <c r="G44" s="8"/>
      <c r="H44" s="6"/>
      <c r="I44" s="4" t="s">
        <v>17</v>
      </c>
      <c r="J44" s="27" t="s">
        <v>18</v>
      </c>
      <c r="K44" s="8"/>
      <c r="L44" s="8"/>
      <c r="M44" s="8"/>
      <c r="N44" s="8"/>
      <c r="O44" s="6"/>
      <c r="P44" s="9" t="s">
        <v>19</v>
      </c>
    </row>
    <row r="45" spans="1:16" ht="13.5">
      <c r="A45" s="10"/>
      <c r="B45" s="11" t="s">
        <v>10</v>
      </c>
      <c r="C45" s="12"/>
      <c r="D45" s="30" t="s">
        <v>45</v>
      </c>
      <c r="E45" s="29"/>
      <c r="F45" s="29"/>
      <c r="G45" s="29"/>
      <c r="H45" s="28"/>
      <c r="I45" s="12"/>
      <c r="J45" s="12"/>
      <c r="K45" s="30" t="s">
        <v>45</v>
      </c>
      <c r="L45" s="29"/>
      <c r="M45" s="29"/>
      <c r="N45" s="29"/>
      <c r="O45" s="28"/>
      <c r="P45" s="13"/>
    </row>
    <row r="46" spans="1:16" ht="13.5">
      <c r="A46" s="14" t="s">
        <v>8</v>
      </c>
      <c r="B46" s="15"/>
      <c r="C46" s="15"/>
      <c r="D46" s="16" t="s">
        <v>11</v>
      </c>
      <c r="E46" s="16" t="s">
        <v>12</v>
      </c>
      <c r="F46" s="16" t="s">
        <v>13</v>
      </c>
      <c r="G46" s="16" t="s">
        <v>14</v>
      </c>
      <c r="H46" s="16" t="s">
        <v>15</v>
      </c>
      <c r="I46" s="15"/>
      <c r="J46" s="15"/>
      <c r="K46" s="16" t="s">
        <v>11</v>
      </c>
      <c r="L46" s="16" t="s">
        <v>12</v>
      </c>
      <c r="M46" s="16" t="s">
        <v>13</v>
      </c>
      <c r="N46" s="16" t="s">
        <v>14</v>
      </c>
      <c r="O46" s="16" t="s">
        <v>15</v>
      </c>
      <c r="P46" s="17"/>
    </row>
    <row r="47" spans="1:16" ht="13.5">
      <c r="A47" s="10" t="s">
        <v>0</v>
      </c>
      <c r="B47" s="37">
        <v>68</v>
      </c>
      <c r="C47" s="37">
        <v>661</v>
      </c>
      <c r="D47" s="37">
        <v>51</v>
      </c>
      <c r="E47" s="37">
        <v>107</v>
      </c>
      <c r="F47" s="37">
        <v>164</v>
      </c>
      <c r="G47" s="37">
        <v>172</v>
      </c>
      <c r="H47" s="37">
        <v>167</v>
      </c>
      <c r="I47" s="37">
        <v>245</v>
      </c>
      <c r="J47" s="37">
        <v>207</v>
      </c>
      <c r="K47" s="37">
        <v>63</v>
      </c>
      <c r="L47" s="37">
        <v>51</v>
      </c>
      <c r="M47" s="37">
        <v>58</v>
      </c>
      <c r="N47" s="37">
        <v>22</v>
      </c>
      <c r="O47" s="37">
        <v>13</v>
      </c>
      <c r="P47" s="18">
        <f aca="true" t="shared" si="4" ref="P47:P54">B47+C47+I47+J47</f>
        <v>1181</v>
      </c>
    </row>
    <row r="48" spans="1:16" ht="13.5">
      <c r="A48" s="10" t="s">
        <v>1</v>
      </c>
      <c r="B48" s="38">
        <v>6</v>
      </c>
      <c r="C48" s="38">
        <v>3</v>
      </c>
      <c r="D48" s="38"/>
      <c r="E48" s="38">
        <v>1</v>
      </c>
      <c r="F48" s="38"/>
      <c r="G48" s="38">
        <v>1</v>
      </c>
      <c r="H48" s="38">
        <v>1</v>
      </c>
      <c r="I48" s="38">
        <v>3</v>
      </c>
      <c r="J48" s="38"/>
      <c r="K48" s="38"/>
      <c r="L48" s="38"/>
      <c r="M48" s="38"/>
      <c r="N48" s="38"/>
      <c r="O48" s="38"/>
      <c r="P48" s="19">
        <f t="shared" si="4"/>
        <v>12</v>
      </c>
    </row>
    <row r="49" spans="1:16" ht="13.5">
      <c r="A49" s="10" t="s">
        <v>2</v>
      </c>
      <c r="B49" s="38">
        <v>27</v>
      </c>
      <c r="C49" s="38">
        <v>260</v>
      </c>
      <c r="D49" s="38">
        <v>16</v>
      </c>
      <c r="E49" s="38">
        <v>32</v>
      </c>
      <c r="F49" s="38">
        <v>59</v>
      </c>
      <c r="G49" s="38">
        <v>63</v>
      </c>
      <c r="H49" s="38">
        <v>90</v>
      </c>
      <c r="I49" s="38">
        <v>226</v>
      </c>
      <c r="J49" s="38">
        <v>209</v>
      </c>
      <c r="K49" s="38">
        <v>38</v>
      </c>
      <c r="L49" s="38">
        <v>50</v>
      </c>
      <c r="M49" s="38">
        <v>57</v>
      </c>
      <c r="N49" s="38">
        <v>45</v>
      </c>
      <c r="O49" s="38">
        <v>19</v>
      </c>
      <c r="P49" s="19">
        <f t="shared" si="4"/>
        <v>722</v>
      </c>
    </row>
    <row r="50" spans="1:16" ht="13.5">
      <c r="A50" s="10" t="s">
        <v>3</v>
      </c>
      <c r="B50" s="38">
        <v>22</v>
      </c>
      <c r="C50" s="38">
        <v>140</v>
      </c>
      <c r="D50" s="38">
        <v>3</v>
      </c>
      <c r="E50" s="38">
        <v>15</v>
      </c>
      <c r="F50" s="38">
        <v>23</v>
      </c>
      <c r="G50" s="38">
        <v>32</v>
      </c>
      <c r="H50" s="38">
        <v>67</v>
      </c>
      <c r="I50" s="38">
        <v>325</v>
      </c>
      <c r="J50" s="38">
        <v>441</v>
      </c>
      <c r="K50" s="38">
        <v>64</v>
      </c>
      <c r="L50" s="38">
        <v>137</v>
      </c>
      <c r="M50" s="38">
        <v>120</v>
      </c>
      <c r="N50" s="38">
        <v>87</v>
      </c>
      <c r="O50" s="38">
        <v>33</v>
      </c>
      <c r="P50" s="19">
        <f t="shared" si="4"/>
        <v>928</v>
      </c>
    </row>
    <row r="51" spans="1:16" ht="13.5">
      <c r="A51" s="10" t="s">
        <v>24</v>
      </c>
      <c r="B51" s="38">
        <v>7</v>
      </c>
      <c r="C51" s="38">
        <v>22</v>
      </c>
      <c r="D51" s="38">
        <v>1</v>
      </c>
      <c r="E51" s="38">
        <v>4</v>
      </c>
      <c r="F51" s="38">
        <v>3</v>
      </c>
      <c r="G51" s="38">
        <v>8</v>
      </c>
      <c r="H51" s="38">
        <v>6</v>
      </c>
      <c r="I51" s="38">
        <v>52</v>
      </c>
      <c r="J51" s="38">
        <v>85</v>
      </c>
      <c r="K51" s="38">
        <v>11</v>
      </c>
      <c r="L51" s="38">
        <v>19</v>
      </c>
      <c r="M51" s="38">
        <v>22</v>
      </c>
      <c r="N51" s="38">
        <v>18</v>
      </c>
      <c r="O51" s="38">
        <v>15</v>
      </c>
      <c r="P51" s="19">
        <f t="shared" si="4"/>
        <v>166</v>
      </c>
    </row>
    <row r="52" spans="1:16" ht="13.5">
      <c r="A52" s="10" t="s">
        <v>25</v>
      </c>
      <c r="B52" s="38"/>
      <c r="C52" s="38">
        <v>2</v>
      </c>
      <c r="D52" s="38"/>
      <c r="E52" s="38"/>
      <c r="F52" s="38">
        <v>1</v>
      </c>
      <c r="G52" s="38"/>
      <c r="H52" s="38">
        <v>1</v>
      </c>
      <c r="I52" s="38">
        <v>3</v>
      </c>
      <c r="J52" s="38">
        <v>20</v>
      </c>
      <c r="K52" s="38">
        <v>2</v>
      </c>
      <c r="L52" s="38">
        <v>3</v>
      </c>
      <c r="M52" s="38">
        <v>9</v>
      </c>
      <c r="N52" s="38">
        <v>4</v>
      </c>
      <c r="O52" s="38">
        <v>2</v>
      </c>
      <c r="P52" s="19">
        <f t="shared" si="4"/>
        <v>25</v>
      </c>
    </row>
    <row r="53" spans="1:16" ht="13.5">
      <c r="A53" s="10" t="s">
        <v>26</v>
      </c>
      <c r="B53" s="38">
        <v>1</v>
      </c>
      <c r="C53" s="38">
        <v>1</v>
      </c>
      <c r="D53" s="38"/>
      <c r="E53" s="38">
        <v>1</v>
      </c>
      <c r="F53" s="38"/>
      <c r="G53" s="38"/>
      <c r="H53" s="38"/>
      <c r="I53" s="38">
        <v>10</v>
      </c>
      <c r="J53" s="38">
        <v>14</v>
      </c>
      <c r="K53" s="38">
        <v>3</v>
      </c>
      <c r="L53" s="38">
        <v>3</v>
      </c>
      <c r="M53" s="38">
        <v>1</v>
      </c>
      <c r="N53" s="38">
        <v>6</v>
      </c>
      <c r="O53" s="38">
        <v>1</v>
      </c>
      <c r="P53" s="19">
        <f t="shared" si="4"/>
        <v>26</v>
      </c>
    </row>
    <row r="54" spans="1:16" ht="13.5">
      <c r="A54" s="10" t="s">
        <v>22</v>
      </c>
      <c r="B54" s="38">
        <v>3</v>
      </c>
      <c r="C54" s="38">
        <v>6</v>
      </c>
      <c r="D54" s="38"/>
      <c r="E54" s="38"/>
      <c r="F54" s="38">
        <v>1</v>
      </c>
      <c r="G54" s="38">
        <v>2</v>
      </c>
      <c r="H54" s="38">
        <v>3</v>
      </c>
      <c r="I54" s="38">
        <v>24</v>
      </c>
      <c r="J54" s="38">
        <v>45</v>
      </c>
      <c r="K54" s="38">
        <v>10</v>
      </c>
      <c r="L54" s="38">
        <v>6</v>
      </c>
      <c r="M54" s="38">
        <v>10</v>
      </c>
      <c r="N54" s="38">
        <v>15</v>
      </c>
      <c r="O54" s="38">
        <v>4</v>
      </c>
      <c r="P54" s="19">
        <f t="shared" si="4"/>
        <v>78</v>
      </c>
    </row>
    <row r="55" spans="1:16" ht="13.5">
      <c r="A55" s="10" t="s">
        <v>27</v>
      </c>
      <c r="B55" s="38">
        <v>8</v>
      </c>
      <c r="C55" s="38">
        <v>25</v>
      </c>
      <c r="D55" s="38">
        <v>5</v>
      </c>
      <c r="E55" s="38">
        <v>6</v>
      </c>
      <c r="F55" s="38">
        <v>3</v>
      </c>
      <c r="G55" s="38">
        <v>8</v>
      </c>
      <c r="H55" s="38">
        <v>3</v>
      </c>
      <c r="I55" s="38">
        <v>101</v>
      </c>
      <c r="J55" s="38">
        <v>118</v>
      </c>
      <c r="K55" s="38">
        <v>28</v>
      </c>
      <c r="L55" s="38">
        <v>35</v>
      </c>
      <c r="M55" s="38">
        <v>36</v>
      </c>
      <c r="N55" s="38">
        <v>13</v>
      </c>
      <c r="O55" s="38">
        <v>6</v>
      </c>
      <c r="P55" s="19">
        <f>B55+C55+I55+J55</f>
        <v>252</v>
      </c>
    </row>
    <row r="56" spans="1:16" ht="13.5">
      <c r="A56" s="10" t="s">
        <v>4</v>
      </c>
      <c r="B56" s="38">
        <v>8</v>
      </c>
      <c r="C56" s="38">
        <v>18</v>
      </c>
      <c r="D56" s="38">
        <v>2</v>
      </c>
      <c r="E56" s="38">
        <v>2</v>
      </c>
      <c r="F56" s="38">
        <v>4</v>
      </c>
      <c r="G56" s="38">
        <v>6</v>
      </c>
      <c r="H56" s="38">
        <v>4</v>
      </c>
      <c r="I56" s="38">
        <v>49</v>
      </c>
      <c r="J56" s="38">
        <v>61</v>
      </c>
      <c r="K56" s="38">
        <v>4</v>
      </c>
      <c r="L56" s="38">
        <v>16</v>
      </c>
      <c r="M56" s="38">
        <v>23</v>
      </c>
      <c r="N56" s="38">
        <v>15</v>
      </c>
      <c r="O56" s="38">
        <v>3</v>
      </c>
      <c r="P56" s="19">
        <f>B56+C56+I56+J56</f>
        <v>136</v>
      </c>
    </row>
    <row r="57" spans="1:16" ht="13.5">
      <c r="A57" s="20" t="s">
        <v>19</v>
      </c>
      <c r="B57" s="21">
        <f>SUM(B47:B56)</f>
        <v>150</v>
      </c>
      <c r="C57" s="21">
        <f>SUM(C47:C56)</f>
        <v>1138</v>
      </c>
      <c r="D57" s="21">
        <f>SUM(D47:D56)</f>
        <v>78</v>
      </c>
      <c r="E57" s="21">
        <f aca="true" t="shared" si="5" ref="E57:O57">SUM(E47:E56)</f>
        <v>168</v>
      </c>
      <c r="F57" s="21">
        <f t="shared" si="5"/>
        <v>258</v>
      </c>
      <c r="G57" s="21">
        <f t="shared" si="5"/>
        <v>292</v>
      </c>
      <c r="H57" s="21">
        <f t="shared" si="5"/>
        <v>342</v>
      </c>
      <c r="I57" s="21">
        <f t="shared" si="5"/>
        <v>1038</v>
      </c>
      <c r="J57" s="21">
        <f t="shared" si="5"/>
        <v>1200</v>
      </c>
      <c r="K57" s="21">
        <f t="shared" si="5"/>
        <v>223</v>
      </c>
      <c r="L57" s="21">
        <f t="shared" si="5"/>
        <v>320</v>
      </c>
      <c r="M57" s="21">
        <f t="shared" si="5"/>
        <v>336</v>
      </c>
      <c r="N57" s="21">
        <f t="shared" si="5"/>
        <v>225</v>
      </c>
      <c r="O57" s="21">
        <f t="shared" si="5"/>
        <v>96</v>
      </c>
      <c r="P57" s="22">
        <f>B57+C57+I57+J57</f>
        <v>3526</v>
      </c>
    </row>
    <row r="58" spans="1:16" ht="14.25" thickBot="1">
      <c r="A58" s="23" t="s">
        <v>6</v>
      </c>
      <c r="B58" s="24">
        <f>B57/$P$57*100</f>
        <v>4.254112308564946</v>
      </c>
      <c r="C58" s="24">
        <f>C57/$P$57*100</f>
        <v>32.27453204764606</v>
      </c>
      <c r="D58" s="25">
        <f>D57/$C$57*100</f>
        <v>6.854130052724078</v>
      </c>
      <c r="E58" s="25">
        <f>E57/$C$57*100</f>
        <v>14.762741652021088</v>
      </c>
      <c r="F58" s="25">
        <f>F57/$C$57*100</f>
        <v>22.671353251318102</v>
      </c>
      <c r="G58" s="25">
        <f>G57/$C$57*100</f>
        <v>25.65905096660808</v>
      </c>
      <c r="H58" s="25">
        <f>H57/$C$57*100</f>
        <v>30.052724077328648</v>
      </c>
      <c r="I58" s="24">
        <f>I57/$P$57*100</f>
        <v>29.438457175269427</v>
      </c>
      <c r="J58" s="24">
        <f>J57/$P$57*100</f>
        <v>34.03289846851957</v>
      </c>
      <c r="K58" s="25">
        <f>K57/$J$57*100</f>
        <v>18.583333333333332</v>
      </c>
      <c r="L58" s="25">
        <f>L57/$J$57*100</f>
        <v>26.666666666666668</v>
      </c>
      <c r="M58" s="25">
        <f>M57/$J$57*100</f>
        <v>28.000000000000004</v>
      </c>
      <c r="N58" s="25">
        <f>N57/$J$57*100</f>
        <v>18.75</v>
      </c>
      <c r="O58" s="25">
        <f>O57/$J$57*100</f>
        <v>8</v>
      </c>
      <c r="P58" s="26">
        <v>100</v>
      </c>
    </row>
    <row r="59" ht="13.5">
      <c r="A59" s="1"/>
    </row>
    <row r="60" ht="8.25" customHeight="1">
      <c r="A60" s="1"/>
    </row>
    <row r="61" ht="8.25" customHeight="1">
      <c r="A61" s="1"/>
    </row>
    <row r="62" ht="13.5">
      <c r="A62" s="1" t="s">
        <v>29</v>
      </c>
    </row>
    <row r="63" spans="1:5" ht="13.5">
      <c r="A63" s="1" t="s">
        <v>30</v>
      </c>
      <c r="B63" s="2" t="s">
        <v>31</v>
      </c>
      <c r="E63" s="2" t="s">
        <v>32</v>
      </c>
    </row>
    <row r="64" spans="1:5" ht="13.5">
      <c r="A64" s="1"/>
      <c r="B64" s="2" t="s">
        <v>33</v>
      </c>
      <c r="E64" s="2" t="s">
        <v>34</v>
      </c>
    </row>
    <row r="65" spans="1:6" ht="13.5">
      <c r="A65" s="1" t="s">
        <v>35</v>
      </c>
      <c r="B65" s="2" t="s">
        <v>36</v>
      </c>
      <c r="C65" s="2" t="s">
        <v>37</v>
      </c>
      <c r="D65" s="2" t="s">
        <v>38</v>
      </c>
      <c r="E65" s="2" t="s">
        <v>39</v>
      </c>
      <c r="F65" s="2" t="s">
        <v>40</v>
      </c>
    </row>
    <row r="66" ht="13.5">
      <c r="A66" s="1" t="s">
        <v>41</v>
      </c>
    </row>
    <row r="67" ht="13.5">
      <c r="A67" s="1"/>
    </row>
    <row r="68" ht="13.5">
      <c r="A68" s="1" t="s">
        <v>42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2009-02-02T12:30:52Z</cp:lastPrinted>
  <dcterms:created xsi:type="dcterms:W3CDTF">2002-01-28T08:26:32Z</dcterms:created>
  <dcterms:modified xsi:type="dcterms:W3CDTF">2010-03-05T05:27:19Z</dcterms:modified>
  <cp:category/>
  <cp:version/>
  <cp:contentType/>
  <cp:contentStatus/>
</cp:coreProperties>
</file>