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45" yWindow="65521" windowWidth="10500" windowHeight="12015" activeTab="0"/>
  </bookViews>
  <sheets>
    <sheet name="公共" sheetId="1" r:id="rId1"/>
    <sheet name="特環" sheetId="2" r:id="rId2"/>
    <sheet name="農集" sheetId="3" r:id="rId3"/>
    <sheet name="漁集" sheetId="4" r:id="rId4"/>
    <sheet name="小排" sheetId="5" r:id="rId5"/>
  </sheets>
  <definedNames>
    <definedName name="_xlnm.Print_Area" localSheetId="0">'公共'!$O$11:$X$66</definedName>
  </definedNames>
  <calcPr fullCalcOnLoad="1"/>
</workbook>
</file>

<file path=xl/sharedStrings.xml><?xml version="1.0" encoding="utf-8"?>
<sst xmlns="http://schemas.openxmlformats.org/spreadsheetml/2006/main" count="355" uniqueCount="70">
  <si>
    <t>50人未満</t>
  </si>
  <si>
    <t>～500円未満</t>
  </si>
  <si>
    <t>500円以上～1000円未満</t>
  </si>
  <si>
    <t>1000円以上～1500円未満</t>
  </si>
  <si>
    <t>1500円以上～2000円未満</t>
  </si>
  <si>
    <t>2000円以上～2500円未満</t>
  </si>
  <si>
    <t>2500円以上～3000円未満</t>
  </si>
  <si>
    <t>3000円以上～3500円未満</t>
  </si>
  <si>
    <t>3500円以上～4000円未満</t>
  </si>
  <si>
    <t>4000円以上～4500円未満</t>
  </si>
  <si>
    <t>4500円以上～5000円未満</t>
  </si>
  <si>
    <t>5000円以上～</t>
  </si>
  <si>
    <t>計</t>
  </si>
  <si>
    <t>構成比率(%)</t>
  </si>
  <si>
    <t>処理区域内人口</t>
  </si>
  <si>
    <t>30万人</t>
  </si>
  <si>
    <t>以上</t>
  </si>
  <si>
    <t>10万人～</t>
  </si>
  <si>
    <t>30万人未満</t>
  </si>
  <si>
    <t>5万人～</t>
  </si>
  <si>
    <t>10万人未満</t>
  </si>
  <si>
    <t>3万人～</t>
  </si>
  <si>
    <t>5万人未満</t>
  </si>
  <si>
    <t>1万人～</t>
  </si>
  <si>
    <t>3万人未満</t>
  </si>
  <si>
    <t>5千人～</t>
  </si>
  <si>
    <t>1万人未満</t>
  </si>
  <si>
    <t>5千人</t>
  </si>
  <si>
    <t>未満</t>
  </si>
  <si>
    <t>　特定環境保全公共下水道　(法適用企業)</t>
  </si>
  <si>
    <t>1万人</t>
  </si>
  <si>
    <t>8千人～</t>
  </si>
  <si>
    <t>6千人～</t>
  </si>
  <si>
    <t>4千人～</t>
  </si>
  <si>
    <t>2千人～</t>
  </si>
  <si>
    <t>1千人～</t>
  </si>
  <si>
    <t>1千人</t>
  </si>
  <si>
    <t>8千人未満</t>
  </si>
  <si>
    <t>6千人未満</t>
  </si>
  <si>
    <t>4千人未満</t>
  </si>
  <si>
    <t>2千人未満</t>
  </si>
  <si>
    <t>　特定環境保全公共下水道　(法非適用企業)</t>
  </si>
  <si>
    <t>　特定環境保全公共下水道　(合計)</t>
  </si>
  <si>
    <t>　農業集落排水施設　(法適用企業)</t>
  </si>
  <si>
    <t>3千人～</t>
  </si>
  <si>
    <t>1.5千人～</t>
  </si>
  <si>
    <t>5百人～</t>
  </si>
  <si>
    <t>5百人</t>
  </si>
  <si>
    <t>3千人未満</t>
  </si>
  <si>
    <t>1.5千人未満</t>
  </si>
  <si>
    <t>1千人未満</t>
  </si>
  <si>
    <t>　農業集落排水施設　(法非適用企業)</t>
  </si>
  <si>
    <t>　農業集落排水施設　(合計)</t>
  </si>
  <si>
    <t>　漁業集落排水施設　(法非適用企業)</t>
  </si>
  <si>
    <t>　小規模集合排水処理施設　(法非適用企業)</t>
  </si>
  <si>
    <t>200人</t>
  </si>
  <si>
    <t>150人～</t>
  </si>
  <si>
    <t>200人未満</t>
  </si>
  <si>
    <t>100人～</t>
  </si>
  <si>
    <t>150人未満</t>
  </si>
  <si>
    <t>50千人～</t>
  </si>
  <si>
    <t>100人未満</t>
  </si>
  <si>
    <t>25人～</t>
  </si>
  <si>
    <t>25人</t>
  </si>
  <si>
    <t>使用料制度に関する調　(総括・一般家庭用20㎥あたり下水道使用料に対する事業数分布表)</t>
  </si>
  <si>
    <t>一般家庭用20㎥使用料</t>
  </si>
  <si>
    <t>使用料制度に関する調　(総括・一般家庭用20㎥あたり下水道使用料に対する事業数分布表)</t>
  </si>
  <si>
    <t>　公共下水道　(合計)</t>
  </si>
  <si>
    <t>　公共下水道　(法非適用企業)</t>
  </si>
  <si>
    <t>　公共下水道　(法適用企業)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</si>
</sst>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_ "/>
    <numFmt numFmtId="179" formatCode="0.0%"/>
    <numFmt numFmtId="180" formatCode="0_ "/>
    <numFmt numFmtId="181" formatCode="#,##0_ "/>
    <numFmt numFmtId="182" formatCode="#,##0.0_ "/>
    <numFmt numFmtId="183" formatCode="#,##0.00_ "/>
    <numFmt numFmtId="184" formatCode="#,##0.000_ "/>
    <numFmt numFmtId="185" formatCode="#,##0.0000_ "/>
    <numFmt numFmtId="186" formatCode="0.00000_ "/>
    <numFmt numFmtId="187" formatCode="0.0000_ "/>
    <numFmt numFmtId="188" formatCode="0.000_ "/>
    <numFmt numFmtId="189" formatCode="0.00_ "/>
    <numFmt numFmtId="190" formatCode="_ * #,##0.0_ ;_ * \-#,##0.0_ ;_ * &quot;-&quot;_ ;_ @_ "/>
    <numFmt numFmtId="191" formatCode="_ * #,##0.00_ ;_ * \-#,##0.00_ ;_ * &quot;-&quot;_ ;_ @_ "/>
    <numFmt numFmtId="192" formatCode="_ * #,##0.000_ ;_ * \-#,##0.000_ ;_ * &quot;-&quot;_ ;_ @_ "/>
    <numFmt numFmtId="193" formatCode="#,##0.0"/>
    <numFmt numFmtId="194" formatCode="#,##0.0,&quot;-&quot;"/>
    <numFmt numFmtId="195" formatCode="#,##0.0\ &quot;-&quot;"/>
    <numFmt numFmtId="196" formatCode="0.0;&quot;-&quot;"/>
    <numFmt numFmtId="197" formatCode="0.0;\-"/>
  </numFmts>
  <fonts count="22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24" borderId="0" xfId="0" applyNumberFormat="1" applyFill="1" applyAlignment="1">
      <alignment/>
    </xf>
    <xf numFmtId="49" fontId="0" fillId="24" borderId="10" xfId="0" applyNumberFormat="1" applyFill="1" applyBorder="1" applyAlignment="1">
      <alignment/>
    </xf>
    <xf numFmtId="49" fontId="0" fillId="24" borderId="11" xfId="0" applyNumberFormat="1" applyFill="1" applyBorder="1" applyAlignment="1">
      <alignment/>
    </xf>
    <xf numFmtId="49" fontId="0" fillId="24" borderId="12" xfId="0" applyNumberFormat="1" applyFill="1" applyBorder="1" applyAlignment="1">
      <alignment horizontal="right"/>
    </xf>
    <xf numFmtId="49" fontId="0" fillId="24" borderId="13" xfId="0" applyNumberFormat="1" applyFill="1" applyBorder="1" applyAlignment="1">
      <alignment horizontal="center"/>
    </xf>
    <xf numFmtId="49" fontId="0" fillId="24" borderId="14" xfId="0" applyNumberFormat="1" applyFill="1" applyBorder="1" applyAlignment="1">
      <alignment horizontal="center"/>
    </xf>
    <xf numFmtId="49" fontId="0" fillId="24" borderId="15" xfId="0" applyNumberFormat="1" applyFill="1" applyBorder="1" applyAlignment="1">
      <alignment/>
    </xf>
    <xf numFmtId="49" fontId="0" fillId="24" borderId="0" xfId="0" applyNumberFormat="1" applyFill="1" applyBorder="1" applyAlignment="1">
      <alignment/>
    </xf>
    <xf numFmtId="49" fontId="0" fillId="24" borderId="16" xfId="0" applyNumberFormat="1" applyFill="1" applyBorder="1" applyAlignment="1">
      <alignment/>
    </xf>
    <xf numFmtId="49" fontId="0" fillId="24" borderId="17" xfId="0" applyNumberFormat="1" applyFill="1" applyBorder="1" applyAlignment="1">
      <alignment horizontal="center"/>
    </xf>
    <xf numFmtId="49" fontId="0" fillId="24" borderId="18" xfId="0" applyNumberForma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0" xfId="0" applyFill="1" applyBorder="1" applyAlignment="1">
      <alignment/>
    </xf>
    <xf numFmtId="49" fontId="0" fillId="24" borderId="19" xfId="0" applyNumberFormat="1" applyFill="1" applyBorder="1" applyAlignment="1">
      <alignment/>
    </xf>
    <xf numFmtId="41" fontId="0" fillId="24" borderId="20" xfId="0" applyNumberFormat="1" applyFill="1" applyBorder="1" applyAlignment="1">
      <alignment/>
    </xf>
    <xf numFmtId="190" fontId="0" fillId="24" borderId="21" xfId="0" applyNumberFormat="1" applyFill="1" applyBorder="1" applyAlignment="1">
      <alignment horizontal="right"/>
    </xf>
    <xf numFmtId="0" fontId="0" fillId="24" borderId="0" xfId="0" applyFill="1" applyAlignment="1">
      <alignment/>
    </xf>
    <xf numFmtId="41" fontId="0" fillId="24" borderId="22" xfId="0" applyNumberFormat="1" applyFill="1" applyBorder="1" applyAlignment="1">
      <alignment/>
    </xf>
    <xf numFmtId="190" fontId="0" fillId="24" borderId="23" xfId="0" applyNumberFormat="1" applyFill="1" applyBorder="1" applyAlignment="1">
      <alignment/>
    </xf>
    <xf numFmtId="41" fontId="0" fillId="24" borderId="17" xfId="0" applyNumberFormat="1" applyFill="1" applyBorder="1" applyAlignment="1">
      <alignment/>
    </xf>
    <xf numFmtId="190" fontId="0" fillId="24" borderId="18" xfId="0" applyNumberFormat="1" applyFill="1" applyBorder="1" applyAlignment="1">
      <alignment horizontal="right"/>
    </xf>
    <xf numFmtId="49" fontId="0" fillId="24" borderId="24" xfId="0" applyNumberFormat="1" applyFill="1" applyBorder="1" applyAlignment="1">
      <alignment/>
    </xf>
    <xf numFmtId="41" fontId="0" fillId="24" borderId="25" xfId="0" applyNumberFormat="1" applyFill="1" applyBorder="1" applyAlignment="1">
      <alignment/>
    </xf>
    <xf numFmtId="190" fontId="0" fillId="24" borderId="26" xfId="0" applyNumberFormat="1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49" fontId="0" fillId="24" borderId="29" xfId="0" applyNumberFormat="1" applyFill="1" applyBorder="1" applyAlignment="1">
      <alignment/>
    </xf>
    <xf numFmtId="190" fontId="0" fillId="24" borderId="30" xfId="0" applyNumberFormat="1" applyFill="1" applyBorder="1" applyAlignment="1">
      <alignment/>
    </xf>
    <xf numFmtId="41" fontId="0" fillId="24" borderId="31" xfId="0" applyNumberFormat="1" applyFill="1" applyBorder="1" applyAlignment="1">
      <alignment/>
    </xf>
    <xf numFmtId="190" fontId="0" fillId="24" borderId="23" xfId="0" applyNumberFormat="1" applyFill="1" applyBorder="1" applyAlignment="1">
      <alignment horizontal="right"/>
    </xf>
    <xf numFmtId="190" fontId="0" fillId="24" borderId="31" xfId="0" applyNumberFormat="1" applyFill="1" applyBorder="1" applyAlignment="1">
      <alignment/>
    </xf>
    <xf numFmtId="41" fontId="0" fillId="24" borderId="21" xfId="0" applyNumberFormat="1" applyFill="1" applyBorder="1" applyAlignment="1">
      <alignment horizontal="right"/>
    </xf>
    <xf numFmtId="190" fontId="0" fillId="24" borderId="30" xfId="0" applyNumberFormat="1" applyFill="1" applyBorder="1" applyAlignment="1">
      <alignment horizontal="right"/>
    </xf>
    <xf numFmtId="41" fontId="0" fillId="24" borderId="20" xfId="0" applyNumberFormat="1" applyFill="1" applyBorder="1" applyAlignment="1">
      <alignment horizontal="right"/>
    </xf>
    <xf numFmtId="41" fontId="0" fillId="24" borderId="22" xfId="0" applyNumberFormat="1" applyFill="1" applyBorder="1" applyAlignment="1">
      <alignment horizontal="right"/>
    </xf>
    <xf numFmtId="177" fontId="0" fillId="24" borderId="0" xfId="0" applyNumberFormat="1" applyFill="1" applyAlignment="1">
      <alignment/>
    </xf>
    <xf numFmtId="0" fontId="2" fillId="24" borderId="0" xfId="61" applyFill="1">
      <alignment vertical="center"/>
      <protection/>
    </xf>
    <xf numFmtId="178" fontId="2" fillId="24" borderId="0" xfId="61" applyNumberFormat="1" applyFill="1">
      <alignment vertical="center"/>
      <protection/>
    </xf>
    <xf numFmtId="193" fontId="0" fillId="24" borderId="0" xfId="0" applyNumberFormat="1" applyFill="1" applyAlignment="1">
      <alignment/>
    </xf>
    <xf numFmtId="196" fontId="0" fillId="24" borderId="0" xfId="0" applyNumberFormat="1" applyFill="1" applyAlignment="1">
      <alignment/>
    </xf>
    <xf numFmtId="41" fontId="0" fillId="24" borderId="17" xfId="0" applyNumberFormat="1" applyFill="1" applyBorder="1" applyAlignment="1">
      <alignment horizontal="right"/>
    </xf>
    <xf numFmtId="41" fontId="0" fillId="24" borderId="25" xfId="0" applyNumberFormat="1" applyFill="1" applyBorder="1" applyAlignment="1">
      <alignment horizontal="right"/>
    </xf>
    <xf numFmtId="190" fontId="0" fillId="24" borderId="0" xfId="0" applyNumberFormat="1" applyFill="1" applyAlignment="1">
      <alignment/>
    </xf>
    <xf numFmtId="0" fontId="0" fillId="24" borderId="22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2" xfId="0" applyFill="1" applyBorder="1" applyAlignment="1">
      <alignment horizontal="right"/>
    </xf>
    <xf numFmtId="0" fontId="0" fillId="24" borderId="17" xfId="0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小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8"/>
  <sheetViews>
    <sheetView tabSelected="1" zoomScale="85" zoomScaleNormal="85" zoomScalePageLayoutView="0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16" width="11.3984375" style="17" customWidth="1"/>
    <col min="17" max="17" width="12" style="17" customWidth="1"/>
    <col min="18" max="18" width="12.09765625" style="17" customWidth="1"/>
    <col min="19" max="19" width="11.8984375" style="17" customWidth="1"/>
    <col min="20" max="21" width="11.3984375" style="17" customWidth="1"/>
    <col min="22" max="22" width="10.69921875" style="17" customWidth="1"/>
    <col min="23" max="23" width="9.3984375" style="17" customWidth="1"/>
    <col min="24" max="24" width="12.69921875" style="17" bestFit="1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="1" customFormat="1" ht="13.5">
      <c r="O12" s="1" t="s">
        <v>69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15</v>
      </c>
      <c r="Q14" s="5" t="s">
        <v>17</v>
      </c>
      <c r="R14" s="5" t="s">
        <v>19</v>
      </c>
      <c r="S14" s="5" t="s">
        <v>21</v>
      </c>
      <c r="T14" s="5" t="s">
        <v>23</v>
      </c>
      <c r="U14" s="5" t="s">
        <v>25</v>
      </c>
      <c r="V14" s="5" t="s">
        <v>27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18</v>
      </c>
      <c r="R15" s="10" t="s">
        <v>20</v>
      </c>
      <c r="S15" s="10" t="s">
        <v>22</v>
      </c>
      <c r="T15" s="10" t="s">
        <v>24</v>
      </c>
      <c r="U15" s="10" t="s">
        <v>26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>
        <f>SUM(P16:V16)</f>
        <v>0</v>
      </c>
      <c r="X16" s="16"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44"/>
      <c r="Q17" s="44"/>
      <c r="R17" s="44">
        <v>1</v>
      </c>
      <c r="S17" s="44"/>
      <c r="T17" s="44"/>
      <c r="U17" s="44"/>
      <c r="V17" s="44"/>
      <c r="W17" s="18">
        <f>SUM(P17:V17)</f>
        <v>1</v>
      </c>
      <c r="X17" s="19">
        <f>W17/$W$27*100</f>
        <v>0.6329113924050633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44">
        <v>3</v>
      </c>
      <c r="Q18" s="44">
        <v>2</v>
      </c>
      <c r="R18" s="44"/>
      <c r="S18" s="44">
        <v>2</v>
      </c>
      <c r="T18" s="44"/>
      <c r="U18" s="44"/>
      <c r="V18" s="44"/>
      <c r="W18" s="18">
        <f aca="true" t="shared" si="0" ref="W18:W26">SUM(P18:V18)</f>
        <v>7</v>
      </c>
      <c r="X18" s="19">
        <f aca="true" t="shared" si="1" ref="X18:X25">W18/$W$27*100</f>
        <v>4.430379746835443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44">
        <v>14</v>
      </c>
      <c r="Q19" s="44">
        <v>6</v>
      </c>
      <c r="R19" s="44">
        <v>4</v>
      </c>
      <c r="S19" s="44"/>
      <c r="T19" s="44">
        <v>4</v>
      </c>
      <c r="U19" s="44">
        <v>1</v>
      </c>
      <c r="V19" s="44"/>
      <c r="W19" s="18">
        <f t="shared" si="0"/>
        <v>29</v>
      </c>
      <c r="X19" s="19">
        <f t="shared" si="1"/>
        <v>18.354430379746837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44">
        <v>8</v>
      </c>
      <c r="Q20" s="44">
        <v>9</v>
      </c>
      <c r="R20" s="44">
        <v>7</v>
      </c>
      <c r="S20" s="44"/>
      <c r="T20" s="44">
        <v>2</v>
      </c>
      <c r="U20" s="44">
        <v>1</v>
      </c>
      <c r="V20" s="44"/>
      <c r="W20" s="18">
        <f t="shared" si="0"/>
        <v>27</v>
      </c>
      <c r="X20" s="19">
        <f t="shared" si="1"/>
        <v>17.088607594936708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44">
        <v>5</v>
      </c>
      <c r="Q21" s="44">
        <v>11</v>
      </c>
      <c r="R21" s="44">
        <v>9</v>
      </c>
      <c r="S21" s="44">
        <v>5</v>
      </c>
      <c r="T21" s="44">
        <v>6</v>
      </c>
      <c r="U21" s="44">
        <v>4</v>
      </c>
      <c r="V21" s="44">
        <v>1</v>
      </c>
      <c r="W21" s="18">
        <f t="shared" si="0"/>
        <v>41</v>
      </c>
      <c r="X21" s="19">
        <f t="shared" si="1"/>
        <v>25.949367088607595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44">
        <v>3</v>
      </c>
      <c r="Q22" s="44">
        <v>4</v>
      </c>
      <c r="R22" s="44">
        <v>10</v>
      </c>
      <c r="S22" s="44">
        <v>2</v>
      </c>
      <c r="T22" s="44">
        <v>14</v>
      </c>
      <c r="U22" s="44">
        <v>2</v>
      </c>
      <c r="V22" s="44">
        <v>1</v>
      </c>
      <c r="W22" s="18">
        <f t="shared" si="0"/>
        <v>36</v>
      </c>
      <c r="X22" s="19">
        <f t="shared" si="1"/>
        <v>22.78481012658228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44"/>
      <c r="Q23" s="44"/>
      <c r="R23" s="44">
        <v>1</v>
      </c>
      <c r="S23" s="44">
        <v>3</v>
      </c>
      <c r="T23" s="44">
        <v>4</v>
      </c>
      <c r="U23" s="44">
        <v>3</v>
      </c>
      <c r="V23" s="44">
        <v>1</v>
      </c>
      <c r="W23" s="18">
        <f t="shared" si="0"/>
        <v>12</v>
      </c>
      <c r="X23" s="19">
        <f t="shared" si="1"/>
        <v>7.59493670886076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44"/>
      <c r="Q24" s="44">
        <v>1</v>
      </c>
      <c r="R24" s="44">
        <v>2</v>
      </c>
      <c r="S24" s="44"/>
      <c r="T24" s="44">
        <v>1</v>
      </c>
      <c r="U24" s="44"/>
      <c r="V24" s="44"/>
      <c r="W24" s="18">
        <f t="shared" si="0"/>
        <v>4</v>
      </c>
      <c r="X24" s="19">
        <f t="shared" si="1"/>
        <v>2.5316455696202533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44"/>
      <c r="Q25" s="44"/>
      <c r="R25" s="44"/>
      <c r="S25" s="44"/>
      <c r="T25" s="44"/>
      <c r="U25" s="44"/>
      <c r="V25" s="44">
        <v>1</v>
      </c>
      <c r="W25" s="18">
        <f t="shared" si="0"/>
        <v>1</v>
      </c>
      <c r="X25" s="19">
        <f t="shared" si="1"/>
        <v>0.6329113924050633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20"/>
      <c r="Q26" s="20"/>
      <c r="R26" s="20"/>
      <c r="S26" s="20"/>
      <c r="T26" s="20"/>
      <c r="U26" s="20"/>
      <c r="V26" s="20"/>
      <c r="W26" s="20">
        <f t="shared" si="0"/>
        <v>0</v>
      </c>
      <c r="X26" s="21"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>
        <f>SUM(P16:P26)</f>
        <v>33</v>
      </c>
      <c r="Q27" s="23">
        <f aca="true" t="shared" si="2" ref="Q27:X27">SUM(Q16:Q26)</f>
        <v>33</v>
      </c>
      <c r="R27" s="23">
        <f t="shared" si="2"/>
        <v>34</v>
      </c>
      <c r="S27" s="23">
        <f t="shared" si="2"/>
        <v>12</v>
      </c>
      <c r="T27" s="23">
        <f t="shared" si="2"/>
        <v>31</v>
      </c>
      <c r="U27" s="23">
        <f t="shared" si="2"/>
        <v>11</v>
      </c>
      <c r="V27" s="23">
        <f t="shared" si="2"/>
        <v>4</v>
      </c>
      <c r="W27" s="23">
        <f t="shared" si="2"/>
        <v>158</v>
      </c>
      <c r="X27" s="24">
        <f t="shared" si="2"/>
        <v>99.99999999999999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28">
        <f>P27/$W$27*100</f>
        <v>20.88607594936709</v>
      </c>
      <c r="Q28" s="28">
        <f>Q27/$W$27*100</f>
        <v>20.88607594936709</v>
      </c>
      <c r="R28" s="28">
        <f aca="true" t="shared" si="3" ref="R28:W28">R27/$W$27*100</f>
        <v>21.518987341772153</v>
      </c>
      <c r="S28" s="28">
        <f t="shared" si="3"/>
        <v>7.59493670886076</v>
      </c>
      <c r="T28" s="28">
        <f t="shared" si="3"/>
        <v>19.62025316455696</v>
      </c>
      <c r="U28" s="28">
        <f t="shared" si="3"/>
        <v>6.962025316455696</v>
      </c>
      <c r="V28" s="28">
        <f t="shared" si="3"/>
        <v>2.5316455696202533</v>
      </c>
      <c r="W28" s="28">
        <f t="shared" si="3"/>
        <v>100</v>
      </c>
      <c r="X28" s="29"/>
    </row>
    <row r="31" spans="15:24" ht="13.5">
      <c r="O31" s="1" t="s">
        <v>68</v>
      </c>
      <c r="P31" s="1"/>
      <c r="Q31" s="1"/>
      <c r="R31" s="1"/>
      <c r="S31" s="1"/>
      <c r="T31" s="1"/>
      <c r="U31" s="1"/>
      <c r="V31" s="1"/>
      <c r="W31" s="1"/>
      <c r="X31" s="1"/>
    </row>
    <row r="32" spans="16:24" ht="14.25" thickBot="1">
      <c r="P32" s="1"/>
      <c r="Q32" s="1"/>
      <c r="R32" s="1"/>
      <c r="S32" s="1"/>
      <c r="T32" s="1"/>
      <c r="U32" s="1"/>
      <c r="V32" s="1"/>
      <c r="W32" s="1"/>
      <c r="X32" s="1"/>
    </row>
    <row r="33" spans="15:24" ht="13.5">
      <c r="O33" s="4" t="s">
        <v>14</v>
      </c>
      <c r="P33" s="5" t="s">
        <v>15</v>
      </c>
      <c r="Q33" s="5" t="s">
        <v>17</v>
      </c>
      <c r="R33" s="5" t="s">
        <v>19</v>
      </c>
      <c r="S33" s="5" t="s">
        <v>21</v>
      </c>
      <c r="T33" s="5" t="s">
        <v>23</v>
      </c>
      <c r="U33" s="5" t="s">
        <v>25</v>
      </c>
      <c r="V33" s="5" t="s">
        <v>27</v>
      </c>
      <c r="W33" s="5" t="s">
        <v>12</v>
      </c>
      <c r="X33" s="6" t="s">
        <v>13</v>
      </c>
    </row>
    <row r="34" spans="15:24" ht="13.5">
      <c r="O34" s="9" t="s">
        <v>65</v>
      </c>
      <c r="P34" s="10" t="s">
        <v>16</v>
      </c>
      <c r="Q34" s="10" t="s">
        <v>18</v>
      </c>
      <c r="R34" s="10" t="s">
        <v>20</v>
      </c>
      <c r="S34" s="10" t="s">
        <v>22</v>
      </c>
      <c r="T34" s="10" t="s">
        <v>24</v>
      </c>
      <c r="U34" s="10" t="s">
        <v>26</v>
      </c>
      <c r="V34" s="10" t="s">
        <v>28</v>
      </c>
      <c r="W34" s="10"/>
      <c r="X34" s="11"/>
    </row>
    <row r="35" spans="15:24" ht="15" customHeight="1">
      <c r="O35" s="14" t="s">
        <v>1</v>
      </c>
      <c r="P35" s="15"/>
      <c r="Q35" s="15"/>
      <c r="R35" s="15"/>
      <c r="S35" s="15"/>
      <c r="T35" s="15"/>
      <c r="U35" s="15"/>
      <c r="V35" s="15"/>
      <c r="W35" s="15">
        <f aca="true" t="shared" si="4" ref="W35:W45">SUM(P35:V35)</f>
        <v>0</v>
      </c>
      <c r="X35" s="16">
        <f>W35/$W$46*100</f>
        <v>0</v>
      </c>
    </row>
    <row r="36" spans="15:24" ht="15" customHeight="1">
      <c r="O36" s="14" t="s">
        <v>2</v>
      </c>
      <c r="P36" s="44"/>
      <c r="Q36" s="44">
        <v>4</v>
      </c>
      <c r="R36" s="44"/>
      <c r="S36" s="44"/>
      <c r="T36" s="44">
        <v>1</v>
      </c>
      <c r="U36" s="44"/>
      <c r="V36" s="44"/>
      <c r="W36" s="18">
        <f>SUM(P36:V36)</f>
        <v>5</v>
      </c>
      <c r="X36" s="19">
        <f>W36/$W$46*100</f>
        <v>0.4887585532746823</v>
      </c>
    </row>
    <row r="37" spans="15:24" ht="15" customHeight="1">
      <c r="O37" s="14" t="s">
        <v>3</v>
      </c>
      <c r="P37" s="44">
        <v>2</v>
      </c>
      <c r="Q37" s="44">
        <v>15</v>
      </c>
      <c r="R37" s="44">
        <v>16</v>
      </c>
      <c r="S37" s="44">
        <v>6</v>
      </c>
      <c r="T37" s="44">
        <v>12</v>
      </c>
      <c r="U37" s="44">
        <v>15</v>
      </c>
      <c r="V37" s="44">
        <v>5</v>
      </c>
      <c r="W37" s="18">
        <f t="shared" si="4"/>
        <v>71</v>
      </c>
      <c r="X37" s="19">
        <f aca="true" t="shared" si="5" ref="X37:X45">W37/$W$46*100</f>
        <v>6.940371456500488</v>
      </c>
    </row>
    <row r="38" spans="15:24" ht="15" customHeight="1">
      <c r="O38" s="14" t="s">
        <v>4</v>
      </c>
      <c r="P38" s="44">
        <v>7</v>
      </c>
      <c r="Q38" s="44">
        <v>32</v>
      </c>
      <c r="R38" s="44">
        <v>36</v>
      </c>
      <c r="S38" s="44">
        <v>33</v>
      </c>
      <c r="T38" s="44">
        <v>57</v>
      </c>
      <c r="U38" s="44">
        <v>14</v>
      </c>
      <c r="V38" s="44">
        <v>7</v>
      </c>
      <c r="W38" s="18">
        <f t="shared" si="4"/>
        <v>186</v>
      </c>
      <c r="X38" s="19">
        <f t="shared" si="5"/>
        <v>18.181818181818183</v>
      </c>
    </row>
    <row r="39" spans="15:24" ht="15" customHeight="1">
      <c r="O39" s="14" t="s">
        <v>5</v>
      </c>
      <c r="P39" s="44">
        <v>7</v>
      </c>
      <c r="Q39" s="44">
        <v>19</v>
      </c>
      <c r="R39" s="44">
        <v>42</v>
      </c>
      <c r="S39" s="44">
        <v>24</v>
      </c>
      <c r="T39" s="44">
        <v>70</v>
      </c>
      <c r="U39" s="44">
        <v>37</v>
      </c>
      <c r="V39" s="44">
        <v>31</v>
      </c>
      <c r="W39" s="18">
        <f t="shared" si="4"/>
        <v>230</v>
      </c>
      <c r="X39" s="19">
        <f t="shared" si="5"/>
        <v>22.482893450635384</v>
      </c>
    </row>
    <row r="40" spans="15:24" ht="15" customHeight="1">
      <c r="O40" s="14" t="s">
        <v>6</v>
      </c>
      <c r="P40" s="44">
        <v>2</v>
      </c>
      <c r="Q40" s="44">
        <v>14</v>
      </c>
      <c r="R40" s="44">
        <v>16</v>
      </c>
      <c r="S40" s="44">
        <v>29</v>
      </c>
      <c r="T40" s="44">
        <v>87</v>
      </c>
      <c r="U40" s="44">
        <v>53</v>
      </c>
      <c r="V40" s="44">
        <v>55</v>
      </c>
      <c r="W40" s="18">
        <f t="shared" si="4"/>
        <v>256</v>
      </c>
      <c r="X40" s="19">
        <f t="shared" si="5"/>
        <v>25.024437927663733</v>
      </c>
    </row>
    <row r="41" spans="15:24" ht="15" customHeight="1">
      <c r="O41" s="14" t="s">
        <v>7</v>
      </c>
      <c r="P41" s="44"/>
      <c r="Q41" s="44">
        <v>3</v>
      </c>
      <c r="R41" s="44">
        <v>8</v>
      </c>
      <c r="S41" s="44">
        <v>13</v>
      </c>
      <c r="T41" s="44">
        <v>67</v>
      </c>
      <c r="U41" s="44">
        <v>39</v>
      </c>
      <c r="V41" s="44">
        <v>40</v>
      </c>
      <c r="W41" s="18">
        <f t="shared" si="4"/>
        <v>170</v>
      </c>
      <c r="X41" s="19">
        <f>W41/$W$46*100</f>
        <v>16.617790811339198</v>
      </c>
    </row>
    <row r="42" spans="15:24" ht="15" customHeight="1">
      <c r="O42" s="14" t="s">
        <v>8</v>
      </c>
      <c r="P42" s="44"/>
      <c r="Q42" s="44"/>
      <c r="R42" s="44">
        <v>3</v>
      </c>
      <c r="S42" s="44">
        <v>4</v>
      </c>
      <c r="T42" s="44">
        <v>20</v>
      </c>
      <c r="U42" s="44">
        <v>19</v>
      </c>
      <c r="V42" s="44">
        <v>25</v>
      </c>
      <c r="W42" s="18">
        <f t="shared" si="4"/>
        <v>71</v>
      </c>
      <c r="X42" s="19">
        <f t="shared" si="5"/>
        <v>6.940371456500488</v>
      </c>
    </row>
    <row r="43" spans="15:24" ht="15" customHeight="1">
      <c r="O43" s="14" t="s">
        <v>9</v>
      </c>
      <c r="P43" s="44"/>
      <c r="Q43" s="44"/>
      <c r="R43" s="44">
        <v>1</v>
      </c>
      <c r="S43" s="44">
        <v>1</v>
      </c>
      <c r="T43" s="44">
        <v>5</v>
      </c>
      <c r="U43" s="44">
        <v>6</v>
      </c>
      <c r="V43" s="44">
        <v>8</v>
      </c>
      <c r="W43" s="18">
        <f t="shared" si="4"/>
        <v>21</v>
      </c>
      <c r="X43" s="19">
        <f t="shared" si="5"/>
        <v>2.0527859237536656</v>
      </c>
    </row>
    <row r="44" spans="15:24" ht="15" customHeight="1">
      <c r="O44" s="14" t="s">
        <v>10</v>
      </c>
      <c r="P44" s="44"/>
      <c r="Q44" s="44"/>
      <c r="R44" s="44"/>
      <c r="S44" s="44"/>
      <c r="T44" s="44">
        <v>6</v>
      </c>
      <c r="U44" s="44">
        <v>4</v>
      </c>
      <c r="V44" s="44">
        <v>2</v>
      </c>
      <c r="W44" s="18">
        <f t="shared" si="4"/>
        <v>12</v>
      </c>
      <c r="X44" s="19">
        <f t="shared" si="5"/>
        <v>1.1730205278592376</v>
      </c>
    </row>
    <row r="45" spans="15:24" ht="15" customHeight="1">
      <c r="O45" s="14" t="s">
        <v>11</v>
      </c>
      <c r="P45" s="45"/>
      <c r="Q45" s="45"/>
      <c r="R45" s="45"/>
      <c r="S45" s="45"/>
      <c r="T45" s="45"/>
      <c r="U45" s="45"/>
      <c r="V45" s="45">
        <v>1</v>
      </c>
      <c r="W45" s="18">
        <f t="shared" si="4"/>
        <v>1</v>
      </c>
      <c r="X45" s="19">
        <f t="shared" si="5"/>
        <v>0.09775171065493646</v>
      </c>
    </row>
    <row r="46" spans="15:24" ht="15" customHeight="1">
      <c r="O46" s="22" t="s">
        <v>12</v>
      </c>
      <c r="P46" s="23">
        <f aca="true" t="shared" si="6" ref="P46:W46">SUM(P35:P45)</f>
        <v>18</v>
      </c>
      <c r="Q46" s="23">
        <f t="shared" si="6"/>
        <v>87</v>
      </c>
      <c r="R46" s="23">
        <f t="shared" si="6"/>
        <v>122</v>
      </c>
      <c r="S46" s="23">
        <f t="shared" si="6"/>
        <v>110</v>
      </c>
      <c r="T46" s="23">
        <f t="shared" si="6"/>
        <v>325</v>
      </c>
      <c r="U46" s="23">
        <f t="shared" si="6"/>
        <v>187</v>
      </c>
      <c r="V46" s="23">
        <f t="shared" si="6"/>
        <v>174</v>
      </c>
      <c r="W46" s="23">
        <f t="shared" si="6"/>
        <v>1023</v>
      </c>
      <c r="X46" s="24">
        <f>SUM(X35:X45)</f>
        <v>100</v>
      </c>
    </row>
    <row r="47" spans="15:24" ht="15" customHeight="1" thickBot="1">
      <c r="O47" s="27" t="s">
        <v>13</v>
      </c>
      <c r="P47" s="28">
        <f>P46/$W$46*100</f>
        <v>1.7595307917888565</v>
      </c>
      <c r="Q47" s="28">
        <f aca="true" t="shared" si="7" ref="Q47:V47">Q46/$W$46*100</f>
        <v>8.504398826979472</v>
      </c>
      <c r="R47" s="28">
        <f t="shared" si="7"/>
        <v>11.925708699902248</v>
      </c>
      <c r="S47" s="28">
        <f t="shared" si="7"/>
        <v>10.75268817204301</v>
      </c>
      <c r="T47" s="28">
        <f>T46/$W$46*100</f>
        <v>31.76930596285435</v>
      </c>
      <c r="U47" s="28">
        <f t="shared" si="7"/>
        <v>18.27956989247312</v>
      </c>
      <c r="V47" s="28">
        <f t="shared" si="7"/>
        <v>17.008797653958943</v>
      </c>
      <c r="W47" s="28">
        <f>W46/$W$46*100</f>
        <v>100</v>
      </c>
      <c r="X47" s="29"/>
    </row>
    <row r="49" ht="13.5">
      <c r="V49" s="43"/>
    </row>
    <row r="50" spans="15:24" ht="13.5">
      <c r="O50" s="1" t="s">
        <v>67</v>
      </c>
      <c r="P50" s="1"/>
      <c r="Q50" s="1"/>
      <c r="R50" s="1"/>
      <c r="S50" s="1"/>
      <c r="T50" s="1"/>
      <c r="U50" s="1"/>
      <c r="V50" s="1"/>
      <c r="W50" s="1"/>
      <c r="X50" s="1"/>
    </row>
    <row r="51" spans="16:24" ht="14.25" thickBot="1">
      <c r="P51" s="1"/>
      <c r="Q51" s="1"/>
      <c r="R51" s="1"/>
      <c r="S51" s="1"/>
      <c r="T51" s="1"/>
      <c r="U51" s="1"/>
      <c r="V51" s="1"/>
      <c r="W51" s="1"/>
      <c r="X51" s="1"/>
    </row>
    <row r="52" spans="15:24" ht="13.5">
      <c r="O52" s="4" t="s">
        <v>14</v>
      </c>
      <c r="P52" s="5" t="s">
        <v>15</v>
      </c>
      <c r="Q52" s="5" t="s">
        <v>17</v>
      </c>
      <c r="R52" s="5" t="s">
        <v>19</v>
      </c>
      <c r="S52" s="5" t="s">
        <v>21</v>
      </c>
      <c r="T52" s="5" t="s">
        <v>23</v>
      </c>
      <c r="U52" s="5" t="s">
        <v>25</v>
      </c>
      <c r="V52" s="5" t="s">
        <v>27</v>
      </c>
      <c r="W52" s="5" t="s">
        <v>12</v>
      </c>
      <c r="X52" s="6" t="s">
        <v>13</v>
      </c>
    </row>
    <row r="53" spans="15:24" ht="13.5">
      <c r="O53" s="9" t="s">
        <v>65</v>
      </c>
      <c r="P53" s="10" t="s">
        <v>16</v>
      </c>
      <c r="Q53" s="10" t="s">
        <v>18</v>
      </c>
      <c r="R53" s="10" t="s">
        <v>20</v>
      </c>
      <c r="S53" s="10" t="s">
        <v>22</v>
      </c>
      <c r="T53" s="10" t="s">
        <v>24</v>
      </c>
      <c r="U53" s="10" t="s">
        <v>26</v>
      </c>
      <c r="V53" s="10" t="s">
        <v>28</v>
      </c>
      <c r="W53" s="10"/>
      <c r="X53" s="11"/>
    </row>
    <row r="54" spans="15:24" ht="16.5" customHeight="1">
      <c r="O54" s="14" t="s">
        <v>1</v>
      </c>
      <c r="P54" s="34"/>
      <c r="Q54" s="34"/>
      <c r="R54" s="34"/>
      <c r="S54" s="34"/>
      <c r="T54" s="34"/>
      <c r="U54" s="34"/>
      <c r="V54" s="34"/>
      <c r="W54" s="34">
        <f>SUM(P54:V54)</f>
        <v>0</v>
      </c>
      <c r="X54" s="16">
        <f aca="true" t="shared" si="8" ref="X54:X64">W54/$W$65*100</f>
        <v>0</v>
      </c>
    </row>
    <row r="55" spans="15:24" ht="16.5" customHeight="1">
      <c r="O55" s="14" t="s">
        <v>2</v>
      </c>
      <c r="P55" s="46"/>
      <c r="Q55" s="46">
        <v>4</v>
      </c>
      <c r="R55" s="46">
        <v>1</v>
      </c>
      <c r="S55" s="46"/>
      <c r="T55" s="46">
        <v>1</v>
      </c>
      <c r="U55" s="46"/>
      <c r="V55" s="46"/>
      <c r="W55" s="35">
        <f aca="true" t="shared" si="9" ref="W55:W62">SUM(P55:V55)</f>
        <v>6</v>
      </c>
      <c r="X55" s="19">
        <f t="shared" si="8"/>
        <v>0.5080440304826418</v>
      </c>
    </row>
    <row r="56" spans="15:24" ht="16.5" customHeight="1">
      <c r="O56" s="14" t="s">
        <v>3</v>
      </c>
      <c r="P56" s="46">
        <v>5</v>
      </c>
      <c r="Q56" s="46">
        <v>17</v>
      </c>
      <c r="R56" s="46">
        <v>16</v>
      </c>
      <c r="S56" s="46">
        <v>8</v>
      </c>
      <c r="T56" s="46">
        <v>12</v>
      </c>
      <c r="U56" s="46">
        <v>15</v>
      </c>
      <c r="V56" s="46">
        <v>5</v>
      </c>
      <c r="W56" s="35">
        <f t="shared" si="9"/>
        <v>78</v>
      </c>
      <c r="X56" s="19">
        <f t="shared" si="8"/>
        <v>6.604572396274344</v>
      </c>
    </row>
    <row r="57" spans="15:24" ht="16.5" customHeight="1">
      <c r="O57" s="14" t="s">
        <v>4</v>
      </c>
      <c r="P57" s="46">
        <v>21</v>
      </c>
      <c r="Q57" s="46">
        <v>38</v>
      </c>
      <c r="R57" s="46">
        <v>40</v>
      </c>
      <c r="S57" s="46">
        <v>33</v>
      </c>
      <c r="T57" s="46">
        <v>61</v>
      </c>
      <c r="U57" s="46">
        <v>15</v>
      </c>
      <c r="V57" s="46">
        <v>7</v>
      </c>
      <c r="W57" s="35">
        <f t="shared" si="9"/>
        <v>215</v>
      </c>
      <c r="X57" s="19">
        <f t="shared" si="8"/>
        <v>18.204911092294665</v>
      </c>
    </row>
    <row r="58" spans="15:24" ht="16.5" customHeight="1">
      <c r="O58" s="14" t="s">
        <v>5</v>
      </c>
      <c r="P58" s="46">
        <v>15</v>
      </c>
      <c r="Q58" s="46">
        <v>28</v>
      </c>
      <c r="R58" s="46">
        <v>49</v>
      </c>
      <c r="S58" s="46">
        <v>24</v>
      </c>
      <c r="T58" s="46">
        <v>72</v>
      </c>
      <c r="U58" s="46">
        <v>38</v>
      </c>
      <c r="V58" s="46">
        <v>31</v>
      </c>
      <c r="W58" s="35">
        <f t="shared" si="9"/>
        <v>257</v>
      </c>
      <c r="X58" s="19">
        <f t="shared" si="8"/>
        <v>21.76121930567316</v>
      </c>
    </row>
    <row r="59" spans="15:24" ht="16.5" customHeight="1">
      <c r="O59" s="14" t="s">
        <v>6</v>
      </c>
      <c r="P59" s="46">
        <v>7</v>
      </c>
      <c r="Q59" s="46">
        <v>25</v>
      </c>
      <c r="R59" s="46">
        <v>25</v>
      </c>
      <c r="S59" s="46">
        <v>34</v>
      </c>
      <c r="T59" s="46">
        <v>93</v>
      </c>
      <c r="U59" s="46">
        <v>57</v>
      </c>
      <c r="V59" s="46">
        <v>56</v>
      </c>
      <c r="W59" s="35">
        <f t="shared" si="9"/>
        <v>297</v>
      </c>
      <c r="X59" s="19">
        <f t="shared" si="8"/>
        <v>25.148179508890774</v>
      </c>
    </row>
    <row r="60" spans="15:24" ht="16.5" customHeight="1">
      <c r="O60" s="14" t="s">
        <v>7</v>
      </c>
      <c r="P60" s="46">
        <v>3</v>
      </c>
      <c r="Q60" s="46">
        <v>7</v>
      </c>
      <c r="R60" s="46">
        <v>18</v>
      </c>
      <c r="S60" s="46">
        <v>15</v>
      </c>
      <c r="T60" s="46">
        <v>81</v>
      </c>
      <c r="U60" s="46">
        <v>41</v>
      </c>
      <c r="V60" s="46">
        <v>41</v>
      </c>
      <c r="W60" s="35">
        <f t="shared" si="9"/>
        <v>206</v>
      </c>
      <c r="X60" s="19">
        <f t="shared" si="8"/>
        <v>17.442845046570703</v>
      </c>
    </row>
    <row r="61" spans="15:24" ht="16.5" customHeight="1">
      <c r="O61" s="14" t="s">
        <v>8</v>
      </c>
      <c r="P61" s="46"/>
      <c r="Q61" s="46"/>
      <c r="R61" s="46">
        <v>4</v>
      </c>
      <c r="S61" s="46">
        <v>7</v>
      </c>
      <c r="T61" s="46">
        <v>24</v>
      </c>
      <c r="U61" s="46">
        <v>22</v>
      </c>
      <c r="V61" s="46">
        <v>26</v>
      </c>
      <c r="W61" s="35">
        <f t="shared" si="9"/>
        <v>83</v>
      </c>
      <c r="X61" s="19">
        <f t="shared" si="8"/>
        <v>7.027942421676546</v>
      </c>
    </row>
    <row r="62" spans="15:24" ht="16.5" customHeight="1">
      <c r="O62" s="14" t="s">
        <v>9</v>
      </c>
      <c r="P62" s="46"/>
      <c r="Q62" s="46">
        <v>1</v>
      </c>
      <c r="R62" s="46">
        <v>3</v>
      </c>
      <c r="S62" s="46">
        <v>1</v>
      </c>
      <c r="T62" s="46">
        <v>6</v>
      </c>
      <c r="U62" s="46">
        <v>6</v>
      </c>
      <c r="V62" s="46">
        <v>8</v>
      </c>
      <c r="W62" s="35">
        <f t="shared" si="9"/>
        <v>25</v>
      </c>
      <c r="X62" s="19">
        <f t="shared" si="8"/>
        <v>2.1168501270110074</v>
      </c>
    </row>
    <row r="63" spans="15:24" ht="16.5" customHeight="1">
      <c r="O63" s="14" t="s">
        <v>10</v>
      </c>
      <c r="P63" s="46"/>
      <c r="Q63" s="46"/>
      <c r="R63" s="46"/>
      <c r="S63" s="46"/>
      <c r="T63" s="46">
        <v>6</v>
      </c>
      <c r="U63" s="46">
        <v>4</v>
      </c>
      <c r="V63" s="46">
        <v>3</v>
      </c>
      <c r="W63" s="35">
        <f>SUM(P63:V63)</f>
        <v>13</v>
      </c>
      <c r="X63" s="19">
        <f t="shared" si="8"/>
        <v>1.100762066045724</v>
      </c>
    </row>
    <row r="64" spans="15:24" ht="16.5" customHeight="1">
      <c r="O64" s="14" t="s">
        <v>11</v>
      </c>
      <c r="P64" s="47"/>
      <c r="Q64" s="47"/>
      <c r="R64" s="47"/>
      <c r="S64" s="47"/>
      <c r="T64" s="47"/>
      <c r="U64" s="47"/>
      <c r="V64" s="47">
        <v>1</v>
      </c>
      <c r="W64" s="41">
        <f>SUM(P64:V64)</f>
        <v>1</v>
      </c>
      <c r="X64" s="19">
        <f t="shared" si="8"/>
        <v>0.0846740050804403</v>
      </c>
    </row>
    <row r="65" spans="15:24" ht="16.5" customHeight="1">
      <c r="O65" s="22" t="s">
        <v>12</v>
      </c>
      <c r="P65" s="42">
        <f aca="true" t="shared" si="10" ref="P65:W65">SUM(P54:P64)</f>
        <v>51</v>
      </c>
      <c r="Q65" s="42">
        <f t="shared" si="10"/>
        <v>120</v>
      </c>
      <c r="R65" s="42">
        <f t="shared" si="10"/>
        <v>156</v>
      </c>
      <c r="S65" s="42">
        <f t="shared" si="10"/>
        <v>122</v>
      </c>
      <c r="T65" s="42">
        <f t="shared" si="10"/>
        <v>356</v>
      </c>
      <c r="U65" s="42">
        <f t="shared" si="10"/>
        <v>198</v>
      </c>
      <c r="V65" s="42">
        <f t="shared" si="10"/>
        <v>178</v>
      </c>
      <c r="W65" s="42">
        <f t="shared" si="10"/>
        <v>1181</v>
      </c>
      <c r="X65" s="24">
        <f>SUM(X54:X64)</f>
        <v>100</v>
      </c>
    </row>
    <row r="66" spans="15:24" ht="16.5" customHeight="1" thickBot="1">
      <c r="O66" s="27" t="s">
        <v>13</v>
      </c>
      <c r="P66" s="28">
        <f aca="true" t="shared" si="11" ref="P66:W66">P65/$W$65*100</f>
        <v>4.318374259102455</v>
      </c>
      <c r="Q66" s="28">
        <f t="shared" si="11"/>
        <v>10.160880609652837</v>
      </c>
      <c r="R66" s="28">
        <f t="shared" si="11"/>
        <v>13.209144792548688</v>
      </c>
      <c r="S66" s="28">
        <f t="shared" si="11"/>
        <v>10.330228619813717</v>
      </c>
      <c r="T66" s="28">
        <f t="shared" si="11"/>
        <v>30.143945808636747</v>
      </c>
      <c r="U66" s="28">
        <f t="shared" si="11"/>
        <v>16.76545300592718</v>
      </c>
      <c r="V66" s="28">
        <f t="shared" si="11"/>
        <v>15.071972904318374</v>
      </c>
      <c r="W66" s="28">
        <f t="shared" si="11"/>
        <v>100</v>
      </c>
      <c r="X66" s="29"/>
    </row>
    <row r="68" ht="13.5">
      <c r="V68" s="4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6"/>
  <sheetViews>
    <sheetView zoomScale="85" zoomScaleNormal="85" zoomScalePageLayoutView="0" workbookViewId="0" topLeftCell="O11">
      <selection activeCell="O32" sqref="O32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4" width="13.59765625" style="17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="1" customFormat="1" ht="13.5">
      <c r="O12" s="1" t="s">
        <v>29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30</v>
      </c>
      <c r="Q14" s="5" t="s">
        <v>31</v>
      </c>
      <c r="R14" s="5" t="s">
        <v>32</v>
      </c>
      <c r="S14" s="5" t="s">
        <v>33</v>
      </c>
      <c r="T14" s="5" t="s">
        <v>34</v>
      </c>
      <c r="U14" s="5" t="s">
        <v>35</v>
      </c>
      <c r="V14" s="5" t="s">
        <v>36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26</v>
      </c>
      <c r="R15" s="10" t="s">
        <v>37</v>
      </c>
      <c r="S15" s="10" t="s">
        <v>38</v>
      </c>
      <c r="T15" s="10" t="s">
        <v>39</v>
      </c>
      <c r="U15" s="10" t="s">
        <v>40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>
        <f aca="true" t="shared" si="0" ref="W16:W26">SUM(P16:V16)</f>
        <v>0</v>
      </c>
      <c r="X16" s="16"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18"/>
      <c r="Q17" s="18"/>
      <c r="R17" s="18"/>
      <c r="S17" s="18"/>
      <c r="T17" s="18"/>
      <c r="U17" s="18"/>
      <c r="V17" s="18"/>
      <c r="W17" s="18">
        <f t="shared" si="0"/>
        <v>0</v>
      </c>
      <c r="X17" s="30">
        <v>0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44">
        <v>1</v>
      </c>
      <c r="Q18" s="44"/>
      <c r="R18" s="44"/>
      <c r="S18" s="44"/>
      <c r="T18" s="44"/>
      <c r="U18" s="44"/>
      <c r="V18" s="44"/>
      <c r="W18" s="18">
        <f t="shared" si="0"/>
        <v>1</v>
      </c>
      <c r="X18" s="19">
        <f>W18/$W$27*100</f>
        <v>1.3333333333333335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44">
        <v>4</v>
      </c>
      <c r="Q19" s="44">
        <v>1</v>
      </c>
      <c r="R19" s="44"/>
      <c r="S19" s="44">
        <v>1</v>
      </c>
      <c r="T19" s="44">
        <v>1</v>
      </c>
      <c r="U19" s="44">
        <v>1</v>
      </c>
      <c r="V19" s="44">
        <v>2</v>
      </c>
      <c r="W19" s="18">
        <f t="shared" si="0"/>
        <v>10</v>
      </c>
      <c r="X19" s="19">
        <f aca="true" t="shared" si="1" ref="X19:X24">W19/$W$27*100</f>
        <v>13.333333333333334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44">
        <v>5</v>
      </c>
      <c r="Q20" s="44"/>
      <c r="R20" s="44">
        <v>2</v>
      </c>
      <c r="S20" s="44">
        <v>3</v>
      </c>
      <c r="T20" s="44">
        <v>1</v>
      </c>
      <c r="U20" s="44"/>
      <c r="V20" s="44">
        <v>3</v>
      </c>
      <c r="W20" s="18">
        <f t="shared" si="0"/>
        <v>14</v>
      </c>
      <c r="X20" s="19">
        <f t="shared" si="1"/>
        <v>18.666666666666668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44">
        <v>4</v>
      </c>
      <c r="Q21" s="44">
        <v>1</v>
      </c>
      <c r="R21" s="44">
        <v>1</v>
      </c>
      <c r="S21" s="44">
        <v>1</v>
      </c>
      <c r="T21" s="44">
        <v>6</v>
      </c>
      <c r="U21" s="44">
        <v>1</v>
      </c>
      <c r="V21" s="44">
        <v>5</v>
      </c>
      <c r="W21" s="18">
        <f t="shared" si="0"/>
        <v>19</v>
      </c>
      <c r="X21" s="19">
        <f t="shared" si="1"/>
        <v>25.333333333333336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44">
        <v>3</v>
      </c>
      <c r="Q22" s="44">
        <v>2</v>
      </c>
      <c r="R22" s="44">
        <v>2</v>
      </c>
      <c r="S22" s="44">
        <v>8</v>
      </c>
      <c r="T22" s="44">
        <v>2</v>
      </c>
      <c r="U22" s="44">
        <v>2</v>
      </c>
      <c r="V22" s="44">
        <v>3</v>
      </c>
      <c r="W22" s="18">
        <f t="shared" si="0"/>
        <v>22</v>
      </c>
      <c r="X22" s="19">
        <f t="shared" si="1"/>
        <v>29.333333333333332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44">
        <v>1</v>
      </c>
      <c r="Q23" s="44">
        <v>2</v>
      </c>
      <c r="R23" s="44">
        <v>1</v>
      </c>
      <c r="S23" s="44"/>
      <c r="T23" s="44"/>
      <c r="U23" s="44">
        <v>1</v>
      </c>
      <c r="V23" s="44">
        <v>1</v>
      </c>
      <c r="W23" s="18">
        <f t="shared" si="0"/>
        <v>6</v>
      </c>
      <c r="X23" s="19">
        <f>W23/$W$27*100</f>
        <v>8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44">
        <v>1</v>
      </c>
      <c r="Q24" s="44"/>
      <c r="R24" s="44">
        <v>2</v>
      </c>
      <c r="S24" s="44"/>
      <c r="T24" s="44"/>
      <c r="U24" s="44"/>
      <c r="V24" s="44"/>
      <c r="W24" s="18">
        <f t="shared" si="0"/>
        <v>3</v>
      </c>
      <c r="X24" s="19">
        <f t="shared" si="1"/>
        <v>4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18"/>
      <c r="Q25" s="18"/>
      <c r="R25" s="18"/>
      <c r="S25" s="18"/>
      <c r="T25" s="18"/>
      <c r="U25" s="18"/>
      <c r="V25" s="18"/>
      <c r="W25" s="18">
        <f t="shared" si="0"/>
        <v>0</v>
      </c>
      <c r="X25" s="30">
        <v>0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20"/>
      <c r="Q26" s="20"/>
      <c r="R26" s="20"/>
      <c r="S26" s="20"/>
      <c r="T26" s="20"/>
      <c r="U26" s="20"/>
      <c r="V26" s="20"/>
      <c r="W26" s="20">
        <f t="shared" si="0"/>
        <v>0</v>
      </c>
      <c r="X26" s="21"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>
        <f aca="true" t="shared" si="2" ref="P27:X27">SUM(P16:P26)</f>
        <v>19</v>
      </c>
      <c r="Q27" s="23">
        <f t="shared" si="2"/>
        <v>6</v>
      </c>
      <c r="R27" s="23">
        <f t="shared" si="2"/>
        <v>8</v>
      </c>
      <c r="S27" s="23">
        <f t="shared" si="2"/>
        <v>13</v>
      </c>
      <c r="T27" s="23">
        <f t="shared" si="2"/>
        <v>10</v>
      </c>
      <c r="U27" s="23">
        <f t="shared" si="2"/>
        <v>5</v>
      </c>
      <c r="V27" s="23">
        <f t="shared" si="2"/>
        <v>14</v>
      </c>
      <c r="W27" s="23">
        <f t="shared" si="2"/>
        <v>75</v>
      </c>
      <c r="X27" s="24">
        <f t="shared" si="2"/>
        <v>100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28">
        <f>P27/$W$27*100</f>
        <v>25.333333333333336</v>
      </c>
      <c r="Q28" s="28">
        <f aca="true" t="shared" si="3" ref="Q28:W28">Q27/$W$27*100</f>
        <v>8</v>
      </c>
      <c r="R28" s="28">
        <f t="shared" si="3"/>
        <v>10.666666666666668</v>
      </c>
      <c r="S28" s="28">
        <f t="shared" si="3"/>
        <v>17.333333333333336</v>
      </c>
      <c r="T28" s="28">
        <f t="shared" si="3"/>
        <v>13.333333333333334</v>
      </c>
      <c r="U28" s="28">
        <f t="shared" si="3"/>
        <v>6.666666666666667</v>
      </c>
      <c r="V28" s="28">
        <f t="shared" si="3"/>
        <v>18.666666666666668</v>
      </c>
      <c r="W28" s="28">
        <f t="shared" si="3"/>
        <v>100</v>
      </c>
      <c r="X28" s="31"/>
    </row>
    <row r="31" spans="15:24" ht="13.5">
      <c r="O31" s="1" t="s">
        <v>41</v>
      </c>
      <c r="P31" s="1"/>
      <c r="Q31" s="1"/>
      <c r="R31" s="1"/>
      <c r="S31" s="1"/>
      <c r="T31" s="1"/>
      <c r="U31" s="1"/>
      <c r="V31" s="1"/>
      <c r="W31" s="1"/>
      <c r="X31" s="1"/>
    </row>
    <row r="32" spans="16:24" ht="14.25" thickBot="1">
      <c r="P32" s="1"/>
      <c r="Q32" s="1"/>
      <c r="R32" s="1"/>
      <c r="S32" s="1"/>
      <c r="T32" s="1"/>
      <c r="U32" s="1"/>
      <c r="V32" s="1"/>
      <c r="W32" s="1"/>
      <c r="X32" s="1"/>
    </row>
    <row r="33" spans="15:24" ht="13.5">
      <c r="O33" s="4" t="s">
        <v>14</v>
      </c>
      <c r="P33" s="5" t="s">
        <v>30</v>
      </c>
      <c r="Q33" s="5" t="s">
        <v>31</v>
      </c>
      <c r="R33" s="5" t="s">
        <v>32</v>
      </c>
      <c r="S33" s="5" t="s">
        <v>33</v>
      </c>
      <c r="T33" s="5" t="s">
        <v>34</v>
      </c>
      <c r="U33" s="5" t="s">
        <v>35</v>
      </c>
      <c r="V33" s="5" t="s">
        <v>36</v>
      </c>
      <c r="W33" s="5" t="s">
        <v>12</v>
      </c>
      <c r="X33" s="6" t="s">
        <v>13</v>
      </c>
    </row>
    <row r="34" spans="15:24" ht="13.5">
      <c r="O34" s="9" t="s">
        <v>65</v>
      </c>
      <c r="P34" s="10" t="s">
        <v>16</v>
      </c>
      <c r="Q34" s="10" t="s">
        <v>26</v>
      </c>
      <c r="R34" s="10" t="s">
        <v>37</v>
      </c>
      <c r="S34" s="10" t="s">
        <v>38</v>
      </c>
      <c r="T34" s="10" t="s">
        <v>39</v>
      </c>
      <c r="U34" s="10" t="s">
        <v>40</v>
      </c>
      <c r="V34" s="10" t="s">
        <v>28</v>
      </c>
      <c r="W34" s="10"/>
      <c r="X34" s="11"/>
    </row>
    <row r="35" spans="15:24" ht="18" customHeight="1">
      <c r="O35" s="14" t="s">
        <v>1</v>
      </c>
      <c r="P35" s="15"/>
      <c r="Q35" s="15"/>
      <c r="R35" s="15"/>
      <c r="S35" s="15"/>
      <c r="T35" s="15"/>
      <c r="U35" s="15"/>
      <c r="V35" s="15"/>
      <c r="W35" s="15">
        <f aca="true" t="shared" si="4" ref="W35:W45">SUM(P35:V35)</f>
        <v>0</v>
      </c>
      <c r="X35" s="32">
        <v>0</v>
      </c>
    </row>
    <row r="36" spans="15:24" ht="18" customHeight="1">
      <c r="O36" s="14" t="s">
        <v>2</v>
      </c>
      <c r="P36" s="44"/>
      <c r="Q36" s="44"/>
      <c r="R36" s="44"/>
      <c r="S36" s="44">
        <v>1</v>
      </c>
      <c r="T36" s="44">
        <v>1</v>
      </c>
      <c r="U36" s="44"/>
      <c r="V36" s="44">
        <v>1</v>
      </c>
      <c r="W36" s="18">
        <f t="shared" si="4"/>
        <v>3</v>
      </c>
      <c r="X36" s="19">
        <f>W36/$W$46*100</f>
        <v>0.46224961479198773</v>
      </c>
    </row>
    <row r="37" spans="15:24" ht="18" customHeight="1">
      <c r="O37" s="14" t="s">
        <v>3</v>
      </c>
      <c r="P37" s="44">
        <v>1</v>
      </c>
      <c r="Q37" s="44"/>
      <c r="R37" s="44"/>
      <c r="S37" s="44">
        <v>1</v>
      </c>
      <c r="T37" s="44">
        <v>6</v>
      </c>
      <c r="U37" s="44">
        <v>4</v>
      </c>
      <c r="V37" s="44">
        <v>6</v>
      </c>
      <c r="W37" s="18">
        <f t="shared" si="4"/>
        <v>18</v>
      </c>
      <c r="X37" s="19">
        <f aca="true" t="shared" si="5" ref="X37:X45">W37/$W$46*100</f>
        <v>2.773497688751926</v>
      </c>
    </row>
    <row r="38" spans="15:24" ht="18" customHeight="1">
      <c r="O38" s="14" t="s">
        <v>4</v>
      </c>
      <c r="P38" s="44">
        <v>10</v>
      </c>
      <c r="Q38" s="44">
        <v>4</v>
      </c>
      <c r="R38" s="44">
        <v>3</v>
      </c>
      <c r="S38" s="44">
        <v>6</v>
      </c>
      <c r="T38" s="44">
        <v>11</v>
      </c>
      <c r="U38" s="44">
        <v>8</v>
      </c>
      <c r="V38" s="44">
        <v>11</v>
      </c>
      <c r="W38" s="18">
        <f t="shared" si="4"/>
        <v>53</v>
      </c>
      <c r="X38" s="19">
        <f t="shared" si="5"/>
        <v>8.166409861325114</v>
      </c>
    </row>
    <row r="39" spans="15:24" ht="18" customHeight="1">
      <c r="O39" s="14" t="s">
        <v>5</v>
      </c>
      <c r="P39" s="44">
        <v>12</v>
      </c>
      <c r="Q39" s="44">
        <v>4</v>
      </c>
      <c r="R39" s="44">
        <v>6</v>
      </c>
      <c r="S39" s="44">
        <v>15</v>
      </c>
      <c r="T39" s="44">
        <v>33</v>
      </c>
      <c r="U39" s="44">
        <v>24</v>
      </c>
      <c r="V39" s="44">
        <v>25</v>
      </c>
      <c r="W39" s="18">
        <f t="shared" si="4"/>
        <v>119</v>
      </c>
      <c r="X39" s="19">
        <f t="shared" si="5"/>
        <v>18.335901386748844</v>
      </c>
    </row>
    <row r="40" spans="15:24" ht="18" customHeight="1">
      <c r="O40" s="14" t="s">
        <v>6</v>
      </c>
      <c r="P40" s="44">
        <v>26</v>
      </c>
      <c r="Q40" s="44">
        <v>8</v>
      </c>
      <c r="R40" s="44">
        <v>15</v>
      </c>
      <c r="S40" s="44">
        <v>14</v>
      </c>
      <c r="T40" s="44">
        <v>49</v>
      </c>
      <c r="U40" s="44">
        <v>28</v>
      </c>
      <c r="V40" s="44">
        <v>29</v>
      </c>
      <c r="W40" s="18">
        <f t="shared" si="4"/>
        <v>169</v>
      </c>
      <c r="X40" s="19">
        <f t="shared" si="5"/>
        <v>26.040061633281976</v>
      </c>
    </row>
    <row r="41" spans="15:24" ht="18" customHeight="1">
      <c r="O41" s="14" t="s">
        <v>7</v>
      </c>
      <c r="P41" s="44">
        <v>13</v>
      </c>
      <c r="Q41" s="44">
        <v>5</v>
      </c>
      <c r="R41" s="44">
        <v>13</v>
      </c>
      <c r="S41" s="44">
        <v>31</v>
      </c>
      <c r="T41" s="44">
        <v>49</v>
      </c>
      <c r="U41" s="44">
        <v>32</v>
      </c>
      <c r="V41" s="44">
        <v>14</v>
      </c>
      <c r="W41" s="18">
        <f t="shared" si="4"/>
        <v>157</v>
      </c>
      <c r="X41" s="19">
        <f t="shared" si="5"/>
        <v>24.19106317411402</v>
      </c>
    </row>
    <row r="42" spans="15:24" ht="18" customHeight="1">
      <c r="O42" s="14" t="s">
        <v>8</v>
      </c>
      <c r="P42" s="44">
        <v>5</v>
      </c>
      <c r="Q42" s="44">
        <v>3</v>
      </c>
      <c r="R42" s="44">
        <v>3</v>
      </c>
      <c r="S42" s="44">
        <v>16</v>
      </c>
      <c r="T42" s="44">
        <v>24</v>
      </c>
      <c r="U42" s="44">
        <v>14</v>
      </c>
      <c r="V42" s="44">
        <v>13</v>
      </c>
      <c r="W42" s="18">
        <f t="shared" si="4"/>
        <v>78</v>
      </c>
      <c r="X42" s="19">
        <f t="shared" si="5"/>
        <v>12.01848998459168</v>
      </c>
    </row>
    <row r="43" spans="15:24" ht="18" customHeight="1">
      <c r="O43" s="14" t="s">
        <v>9</v>
      </c>
      <c r="P43" s="44">
        <v>1</v>
      </c>
      <c r="Q43" s="44">
        <v>1</v>
      </c>
      <c r="R43" s="44"/>
      <c r="S43" s="44">
        <v>4</v>
      </c>
      <c r="T43" s="44">
        <v>12</v>
      </c>
      <c r="U43" s="44">
        <v>12</v>
      </c>
      <c r="V43" s="44">
        <v>4</v>
      </c>
      <c r="W43" s="18">
        <f t="shared" si="4"/>
        <v>34</v>
      </c>
      <c r="X43" s="19">
        <f t="shared" si="5"/>
        <v>5.238828967642527</v>
      </c>
    </row>
    <row r="44" spans="15:24" ht="18" customHeight="1">
      <c r="O44" s="14" t="s">
        <v>10</v>
      </c>
      <c r="P44" s="44">
        <v>2</v>
      </c>
      <c r="Q44" s="44"/>
      <c r="R44" s="44"/>
      <c r="S44" s="44">
        <v>1</v>
      </c>
      <c r="T44" s="44">
        <v>4</v>
      </c>
      <c r="U44" s="44">
        <v>3</v>
      </c>
      <c r="V44" s="44">
        <v>5</v>
      </c>
      <c r="W44" s="18">
        <f t="shared" si="4"/>
        <v>15</v>
      </c>
      <c r="X44" s="19">
        <f t="shared" si="5"/>
        <v>2.311248073959938</v>
      </c>
    </row>
    <row r="45" spans="15:24" ht="18" customHeight="1">
      <c r="O45" s="14" t="s">
        <v>11</v>
      </c>
      <c r="P45" s="45">
        <v>1</v>
      </c>
      <c r="Q45" s="45"/>
      <c r="R45" s="45"/>
      <c r="S45" s="45">
        <v>1</v>
      </c>
      <c r="T45" s="45">
        <v>1</v>
      </c>
      <c r="U45" s="45"/>
      <c r="V45" s="45"/>
      <c r="W45" s="20">
        <f t="shared" si="4"/>
        <v>3</v>
      </c>
      <c r="X45" s="19">
        <f t="shared" si="5"/>
        <v>0.46224961479198773</v>
      </c>
    </row>
    <row r="46" spans="15:24" ht="18" customHeight="1">
      <c r="O46" s="22" t="s">
        <v>12</v>
      </c>
      <c r="P46" s="23">
        <f>SUM(P35:P45)</f>
        <v>71</v>
      </c>
      <c r="Q46" s="23">
        <f aca="true" t="shared" si="6" ref="Q46:X46">SUM(Q35:Q45)</f>
        <v>25</v>
      </c>
      <c r="R46" s="23">
        <f t="shared" si="6"/>
        <v>40</v>
      </c>
      <c r="S46" s="23">
        <f t="shared" si="6"/>
        <v>90</v>
      </c>
      <c r="T46" s="23">
        <f t="shared" si="6"/>
        <v>190</v>
      </c>
      <c r="U46" s="23">
        <f t="shared" si="6"/>
        <v>125</v>
      </c>
      <c r="V46" s="23">
        <f t="shared" si="6"/>
        <v>108</v>
      </c>
      <c r="W46" s="23">
        <f t="shared" si="6"/>
        <v>649</v>
      </c>
      <c r="X46" s="24">
        <f t="shared" si="6"/>
        <v>100.00000000000001</v>
      </c>
    </row>
    <row r="47" spans="15:24" ht="18" customHeight="1" thickBot="1">
      <c r="O47" s="27" t="s">
        <v>13</v>
      </c>
      <c r="P47" s="28">
        <f>P46/$W$46*100</f>
        <v>10.939907550077042</v>
      </c>
      <c r="Q47" s="28">
        <f aca="true" t="shared" si="7" ref="Q47:W47">Q46/$W$46*100</f>
        <v>3.8520801232665636</v>
      </c>
      <c r="R47" s="28">
        <f t="shared" si="7"/>
        <v>6.163328197226503</v>
      </c>
      <c r="S47" s="28">
        <f t="shared" si="7"/>
        <v>13.86748844375963</v>
      </c>
      <c r="T47" s="28">
        <f t="shared" si="7"/>
        <v>29.275808936825886</v>
      </c>
      <c r="U47" s="28">
        <f t="shared" si="7"/>
        <v>19.26040061633282</v>
      </c>
      <c r="V47" s="28">
        <f t="shared" si="7"/>
        <v>16.640986132511557</v>
      </c>
      <c r="W47" s="28">
        <f t="shared" si="7"/>
        <v>100</v>
      </c>
      <c r="X47" s="29"/>
    </row>
    <row r="50" spans="15:24" ht="13.5">
      <c r="O50" s="1" t="s">
        <v>42</v>
      </c>
      <c r="P50" s="1"/>
      <c r="Q50" s="1"/>
      <c r="R50" s="1"/>
      <c r="S50" s="1"/>
      <c r="T50" s="1"/>
      <c r="U50" s="1"/>
      <c r="V50" s="1"/>
      <c r="W50" s="1"/>
      <c r="X50" s="1"/>
    </row>
    <row r="51" spans="16:24" ht="14.25" thickBot="1">
      <c r="P51" s="1"/>
      <c r="Q51" s="1"/>
      <c r="R51" s="1"/>
      <c r="S51" s="1"/>
      <c r="T51" s="1"/>
      <c r="U51" s="1"/>
      <c r="V51" s="1"/>
      <c r="W51" s="1"/>
      <c r="X51" s="1"/>
    </row>
    <row r="52" spans="15:24" ht="13.5">
      <c r="O52" s="4" t="s">
        <v>14</v>
      </c>
      <c r="P52" s="5" t="s">
        <v>30</v>
      </c>
      <c r="Q52" s="5" t="s">
        <v>31</v>
      </c>
      <c r="R52" s="5" t="s">
        <v>32</v>
      </c>
      <c r="S52" s="5" t="s">
        <v>33</v>
      </c>
      <c r="T52" s="5" t="s">
        <v>34</v>
      </c>
      <c r="U52" s="5" t="s">
        <v>35</v>
      </c>
      <c r="V52" s="5" t="s">
        <v>36</v>
      </c>
      <c r="W52" s="5" t="s">
        <v>12</v>
      </c>
      <c r="X52" s="6" t="s">
        <v>13</v>
      </c>
    </row>
    <row r="53" spans="15:24" ht="13.5">
      <c r="O53" s="9" t="s">
        <v>65</v>
      </c>
      <c r="P53" s="10" t="s">
        <v>16</v>
      </c>
      <c r="Q53" s="10" t="s">
        <v>26</v>
      </c>
      <c r="R53" s="10" t="s">
        <v>37</v>
      </c>
      <c r="S53" s="10" t="s">
        <v>38</v>
      </c>
      <c r="T53" s="10" t="s">
        <v>39</v>
      </c>
      <c r="U53" s="10" t="s">
        <v>40</v>
      </c>
      <c r="V53" s="10" t="s">
        <v>28</v>
      </c>
      <c r="W53" s="10"/>
      <c r="X53" s="11"/>
    </row>
    <row r="54" spans="15:24" ht="18" customHeight="1">
      <c r="O54" s="14" t="s">
        <v>1</v>
      </c>
      <c r="P54" s="15"/>
      <c r="Q54" s="15"/>
      <c r="R54" s="15"/>
      <c r="S54" s="15"/>
      <c r="T54" s="15"/>
      <c r="U54" s="15"/>
      <c r="V54" s="15"/>
      <c r="W54" s="15">
        <f aca="true" t="shared" si="8" ref="W54:W64">SUM(P54:V54)</f>
        <v>0</v>
      </c>
      <c r="X54" s="16">
        <v>0</v>
      </c>
    </row>
    <row r="55" spans="15:24" ht="18" customHeight="1">
      <c r="O55" s="14" t="s">
        <v>2</v>
      </c>
      <c r="P55" s="44"/>
      <c r="Q55" s="44"/>
      <c r="R55" s="44"/>
      <c r="S55" s="44">
        <v>1</v>
      </c>
      <c r="T55" s="44">
        <v>1</v>
      </c>
      <c r="U55" s="44"/>
      <c r="V55" s="44">
        <v>1</v>
      </c>
      <c r="W55" s="18">
        <f t="shared" si="8"/>
        <v>3</v>
      </c>
      <c r="X55" s="19">
        <f>W55/$W$65*100</f>
        <v>0.4143646408839779</v>
      </c>
    </row>
    <row r="56" spans="15:24" ht="18" customHeight="1">
      <c r="O56" s="14" t="s">
        <v>3</v>
      </c>
      <c r="P56" s="44">
        <v>2</v>
      </c>
      <c r="Q56" s="44"/>
      <c r="R56" s="44"/>
      <c r="S56" s="44">
        <v>1</v>
      </c>
      <c r="T56" s="44">
        <v>6</v>
      </c>
      <c r="U56" s="44">
        <v>4</v>
      </c>
      <c r="V56" s="44">
        <v>6</v>
      </c>
      <c r="W56" s="18">
        <f t="shared" si="8"/>
        <v>19</v>
      </c>
      <c r="X56" s="19">
        <f aca="true" t="shared" si="9" ref="X56:X64">W56/$W$65*100</f>
        <v>2.6243093922651934</v>
      </c>
    </row>
    <row r="57" spans="15:24" ht="18" customHeight="1">
      <c r="O57" s="14" t="s">
        <v>4</v>
      </c>
      <c r="P57" s="44">
        <v>14</v>
      </c>
      <c r="Q57" s="44">
        <v>5</v>
      </c>
      <c r="R57" s="44">
        <v>3</v>
      </c>
      <c r="S57" s="44">
        <v>7</v>
      </c>
      <c r="T57" s="44">
        <v>12</v>
      </c>
      <c r="U57" s="44">
        <v>9</v>
      </c>
      <c r="V57" s="44">
        <v>13</v>
      </c>
      <c r="W57" s="18">
        <f t="shared" si="8"/>
        <v>63</v>
      </c>
      <c r="X57" s="19">
        <f t="shared" si="9"/>
        <v>8.701657458563536</v>
      </c>
    </row>
    <row r="58" spans="15:24" ht="18" customHeight="1">
      <c r="O58" s="14" t="s">
        <v>5</v>
      </c>
      <c r="P58" s="44">
        <v>17</v>
      </c>
      <c r="Q58" s="44">
        <v>4</v>
      </c>
      <c r="R58" s="44">
        <v>8</v>
      </c>
      <c r="S58" s="44">
        <v>18</v>
      </c>
      <c r="T58" s="44">
        <v>34</v>
      </c>
      <c r="U58" s="44">
        <v>24</v>
      </c>
      <c r="V58" s="44">
        <v>28</v>
      </c>
      <c r="W58" s="18">
        <f t="shared" si="8"/>
        <v>133</v>
      </c>
      <c r="X58" s="19">
        <f t="shared" si="9"/>
        <v>18.370165745856355</v>
      </c>
    </row>
    <row r="59" spans="15:24" ht="18" customHeight="1">
      <c r="O59" s="14" t="s">
        <v>6</v>
      </c>
      <c r="P59" s="44">
        <v>30</v>
      </c>
      <c r="Q59" s="44">
        <v>9</v>
      </c>
      <c r="R59" s="44">
        <v>16</v>
      </c>
      <c r="S59" s="44">
        <v>15</v>
      </c>
      <c r="T59" s="44">
        <v>55</v>
      </c>
      <c r="U59" s="44">
        <v>29</v>
      </c>
      <c r="V59" s="44">
        <v>34</v>
      </c>
      <c r="W59" s="18">
        <f t="shared" si="8"/>
        <v>188</v>
      </c>
      <c r="X59" s="19">
        <f t="shared" si="9"/>
        <v>25.96685082872928</v>
      </c>
    </row>
    <row r="60" spans="15:24" ht="18" customHeight="1">
      <c r="O60" s="14" t="s">
        <v>7</v>
      </c>
      <c r="P60" s="44">
        <v>16</v>
      </c>
      <c r="Q60" s="44">
        <v>7</v>
      </c>
      <c r="R60" s="44">
        <v>15</v>
      </c>
      <c r="S60" s="44">
        <v>39</v>
      </c>
      <c r="T60" s="44">
        <v>51</v>
      </c>
      <c r="U60" s="44">
        <v>34</v>
      </c>
      <c r="V60" s="44">
        <v>17</v>
      </c>
      <c r="W60" s="18">
        <f t="shared" si="8"/>
        <v>179</v>
      </c>
      <c r="X60" s="19">
        <f t="shared" si="9"/>
        <v>24.723756906077348</v>
      </c>
    </row>
    <row r="61" spans="15:24" ht="18" customHeight="1">
      <c r="O61" s="14" t="s">
        <v>8</v>
      </c>
      <c r="P61" s="44">
        <v>6</v>
      </c>
      <c r="Q61" s="44">
        <v>5</v>
      </c>
      <c r="R61" s="44">
        <v>4</v>
      </c>
      <c r="S61" s="44">
        <v>16</v>
      </c>
      <c r="T61" s="44">
        <v>24</v>
      </c>
      <c r="U61" s="44">
        <v>15</v>
      </c>
      <c r="V61" s="44">
        <v>14</v>
      </c>
      <c r="W61" s="18">
        <f t="shared" si="8"/>
        <v>84</v>
      </c>
      <c r="X61" s="19">
        <f t="shared" si="9"/>
        <v>11.602209944751381</v>
      </c>
    </row>
    <row r="62" spans="15:24" ht="18" customHeight="1">
      <c r="O62" s="14" t="s">
        <v>9</v>
      </c>
      <c r="P62" s="44">
        <v>2</v>
      </c>
      <c r="Q62" s="44">
        <v>1</v>
      </c>
      <c r="R62" s="44">
        <v>2</v>
      </c>
      <c r="S62" s="44">
        <v>4</v>
      </c>
      <c r="T62" s="44">
        <v>12</v>
      </c>
      <c r="U62" s="44">
        <v>12</v>
      </c>
      <c r="V62" s="44">
        <v>4</v>
      </c>
      <c r="W62" s="18">
        <f t="shared" si="8"/>
        <v>37</v>
      </c>
      <c r="X62" s="19">
        <f t="shared" si="9"/>
        <v>5.110497237569061</v>
      </c>
    </row>
    <row r="63" spans="15:24" ht="18" customHeight="1">
      <c r="O63" s="14" t="s">
        <v>10</v>
      </c>
      <c r="P63" s="44">
        <v>2</v>
      </c>
      <c r="Q63" s="44"/>
      <c r="R63" s="44"/>
      <c r="S63" s="44">
        <v>1</v>
      </c>
      <c r="T63" s="44">
        <v>4</v>
      </c>
      <c r="U63" s="44">
        <v>3</v>
      </c>
      <c r="V63" s="44">
        <v>5</v>
      </c>
      <c r="W63" s="18">
        <f t="shared" si="8"/>
        <v>15</v>
      </c>
      <c r="X63" s="19">
        <f t="shared" si="9"/>
        <v>2.071823204419889</v>
      </c>
    </row>
    <row r="64" spans="15:24" ht="18" customHeight="1">
      <c r="O64" s="14" t="s">
        <v>11</v>
      </c>
      <c r="P64" s="45">
        <v>1</v>
      </c>
      <c r="Q64" s="45"/>
      <c r="R64" s="45"/>
      <c r="S64" s="45">
        <v>1</v>
      </c>
      <c r="T64" s="45">
        <v>1</v>
      </c>
      <c r="U64" s="45"/>
      <c r="V64" s="45"/>
      <c r="W64" s="20">
        <f t="shared" si="8"/>
        <v>3</v>
      </c>
      <c r="X64" s="19">
        <f t="shared" si="9"/>
        <v>0.4143646408839779</v>
      </c>
    </row>
    <row r="65" spans="15:24" ht="18" customHeight="1">
      <c r="O65" s="22" t="s">
        <v>12</v>
      </c>
      <c r="P65" s="23">
        <f>SUM(P54:P64)</f>
        <v>90</v>
      </c>
      <c r="Q65" s="23">
        <f aca="true" t="shared" si="10" ref="Q65:X65">SUM(Q54:Q64)</f>
        <v>31</v>
      </c>
      <c r="R65" s="23">
        <f t="shared" si="10"/>
        <v>48</v>
      </c>
      <c r="S65" s="23">
        <f t="shared" si="10"/>
        <v>103</v>
      </c>
      <c r="T65" s="23">
        <f t="shared" si="10"/>
        <v>200</v>
      </c>
      <c r="U65" s="23">
        <f t="shared" si="10"/>
        <v>130</v>
      </c>
      <c r="V65" s="23">
        <f t="shared" si="10"/>
        <v>122</v>
      </c>
      <c r="W65" s="23">
        <f t="shared" si="10"/>
        <v>724</v>
      </c>
      <c r="X65" s="24">
        <f t="shared" si="10"/>
        <v>100</v>
      </c>
    </row>
    <row r="66" spans="15:24" ht="18" customHeight="1" thickBot="1">
      <c r="O66" s="27" t="s">
        <v>13</v>
      </c>
      <c r="P66" s="28">
        <f>P65/$W$65*100</f>
        <v>12.430939226519337</v>
      </c>
      <c r="Q66" s="28">
        <f aca="true" t="shared" si="11" ref="Q66:W66">Q65/$W$65*100</f>
        <v>4.281767955801105</v>
      </c>
      <c r="R66" s="28">
        <f t="shared" si="11"/>
        <v>6.629834254143646</v>
      </c>
      <c r="S66" s="28">
        <f t="shared" si="11"/>
        <v>14.226519337016574</v>
      </c>
      <c r="T66" s="28">
        <f t="shared" si="11"/>
        <v>27.624309392265197</v>
      </c>
      <c r="U66" s="28">
        <f t="shared" si="11"/>
        <v>17.955801104972377</v>
      </c>
      <c r="V66" s="28">
        <f t="shared" si="11"/>
        <v>16.85082872928177</v>
      </c>
      <c r="W66" s="28">
        <f t="shared" si="11"/>
        <v>100</v>
      </c>
      <c r="X66" s="29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X66"/>
  <sheetViews>
    <sheetView zoomScale="85" zoomScaleNormal="85" zoomScalePageLayoutView="0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4" width="13.59765625" style="17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="1" customFormat="1" ht="13.5">
      <c r="O12" s="1" t="s">
        <v>43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30</v>
      </c>
      <c r="Q14" s="5" t="s">
        <v>44</v>
      </c>
      <c r="R14" s="5" t="s">
        <v>34</v>
      </c>
      <c r="S14" s="5" t="s">
        <v>45</v>
      </c>
      <c r="T14" s="5" t="s">
        <v>35</v>
      </c>
      <c r="U14" s="5" t="s">
        <v>46</v>
      </c>
      <c r="V14" s="5" t="s">
        <v>47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26</v>
      </c>
      <c r="R15" s="10" t="s">
        <v>48</v>
      </c>
      <c r="S15" s="10" t="s">
        <v>40</v>
      </c>
      <c r="T15" s="10" t="s">
        <v>49</v>
      </c>
      <c r="U15" s="10" t="s">
        <v>50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>
        <f>SUM(P16:V16)</f>
        <v>0</v>
      </c>
      <c r="X16" s="16"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18"/>
      <c r="Q17" s="18"/>
      <c r="R17" s="18"/>
      <c r="S17" s="18"/>
      <c r="T17" s="18"/>
      <c r="U17" s="18"/>
      <c r="V17" s="18"/>
      <c r="W17" s="18">
        <f aca="true" t="shared" si="0" ref="W17:W26">SUM(P17:V17)</f>
        <v>0</v>
      </c>
      <c r="X17" s="30">
        <v>0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18"/>
      <c r="Q18" s="18"/>
      <c r="R18" s="18"/>
      <c r="S18" s="18"/>
      <c r="T18" s="18"/>
      <c r="U18" s="18"/>
      <c r="V18" s="18"/>
      <c r="W18" s="18">
        <f t="shared" si="0"/>
        <v>0</v>
      </c>
      <c r="X18" s="30">
        <v>0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44"/>
      <c r="Q19" s="44">
        <v>3</v>
      </c>
      <c r="R19" s="44"/>
      <c r="S19" s="44"/>
      <c r="T19" s="44"/>
      <c r="U19" s="44"/>
      <c r="V19" s="18"/>
      <c r="W19" s="18">
        <f t="shared" si="0"/>
        <v>3</v>
      </c>
      <c r="X19" s="30">
        <f>W19/$W$27*100</f>
        <v>7.5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44">
        <v>3</v>
      </c>
      <c r="Q20" s="44">
        <v>2</v>
      </c>
      <c r="R20" s="44"/>
      <c r="S20" s="44">
        <v>1</v>
      </c>
      <c r="T20" s="44"/>
      <c r="U20" s="44">
        <v>1</v>
      </c>
      <c r="V20" s="18"/>
      <c r="W20" s="18">
        <f t="shared" si="0"/>
        <v>7</v>
      </c>
      <c r="X20" s="30">
        <f aca="true" t="shared" si="1" ref="X20:X25">W20/$W$27*100</f>
        <v>17.5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44">
        <v>3</v>
      </c>
      <c r="Q21" s="44">
        <v>3</v>
      </c>
      <c r="R21" s="44">
        <v>1</v>
      </c>
      <c r="S21" s="44"/>
      <c r="T21" s="44">
        <v>1</v>
      </c>
      <c r="U21" s="44"/>
      <c r="V21" s="18"/>
      <c r="W21" s="18">
        <f t="shared" si="0"/>
        <v>8</v>
      </c>
      <c r="X21" s="30">
        <f t="shared" si="1"/>
        <v>20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44">
        <v>2</v>
      </c>
      <c r="Q22" s="44">
        <v>5</v>
      </c>
      <c r="R22" s="44">
        <v>1</v>
      </c>
      <c r="S22" s="44">
        <v>1</v>
      </c>
      <c r="T22" s="44">
        <v>1</v>
      </c>
      <c r="U22" s="44">
        <v>2</v>
      </c>
      <c r="V22" s="18"/>
      <c r="W22" s="18">
        <f t="shared" si="0"/>
        <v>12</v>
      </c>
      <c r="X22" s="30">
        <f t="shared" si="1"/>
        <v>30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44">
        <v>2</v>
      </c>
      <c r="Q23" s="44">
        <v>3</v>
      </c>
      <c r="R23" s="44"/>
      <c r="S23" s="44"/>
      <c r="T23" s="44">
        <v>1</v>
      </c>
      <c r="U23" s="44">
        <v>1</v>
      </c>
      <c r="V23" s="18"/>
      <c r="W23" s="18">
        <f t="shared" si="0"/>
        <v>7</v>
      </c>
      <c r="X23" s="30">
        <f t="shared" si="1"/>
        <v>17.5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44">
        <v>1</v>
      </c>
      <c r="Q24" s="44">
        <v>1</v>
      </c>
      <c r="R24" s="44"/>
      <c r="S24" s="44"/>
      <c r="T24" s="44"/>
      <c r="U24" s="44"/>
      <c r="V24" s="18"/>
      <c r="W24" s="18">
        <f t="shared" si="0"/>
        <v>2</v>
      </c>
      <c r="X24" s="30">
        <f t="shared" si="1"/>
        <v>5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44"/>
      <c r="Q25" s="44"/>
      <c r="R25" s="44">
        <v>1</v>
      </c>
      <c r="S25" s="44"/>
      <c r="T25" s="44"/>
      <c r="U25" s="44"/>
      <c r="V25" s="18"/>
      <c r="W25" s="18">
        <f t="shared" si="0"/>
        <v>1</v>
      </c>
      <c r="X25" s="30">
        <f t="shared" si="1"/>
        <v>2.5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20"/>
      <c r="Q26" s="20"/>
      <c r="R26" s="20"/>
      <c r="S26" s="20"/>
      <c r="T26" s="20"/>
      <c r="U26" s="20"/>
      <c r="V26" s="20"/>
      <c r="W26" s="20">
        <f t="shared" si="0"/>
        <v>0</v>
      </c>
      <c r="X26" s="21"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>
        <f>SUM(P16:P26)</f>
        <v>11</v>
      </c>
      <c r="Q27" s="23">
        <f aca="true" t="shared" si="2" ref="Q27:X27">SUM(Q16:Q26)</f>
        <v>17</v>
      </c>
      <c r="R27" s="23">
        <f t="shared" si="2"/>
        <v>3</v>
      </c>
      <c r="S27" s="23">
        <f t="shared" si="2"/>
        <v>2</v>
      </c>
      <c r="T27" s="23">
        <f t="shared" si="2"/>
        <v>3</v>
      </c>
      <c r="U27" s="23">
        <f t="shared" si="2"/>
        <v>4</v>
      </c>
      <c r="V27" s="23">
        <f t="shared" si="2"/>
        <v>0</v>
      </c>
      <c r="W27" s="23">
        <f t="shared" si="2"/>
        <v>40</v>
      </c>
      <c r="X27" s="24">
        <f t="shared" si="2"/>
        <v>100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28">
        <f>P27/$W$27*100</f>
        <v>27.500000000000004</v>
      </c>
      <c r="Q28" s="28">
        <f aca="true" t="shared" si="3" ref="Q28:V28">Q27/$W$27*100</f>
        <v>42.5</v>
      </c>
      <c r="R28" s="28">
        <f t="shared" si="3"/>
        <v>7.5</v>
      </c>
      <c r="S28" s="28">
        <f t="shared" si="3"/>
        <v>5</v>
      </c>
      <c r="T28" s="28">
        <f t="shared" si="3"/>
        <v>7.5</v>
      </c>
      <c r="U28" s="28">
        <f t="shared" si="3"/>
        <v>10</v>
      </c>
      <c r="V28" s="28">
        <f t="shared" si="3"/>
        <v>0</v>
      </c>
      <c r="W28" s="28">
        <v>100</v>
      </c>
      <c r="X28" s="29"/>
    </row>
    <row r="30" ht="13.5">
      <c r="W30" s="43"/>
    </row>
    <row r="31" spans="15:24" ht="13.5">
      <c r="O31" s="1" t="s">
        <v>51</v>
      </c>
      <c r="P31" s="1"/>
      <c r="Q31" s="1"/>
      <c r="R31" s="1"/>
      <c r="S31" s="1"/>
      <c r="T31" s="1"/>
      <c r="U31" s="1"/>
      <c r="V31" s="1"/>
      <c r="W31" s="1"/>
      <c r="X31" s="1"/>
    </row>
    <row r="32" spans="16:24" ht="14.25" thickBot="1">
      <c r="P32" s="1"/>
      <c r="Q32" s="1"/>
      <c r="R32" s="1"/>
      <c r="S32" s="1"/>
      <c r="T32" s="1"/>
      <c r="U32" s="1"/>
      <c r="V32" s="1"/>
      <c r="W32" s="1"/>
      <c r="X32" s="1"/>
    </row>
    <row r="33" spans="15:24" ht="13.5">
      <c r="O33" s="4" t="s">
        <v>14</v>
      </c>
      <c r="P33" s="5" t="s">
        <v>30</v>
      </c>
      <c r="Q33" s="5" t="s">
        <v>44</v>
      </c>
      <c r="R33" s="5" t="s">
        <v>34</v>
      </c>
      <c r="S33" s="5" t="s">
        <v>45</v>
      </c>
      <c r="T33" s="5" t="s">
        <v>35</v>
      </c>
      <c r="U33" s="5" t="s">
        <v>46</v>
      </c>
      <c r="V33" s="5" t="s">
        <v>47</v>
      </c>
      <c r="W33" s="5" t="s">
        <v>12</v>
      </c>
      <c r="X33" s="6" t="s">
        <v>13</v>
      </c>
    </row>
    <row r="34" spans="15:24" ht="13.5">
      <c r="O34" s="9" t="s">
        <v>65</v>
      </c>
      <c r="P34" s="10" t="s">
        <v>16</v>
      </c>
      <c r="Q34" s="10" t="s">
        <v>26</v>
      </c>
      <c r="R34" s="10" t="s">
        <v>48</v>
      </c>
      <c r="S34" s="10" t="s">
        <v>40</v>
      </c>
      <c r="T34" s="10" t="s">
        <v>49</v>
      </c>
      <c r="U34" s="10" t="s">
        <v>50</v>
      </c>
      <c r="V34" s="10" t="s">
        <v>28</v>
      </c>
      <c r="W34" s="10"/>
      <c r="X34" s="11"/>
    </row>
    <row r="35" spans="15:24" ht="15.75" customHeight="1">
      <c r="O35" s="14" t="s">
        <v>1</v>
      </c>
      <c r="P35" s="15"/>
      <c r="Q35" s="15"/>
      <c r="R35" s="15"/>
      <c r="S35" s="15"/>
      <c r="T35" s="15"/>
      <c r="U35" s="15"/>
      <c r="V35" s="15"/>
      <c r="W35" s="15">
        <f aca="true" t="shared" si="4" ref="W35:W45">SUM(P35:V35)</f>
        <v>0</v>
      </c>
      <c r="X35" s="16">
        <v>0</v>
      </c>
    </row>
    <row r="36" spans="15:24" ht="15.75" customHeight="1">
      <c r="O36" s="14" t="s">
        <v>2</v>
      </c>
      <c r="P36" s="44"/>
      <c r="Q36" s="44">
        <v>1</v>
      </c>
      <c r="R36" s="44">
        <v>1</v>
      </c>
      <c r="S36" s="44"/>
      <c r="T36" s="44"/>
      <c r="U36" s="44"/>
      <c r="V36" s="44">
        <v>1</v>
      </c>
      <c r="W36" s="18">
        <f t="shared" si="4"/>
        <v>3</v>
      </c>
      <c r="X36" s="19">
        <f>W36/$W$46*100</f>
        <v>0.33783783783783783</v>
      </c>
    </row>
    <row r="37" spans="15:24" ht="15.75" customHeight="1">
      <c r="O37" s="14" t="s">
        <v>3</v>
      </c>
      <c r="P37" s="44">
        <v>2</v>
      </c>
      <c r="Q37" s="44">
        <v>1</v>
      </c>
      <c r="R37" s="44">
        <v>2</v>
      </c>
      <c r="S37" s="44">
        <v>2</v>
      </c>
      <c r="T37" s="44">
        <v>4</v>
      </c>
      <c r="U37" s="44">
        <v>2</v>
      </c>
      <c r="V37" s="44">
        <v>1</v>
      </c>
      <c r="W37" s="18">
        <f t="shared" si="4"/>
        <v>14</v>
      </c>
      <c r="X37" s="19">
        <f aca="true" t="shared" si="5" ref="X37:X45">W37/$W$46*100</f>
        <v>1.5765765765765765</v>
      </c>
    </row>
    <row r="38" spans="15:24" ht="15.75" customHeight="1">
      <c r="O38" s="14" t="s">
        <v>4</v>
      </c>
      <c r="P38" s="44">
        <v>8</v>
      </c>
      <c r="Q38" s="44">
        <v>18</v>
      </c>
      <c r="R38" s="44">
        <v>4</v>
      </c>
      <c r="S38" s="44">
        <v>7</v>
      </c>
      <c r="T38" s="44">
        <v>6</v>
      </c>
      <c r="U38" s="44">
        <v>7</v>
      </c>
      <c r="V38" s="44">
        <v>8</v>
      </c>
      <c r="W38" s="18">
        <f t="shared" si="4"/>
        <v>58</v>
      </c>
      <c r="X38" s="19">
        <f t="shared" si="5"/>
        <v>6.531531531531531</v>
      </c>
    </row>
    <row r="39" spans="15:24" ht="15.75" customHeight="1">
      <c r="O39" s="14" t="s">
        <v>5</v>
      </c>
      <c r="P39" s="44">
        <v>13</v>
      </c>
      <c r="Q39" s="44">
        <v>42</v>
      </c>
      <c r="R39" s="44">
        <v>20</v>
      </c>
      <c r="S39" s="44">
        <v>5</v>
      </c>
      <c r="T39" s="44">
        <v>11</v>
      </c>
      <c r="U39" s="44">
        <v>15</v>
      </c>
      <c r="V39" s="44">
        <v>12</v>
      </c>
      <c r="W39" s="18">
        <f t="shared" si="4"/>
        <v>118</v>
      </c>
      <c r="X39" s="19">
        <f t="shared" si="5"/>
        <v>13.288288288288289</v>
      </c>
    </row>
    <row r="40" spans="15:24" ht="15.75" customHeight="1">
      <c r="O40" s="14" t="s">
        <v>6</v>
      </c>
      <c r="P40" s="44">
        <v>17</v>
      </c>
      <c r="Q40" s="44">
        <v>63</v>
      </c>
      <c r="R40" s="44">
        <v>37</v>
      </c>
      <c r="S40" s="44">
        <v>12</v>
      </c>
      <c r="T40" s="44">
        <v>23</v>
      </c>
      <c r="U40" s="44">
        <v>35</v>
      </c>
      <c r="V40" s="44">
        <v>30</v>
      </c>
      <c r="W40" s="18">
        <f t="shared" si="4"/>
        <v>217</v>
      </c>
      <c r="X40" s="19">
        <f t="shared" si="5"/>
        <v>24.436936936936938</v>
      </c>
    </row>
    <row r="41" spans="15:24" ht="15.75" customHeight="1">
      <c r="O41" s="14" t="s">
        <v>7</v>
      </c>
      <c r="P41" s="44">
        <v>20</v>
      </c>
      <c r="Q41" s="44">
        <v>76</v>
      </c>
      <c r="R41" s="44">
        <v>25</v>
      </c>
      <c r="S41" s="44">
        <v>23</v>
      </c>
      <c r="T41" s="44">
        <v>27</v>
      </c>
      <c r="U41" s="44">
        <v>37</v>
      </c>
      <c r="V41" s="44">
        <v>28</v>
      </c>
      <c r="W41" s="18">
        <f t="shared" si="4"/>
        <v>236</v>
      </c>
      <c r="X41" s="19">
        <f t="shared" si="5"/>
        <v>26.576576576576578</v>
      </c>
    </row>
    <row r="42" spans="15:24" ht="15.75" customHeight="1">
      <c r="O42" s="14" t="s">
        <v>8</v>
      </c>
      <c r="P42" s="44">
        <v>7</v>
      </c>
      <c r="Q42" s="44">
        <v>54</v>
      </c>
      <c r="R42" s="44">
        <v>15</v>
      </c>
      <c r="S42" s="44">
        <v>13</v>
      </c>
      <c r="T42" s="44">
        <v>19</v>
      </c>
      <c r="U42" s="44">
        <v>24</v>
      </c>
      <c r="V42" s="44">
        <v>15</v>
      </c>
      <c r="W42" s="18">
        <f t="shared" si="4"/>
        <v>147</v>
      </c>
      <c r="X42" s="19">
        <f t="shared" si="5"/>
        <v>16.554054054054053</v>
      </c>
    </row>
    <row r="43" spans="15:24" ht="15.75" customHeight="1">
      <c r="O43" s="14" t="s">
        <v>9</v>
      </c>
      <c r="P43" s="44">
        <v>5</v>
      </c>
      <c r="Q43" s="44">
        <v>13</v>
      </c>
      <c r="R43" s="44">
        <v>6</v>
      </c>
      <c r="S43" s="44">
        <v>5</v>
      </c>
      <c r="T43" s="44">
        <v>4</v>
      </c>
      <c r="U43" s="44">
        <v>12</v>
      </c>
      <c r="V43" s="44">
        <v>9</v>
      </c>
      <c r="W43" s="18">
        <f t="shared" si="4"/>
        <v>54</v>
      </c>
      <c r="X43" s="19">
        <f t="shared" si="5"/>
        <v>6.081081081081082</v>
      </c>
    </row>
    <row r="44" spans="15:24" ht="15.75" customHeight="1">
      <c r="O44" s="14" t="s">
        <v>10</v>
      </c>
      <c r="P44" s="44">
        <v>1</v>
      </c>
      <c r="Q44" s="44">
        <v>9</v>
      </c>
      <c r="R44" s="44">
        <v>2</v>
      </c>
      <c r="S44" s="44">
        <v>4</v>
      </c>
      <c r="T44" s="44">
        <v>4</v>
      </c>
      <c r="U44" s="44">
        <v>2</v>
      </c>
      <c r="V44" s="44">
        <v>4</v>
      </c>
      <c r="W44" s="18">
        <f t="shared" si="4"/>
        <v>26</v>
      </c>
      <c r="X44" s="19">
        <f t="shared" si="5"/>
        <v>2.9279279279279278</v>
      </c>
    </row>
    <row r="45" spans="15:24" ht="15.75" customHeight="1">
      <c r="O45" s="14" t="s">
        <v>11</v>
      </c>
      <c r="P45" s="45">
        <v>1</v>
      </c>
      <c r="Q45" s="45">
        <v>4</v>
      </c>
      <c r="R45" s="45"/>
      <c r="S45" s="45">
        <v>2</v>
      </c>
      <c r="T45" s="45">
        <v>2</v>
      </c>
      <c r="U45" s="45">
        <v>3</v>
      </c>
      <c r="V45" s="45">
        <v>3</v>
      </c>
      <c r="W45" s="20">
        <f t="shared" si="4"/>
        <v>15</v>
      </c>
      <c r="X45" s="19">
        <f t="shared" si="5"/>
        <v>1.6891891891891893</v>
      </c>
    </row>
    <row r="46" spans="15:24" ht="15.75" customHeight="1">
      <c r="O46" s="22" t="s">
        <v>12</v>
      </c>
      <c r="P46" s="23">
        <f aca="true" t="shared" si="6" ref="P46:X46">SUM(P35:P45)</f>
        <v>74</v>
      </c>
      <c r="Q46" s="23">
        <f>SUM(Q35:Q45)</f>
        <v>281</v>
      </c>
      <c r="R46" s="23">
        <f t="shared" si="6"/>
        <v>112</v>
      </c>
      <c r="S46" s="23">
        <f>SUM(S35:S45)</f>
        <v>73</v>
      </c>
      <c r="T46" s="23">
        <f>SUM(T35:T45)</f>
        <v>100</v>
      </c>
      <c r="U46" s="23">
        <f>SUM(U35:U45)</f>
        <v>137</v>
      </c>
      <c r="V46" s="23">
        <f t="shared" si="6"/>
        <v>111</v>
      </c>
      <c r="W46" s="23">
        <f t="shared" si="6"/>
        <v>888</v>
      </c>
      <c r="X46" s="24">
        <f t="shared" si="6"/>
        <v>100</v>
      </c>
    </row>
    <row r="47" spans="15:24" ht="15.75" customHeight="1" thickBot="1">
      <c r="O47" s="27" t="s">
        <v>13</v>
      </c>
      <c r="P47" s="28">
        <f>P46/$W$46*100</f>
        <v>8.333333333333332</v>
      </c>
      <c r="Q47" s="28">
        <f aca="true" t="shared" si="7" ref="Q47:W47">Q46/$W$46*100</f>
        <v>31.644144144144143</v>
      </c>
      <c r="R47" s="28">
        <f t="shared" si="7"/>
        <v>12.612612612612612</v>
      </c>
      <c r="S47" s="28">
        <f t="shared" si="7"/>
        <v>8.220720720720722</v>
      </c>
      <c r="T47" s="28">
        <f>T46/$W$46*100</f>
        <v>11.26126126126126</v>
      </c>
      <c r="U47" s="28">
        <f>U46/$W$46*100</f>
        <v>15.427927927927929</v>
      </c>
      <c r="V47" s="28">
        <f>V46/$W$46*100</f>
        <v>12.5</v>
      </c>
      <c r="W47" s="28">
        <f t="shared" si="7"/>
        <v>100</v>
      </c>
      <c r="X47" s="29"/>
    </row>
    <row r="50" spans="15:24" ht="13.5">
      <c r="O50" s="1" t="s">
        <v>52</v>
      </c>
      <c r="P50" s="1"/>
      <c r="Q50" s="1"/>
      <c r="R50" s="1"/>
      <c r="S50" s="1"/>
      <c r="T50" s="1"/>
      <c r="U50" s="1"/>
      <c r="V50" s="1"/>
      <c r="W50" s="1"/>
      <c r="X50" s="1"/>
    </row>
    <row r="51" spans="16:24" ht="14.25" thickBot="1">
      <c r="P51" s="1"/>
      <c r="Q51" s="1"/>
      <c r="R51" s="1"/>
      <c r="S51" s="1"/>
      <c r="T51" s="1"/>
      <c r="U51" s="1"/>
      <c r="V51" s="1"/>
      <c r="W51" s="1"/>
      <c r="X51" s="1"/>
    </row>
    <row r="52" spans="15:24" ht="13.5">
      <c r="O52" s="4" t="s">
        <v>14</v>
      </c>
      <c r="P52" s="5" t="s">
        <v>30</v>
      </c>
      <c r="Q52" s="5" t="s">
        <v>44</v>
      </c>
      <c r="R52" s="5" t="s">
        <v>34</v>
      </c>
      <c r="S52" s="5" t="s">
        <v>45</v>
      </c>
      <c r="T52" s="5" t="s">
        <v>35</v>
      </c>
      <c r="U52" s="5" t="s">
        <v>46</v>
      </c>
      <c r="V52" s="5" t="s">
        <v>47</v>
      </c>
      <c r="W52" s="5" t="s">
        <v>12</v>
      </c>
      <c r="X52" s="6" t="s">
        <v>13</v>
      </c>
    </row>
    <row r="53" spans="15:24" ht="13.5">
      <c r="O53" s="9" t="s">
        <v>65</v>
      </c>
      <c r="P53" s="10" t="s">
        <v>16</v>
      </c>
      <c r="Q53" s="10" t="s">
        <v>26</v>
      </c>
      <c r="R53" s="10" t="s">
        <v>48</v>
      </c>
      <c r="S53" s="10" t="s">
        <v>40</v>
      </c>
      <c r="T53" s="10" t="s">
        <v>49</v>
      </c>
      <c r="U53" s="10" t="s">
        <v>50</v>
      </c>
      <c r="V53" s="10" t="s">
        <v>28</v>
      </c>
      <c r="W53" s="10"/>
      <c r="X53" s="11"/>
    </row>
    <row r="54" spans="15:24" ht="18.75" customHeight="1">
      <c r="O54" s="14" t="s">
        <v>1</v>
      </c>
      <c r="P54" s="15"/>
      <c r="Q54" s="15"/>
      <c r="R54" s="15"/>
      <c r="S54" s="15"/>
      <c r="T54" s="15"/>
      <c r="U54" s="15"/>
      <c r="V54" s="15"/>
      <c r="W54" s="15">
        <f aca="true" t="shared" si="8" ref="W54:W64">SUM(P54:V54)</f>
        <v>0</v>
      </c>
      <c r="X54" s="16">
        <f>W54/$W$65*100</f>
        <v>0</v>
      </c>
    </row>
    <row r="55" spans="15:24" ht="18.75" customHeight="1">
      <c r="O55" s="14" t="s">
        <v>2</v>
      </c>
      <c r="P55" s="44"/>
      <c r="Q55" s="44">
        <v>1</v>
      </c>
      <c r="R55" s="44">
        <v>1</v>
      </c>
      <c r="S55" s="44"/>
      <c r="T55" s="44"/>
      <c r="U55" s="44"/>
      <c r="V55" s="44">
        <v>1</v>
      </c>
      <c r="W55" s="18">
        <f t="shared" si="8"/>
        <v>3</v>
      </c>
      <c r="X55" s="19">
        <f aca="true" t="shared" si="9" ref="X55:X64">W55/$W$65*100</f>
        <v>0.3232758620689655</v>
      </c>
    </row>
    <row r="56" spans="15:24" ht="18.75" customHeight="1">
      <c r="O56" s="14" t="s">
        <v>3</v>
      </c>
      <c r="P56" s="44">
        <v>2</v>
      </c>
      <c r="Q56" s="44">
        <v>1</v>
      </c>
      <c r="R56" s="44">
        <v>2</v>
      </c>
      <c r="S56" s="44">
        <v>2</v>
      </c>
      <c r="T56" s="44">
        <v>4</v>
      </c>
      <c r="U56" s="44">
        <v>2</v>
      </c>
      <c r="V56" s="44">
        <v>1</v>
      </c>
      <c r="W56" s="18">
        <f t="shared" si="8"/>
        <v>14</v>
      </c>
      <c r="X56" s="19">
        <f t="shared" si="9"/>
        <v>1.5086206896551724</v>
      </c>
    </row>
    <row r="57" spans="15:24" ht="18.75" customHeight="1">
      <c r="O57" s="14" t="s">
        <v>4</v>
      </c>
      <c r="P57" s="44">
        <v>8</v>
      </c>
      <c r="Q57" s="44">
        <v>21</v>
      </c>
      <c r="R57" s="44">
        <v>4</v>
      </c>
      <c r="S57" s="44">
        <v>7</v>
      </c>
      <c r="T57" s="44">
        <v>6</v>
      </c>
      <c r="U57" s="44">
        <v>7</v>
      </c>
      <c r="V57" s="44">
        <v>8</v>
      </c>
      <c r="W57" s="18">
        <f t="shared" si="8"/>
        <v>61</v>
      </c>
      <c r="X57" s="19">
        <f t="shared" si="9"/>
        <v>6.573275862068965</v>
      </c>
    </row>
    <row r="58" spans="15:24" ht="18.75" customHeight="1">
      <c r="O58" s="14" t="s">
        <v>5</v>
      </c>
      <c r="P58" s="44">
        <v>16</v>
      </c>
      <c r="Q58" s="44">
        <v>44</v>
      </c>
      <c r="R58" s="44">
        <v>20</v>
      </c>
      <c r="S58" s="44">
        <v>6</v>
      </c>
      <c r="T58" s="44">
        <v>11</v>
      </c>
      <c r="U58" s="44">
        <v>16</v>
      </c>
      <c r="V58" s="44">
        <v>12</v>
      </c>
      <c r="W58" s="18">
        <f t="shared" si="8"/>
        <v>125</v>
      </c>
      <c r="X58" s="19">
        <f t="shared" si="9"/>
        <v>13.469827586206899</v>
      </c>
    </row>
    <row r="59" spans="15:24" ht="18.75" customHeight="1">
      <c r="O59" s="14" t="s">
        <v>6</v>
      </c>
      <c r="P59" s="44">
        <v>20</v>
      </c>
      <c r="Q59" s="44">
        <v>66</v>
      </c>
      <c r="R59" s="44">
        <v>38</v>
      </c>
      <c r="S59" s="44">
        <v>12</v>
      </c>
      <c r="T59" s="44">
        <v>24</v>
      </c>
      <c r="U59" s="44">
        <v>35</v>
      </c>
      <c r="V59" s="44">
        <v>30</v>
      </c>
      <c r="W59" s="18">
        <f t="shared" si="8"/>
        <v>225</v>
      </c>
      <c r="X59" s="19">
        <f t="shared" si="9"/>
        <v>24.245689655172413</v>
      </c>
    </row>
    <row r="60" spans="15:24" ht="18.75" customHeight="1">
      <c r="O60" s="14" t="s">
        <v>7</v>
      </c>
      <c r="P60" s="44">
        <v>22</v>
      </c>
      <c r="Q60" s="44">
        <v>81</v>
      </c>
      <c r="R60" s="44">
        <v>26</v>
      </c>
      <c r="S60" s="44">
        <v>24</v>
      </c>
      <c r="T60" s="44">
        <v>28</v>
      </c>
      <c r="U60" s="44">
        <v>39</v>
      </c>
      <c r="V60" s="44">
        <v>28</v>
      </c>
      <c r="W60" s="18">
        <f t="shared" si="8"/>
        <v>248</v>
      </c>
      <c r="X60" s="19">
        <f t="shared" si="9"/>
        <v>26.72413793103448</v>
      </c>
    </row>
    <row r="61" spans="15:24" ht="18.75" customHeight="1">
      <c r="O61" s="14" t="s">
        <v>8</v>
      </c>
      <c r="P61" s="44">
        <v>9</v>
      </c>
      <c r="Q61" s="44">
        <v>57</v>
      </c>
      <c r="R61" s="44">
        <v>15</v>
      </c>
      <c r="S61" s="44">
        <v>13</v>
      </c>
      <c r="T61" s="44">
        <v>20</v>
      </c>
      <c r="U61" s="44">
        <v>25</v>
      </c>
      <c r="V61" s="44">
        <v>15</v>
      </c>
      <c r="W61" s="18">
        <f t="shared" si="8"/>
        <v>154</v>
      </c>
      <c r="X61" s="19">
        <f t="shared" si="9"/>
        <v>16.594827586206897</v>
      </c>
    </row>
    <row r="62" spans="15:24" ht="18.75" customHeight="1">
      <c r="O62" s="14" t="s">
        <v>9</v>
      </c>
      <c r="P62" s="44">
        <v>6</v>
      </c>
      <c r="Q62" s="44">
        <v>14</v>
      </c>
      <c r="R62" s="44">
        <v>6</v>
      </c>
      <c r="S62" s="44">
        <v>5</v>
      </c>
      <c r="T62" s="44">
        <v>4</v>
      </c>
      <c r="U62" s="44">
        <v>12</v>
      </c>
      <c r="V62" s="44">
        <v>9</v>
      </c>
      <c r="W62" s="18">
        <f t="shared" si="8"/>
        <v>56</v>
      </c>
      <c r="X62" s="19">
        <f t="shared" si="9"/>
        <v>6.0344827586206895</v>
      </c>
    </row>
    <row r="63" spans="15:24" ht="18.75" customHeight="1">
      <c r="O63" s="14" t="s">
        <v>10</v>
      </c>
      <c r="P63" s="44">
        <v>1</v>
      </c>
      <c r="Q63" s="44">
        <v>9</v>
      </c>
      <c r="R63" s="44">
        <v>3</v>
      </c>
      <c r="S63" s="44">
        <v>4</v>
      </c>
      <c r="T63" s="44">
        <v>4</v>
      </c>
      <c r="U63" s="44">
        <v>2</v>
      </c>
      <c r="V63" s="44">
        <v>4</v>
      </c>
      <c r="W63" s="18">
        <f t="shared" si="8"/>
        <v>27</v>
      </c>
      <c r="X63" s="19">
        <f t="shared" si="9"/>
        <v>2.9094827586206895</v>
      </c>
    </row>
    <row r="64" spans="15:24" ht="18.75" customHeight="1">
      <c r="O64" s="14" t="s">
        <v>11</v>
      </c>
      <c r="P64" s="45">
        <v>1</v>
      </c>
      <c r="Q64" s="45">
        <v>4</v>
      </c>
      <c r="R64" s="45"/>
      <c r="S64" s="45">
        <v>2</v>
      </c>
      <c r="T64" s="45">
        <v>2</v>
      </c>
      <c r="U64" s="45">
        <v>3</v>
      </c>
      <c r="V64" s="45">
        <v>3</v>
      </c>
      <c r="W64" s="20">
        <f t="shared" si="8"/>
        <v>15</v>
      </c>
      <c r="X64" s="19">
        <f t="shared" si="9"/>
        <v>1.6163793103448276</v>
      </c>
    </row>
    <row r="65" spans="15:24" ht="18.75" customHeight="1">
      <c r="O65" s="22" t="s">
        <v>12</v>
      </c>
      <c r="P65" s="23">
        <f aca="true" t="shared" si="10" ref="P65:X65">SUM(P54:P64)</f>
        <v>85</v>
      </c>
      <c r="Q65" s="23">
        <f t="shared" si="10"/>
        <v>298</v>
      </c>
      <c r="R65" s="23">
        <f t="shared" si="10"/>
        <v>115</v>
      </c>
      <c r="S65" s="23">
        <f t="shared" si="10"/>
        <v>75</v>
      </c>
      <c r="T65" s="23">
        <f t="shared" si="10"/>
        <v>103</v>
      </c>
      <c r="U65" s="23">
        <f t="shared" si="10"/>
        <v>141</v>
      </c>
      <c r="V65" s="23">
        <f t="shared" si="10"/>
        <v>111</v>
      </c>
      <c r="W65" s="23">
        <f t="shared" si="10"/>
        <v>928</v>
      </c>
      <c r="X65" s="24">
        <f t="shared" si="10"/>
        <v>99.99999999999997</v>
      </c>
    </row>
    <row r="66" spans="15:24" ht="18.75" customHeight="1" thickBot="1">
      <c r="O66" s="27" t="s">
        <v>13</v>
      </c>
      <c r="P66" s="28">
        <f>P65/$W$65*100</f>
        <v>9.159482758620689</v>
      </c>
      <c r="Q66" s="28">
        <f aca="true" t="shared" si="11" ref="Q66:W66">Q65/$W$65*100</f>
        <v>32.112068965517246</v>
      </c>
      <c r="R66" s="28">
        <f t="shared" si="11"/>
        <v>12.392241379310345</v>
      </c>
      <c r="S66" s="28">
        <f t="shared" si="11"/>
        <v>8.081896551724139</v>
      </c>
      <c r="T66" s="28">
        <f t="shared" si="11"/>
        <v>11.099137931034484</v>
      </c>
      <c r="U66" s="28">
        <f t="shared" si="11"/>
        <v>15.193965517241379</v>
      </c>
      <c r="V66" s="28">
        <f t="shared" si="11"/>
        <v>11.961206896551724</v>
      </c>
      <c r="W66" s="28">
        <f t="shared" si="11"/>
        <v>100</v>
      </c>
      <c r="X66" s="2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X28"/>
  <sheetViews>
    <sheetView zoomScale="85" zoomScaleNormal="85" zoomScalePageLayoutView="0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4" width="13.59765625" style="17" customWidth="1"/>
    <col min="25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66</v>
      </c>
    </row>
    <row r="12" s="1" customFormat="1" ht="13.5">
      <c r="O12" s="1" t="s">
        <v>53</v>
      </c>
    </row>
    <row r="13" s="1" customFormat="1" ht="14.25" thickBot="1"/>
    <row r="14" spans="1:24" s="1" customFormat="1" ht="15" customHeight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 t="s">
        <v>14</v>
      </c>
      <c r="P14" s="5" t="s">
        <v>30</v>
      </c>
      <c r="Q14" s="5" t="s">
        <v>44</v>
      </c>
      <c r="R14" s="5" t="s">
        <v>34</v>
      </c>
      <c r="S14" s="5" t="s">
        <v>45</v>
      </c>
      <c r="T14" s="5" t="s">
        <v>35</v>
      </c>
      <c r="U14" s="5" t="s">
        <v>46</v>
      </c>
      <c r="V14" s="5" t="s">
        <v>47</v>
      </c>
      <c r="W14" s="5" t="s">
        <v>12</v>
      </c>
      <c r="X14" s="6" t="s">
        <v>13</v>
      </c>
    </row>
    <row r="15" spans="1:24" s="1" customFormat="1" ht="15" customHeight="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9" t="s">
        <v>65</v>
      </c>
      <c r="P15" s="10" t="s">
        <v>16</v>
      </c>
      <c r="Q15" s="10" t="s">
        <v>26</v>
      </c>
      <c r="R15" s="10" t="s">
        <v>48</v>
      </c>
      <c r="S15" s="10" t="s">
        <v>40</v>
      </c>
      <c r="T15" s="10" t="s">
        <v>49</v>
      </c>
      <c r="U15" s="10" t="s">
        <v>50</v>
      </c>
      <c r="V15" s="10" t="s">
        <v>28</v>
      </c>
      <c r="W15" s="10"/>
      <c r="X15" s="11"/>
    </row>
    <row r="16" spans="1:24" ht="15" customHeight="1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 t="s">
        <v>1</v>
      </c>
      <c r="P16" s="15"/>
      <c r="Q16" s="15"/>
      <c r="R16" s="15"/>
      <c r="S16" s="15"/>
      <c r="T16" s="15"/>
      <c r="U16" s="15"/>
      <c r="V16" s="15"/>
      <c r="W16" s="15">
        <f>SUM(P16:V16)</f>
        <v>0</v>
      </c>
      <c r="X16" s="16">
        <f aca="true" t="shared" si="0" ref="X16:X26">W16/$W$27*100</f>
        <v>0</v>
      </c>
    </row>
    <row r="17" spans="1:24" ht="1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 t="s">
        <v>2</v>
      </c>
      <c r="P17" s="44"/>
      <c r="Q17" s="44"/>
      <c r="R17" s="44"/>
      <c r="S17" s="44">
        <v>1</v>
      </c>
      <c r="T17" s="44"/>
      <c r="U17" s="44"/>
      <c r="V17" s="44">
        <v>1</v>
      </c>
      <c r="W17" s="18">
        <f aca="true" t="shared" si="1" ref="W17:W26">SUM(P17:V17)</f>
        <v>2</v>
      </c>
      <c r="X17" s="19">
        <f>W17/$W$27*100</f>
        <v>1.2345679012345678</v>
      </c>
    </row>
    <row r="18" spans="1:24" ht="15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 t="s">
        <v>3</v>
      </c>
      <c r="P18" s="44"/>
      <c r="Q18" s="44"/>
      <c r="R18" s="44"/>
      <c r="S18" s="44">
        <v>1</v>
      </c>
      <c r="T18" s="44"/>
      <c r="U18" s="44">
        <v>1</v>
      </c>
      <c r="V18" s="44">
        <v>1</v>
      </c>
      <c r="W18" s="18">
        <f t="shared" si="1"/>
        <v>3</v>
      </c>
      <c r="X18" s="19">
        <f t="shared" si="0"/>
        <v>1.8518518518518516</v>
      </c>
    </row>
    <row r="19" spans="1:24" ht="1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 t="s">
        <v>4</v>
      </c>
      <c r="P19" s="44"/>
      <c r="Q19" s="44">
        <v>1</v>
      </c>
      <c r="R19" s="44"/>
      <c r="S19" s="44"/>
      <c r="T19" s="44"/>
      <c r="U19" s="44">
        <v>2</v>
      </c>
      <c r="V19" s="44">
        <v>6</v>
      </c>
      <c r="W19" s="18">
        <f t="shared" si="1"/>
        <v>9</v>
      </c>
      <c r="X19" s="19">
        <f t="shared" si="0"/>
        <v>5.555555555555555</v>
      </c>
    </row>
    <row r="20" spans="1:24" ht="15" customHeight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 t="s">
        <v>5</v>
      </c>
      <c r="P20" s="44"/>
      <c r="Q20" s="44">
        <v>3</v>
      </c>
      <c r="R20" s="44">
        <v>1</v>
      </c>
      <c r="S20" s="44">
        <v>1</v>
      </c>
      <c r="T20" s="44">
        <v>2</v>
      </c>
      <c r="U20" s="44">
        <v>3</v>
      </c>
      <c r="V20" s="44">
        <v>12</v>
      </c>
      <c r="W20" s="18">
        <f t="shared" si="1"/>
        <v>22</v>
      </c>
      <c r="X20" s="19">
        <f t="shared" si="0"/>
        <v>13.580246913580247</v>
      </c>
    </row>
    <row r="21" spans="1:24" ht="15" customHeight="1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 t="s">
        <v>6</v>
      </c>
      <c r="P21" s="44"/>
      <c r="Q21" s="44">
        <v>2</v>
      </c>
      <c r="R21" s="44">
        <v>10</v>
      </c>
      <c r="S21" s="44">
        <v>5</v>
      </c>
      <c r="T21" s="44">
        <v>4</v>
      </c>
      <c r="U21" s="44">
        <v>6</v>
      </c>
      <c r="V21" s="44">
        <v>18</v>
      </c>
      <c r="W21" s="18">
        <f t="shared" si="1"/>
        <v>45</v>
      </c>
      <c r="X21" s="19">
        <f t="shared" si="0"/>
        <v>27.77777777777778</v>
      </c>
    </row>
    <row r="22" spans="1:24" ht="15" customHeight="1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 t="s">
        <v>7</v>
      </c>
      <c r="P22" s="44"/>
      <c r="Q22" s="44">
        <v>2</v>
      </c>
      <c r="R22" s="44">
        <v>1</v>
      </c>
      <c r="S22" s="44">
        <v>2</v>
      </c>
      <c r="T22" s="44">
        <v>3</v>
      </c>
      <c r="U22" s="44">
        <v>14</v>
      </c>
      <c r="V22" s="44">
        <v>18</v>
      </c>
      <c r="W22" s="18">
        <f t="shared" si="1"/>
        <v>40</v>
      </c>
      <c r="X22" s="19">
        <f t="shared" si="0"/>
        <v>24.691358024691358</v>
      </c>
    </row>
    <row r="23" spans="1:24" ht="1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 t="s">
        <v>8</v>
      </c>
      <c r="P23" s="44"/>
      <c r="Q23" s="44"/>
      <c r="R23" s="44">
        <v>2</v>
      </c>
      <c r="S23" s="44">
        <v>3</v>
      </c>
      <c r="T23" s="44">
        <v>4</v>
      </c>
      <c r="U23" s="44">
        <v>6</v>
      </c>
      <c r="V23" s="44">
        <v>7</v>
      </c>
      <c r="W23" s="18">
        <f t="shared" si="1"/>
        <v>22</v>
      </c>
      <c r="X23" s="19">
        <f t="shared" si="0"/>
        <v>13.580246913580247</v>
      </c>
    </row>
    <row r="24" spans="1:24" ht="15" customHeight="1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 t="s">
        <v>9</v>
      </c>
      <c r="P24" s="44"/>
      <c r="Q24" s="44"/>
      <c r="R24" s="44">
        <v>1</v>
      </c>
      <c r="S24" s="44">
        <v>1</v>
      </c>
      <c r="T24" s="44">
        <v>3</v>
      </c>
      <c r="U24" s="44">
        <v>3</v>
      </c>
      <c r="V24" s="44">
        <v>4</v>
      </c>
      <c r="W24" s="18">
        <f t="shared" si="1"/>
        <v>12</v>
      </c>
      <c r="X24" s="19">
        <f t="shared" si="0"/>
        <v>7.4074074074074066</v>
      </c>
    </row>
    <row r="25" spans="1:24" ht="1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 t="s">
        <v>10</v>
      </c>
      <c r="P25" s="44"/>
      <c r="Q25" s="44"/>
      <c r="R25" s="44"/>
      <c r="S25" s="44">
        <v>1</v>
      </c>
      <c r="T25" s="44">
        <v>1</v>
      </c>
      <c r="U25" s="44">
        <v>2</v>
      </c>
      <c r="V25" s="44">
        <v>3</v>
      </c>
      <c r="W25" s="18">
        <f t="shared" si="1"/>
        <v>7</v>
      </c>
      <c r="X25" s="19">
        <f t="shared" si="0"/>
        <v>4.320987654320987</v>
      </c>
    </row>
    <row r="26" spans="1:24" ht="15" customHeight="1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 t="s">
        <v>11</v>
      </c>
      <c r="P26" s="45"/>
      <c r="Q26" s="45"/>
      <c r="R26" s="45"/>
      <c r="S26" s="45"/>
      <c r="T26" s="45"/>
      <c r="U26" s="45"/>
      <c r="V26" s="45"/>
      <c r="W26" s="20">
        <f t="shared" si="1"/>
        <v>0</v>
      </c>
      <c r="X26" s="19">
        <f t="shared" si="0"/>
        <v>0</v>
      </c>
    </row>
    <row r="27" spans="1:24" ht="1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2" t="s">
        <v>12</v>
      </c>
      <c r="P27" s="23">
        <f>SUM(P16:P26)</f>
        <v>0</v>
      </c>
      <c r="Q27" s="23">
        <f aca="true" t="shared" si="2" ref="Q27:X27">SUM(Q16:Q26)</f>
        <v>8</v>
      </c>
      <c r="R27" s="23">
        <f t="shared" si="2"/>
        <v>15</v>
      </c>
      <c r="S27" s="23">
        <f t="shared" si="2"/>
        <v>15</v>
      </c>
      <c r="T27" s="23">
        <f t="shared" si="2"/>
        <v>17</v>
      </c>
      <c r="U27" s="23">
        <f t="shared" si="2"/>
        <v>37</v>
      </c>
      <c r="V27" s="23">
        <f t="shared" si="2"/>
        <v>70</v>
      </c>
      <c r="W27" s="23">
        <f>SUM(W16:W26)</f>
        <v>162</v>
      </c>
      <c r="X27" s="24">
        <f t="shared" si="2"/>
        <v>99.99999999999999</v>
      </c>
    </row>
    <row r="28" spans="1:24" ht="15" customHeight="1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 t="s">
        <v>13</v>
      </c>
      <c r="P28" s="33">
        <v>0</v>
      </c>
      <c r="Q28" s="33">
        <f>Q27/$W$27*100</f>
        <v>4.938271604938271</v>
      </c>
      <c r="R28" s="33">
        <f aca="true" t="shared" si="3" ref="R28:W28">R27/$W$27*100</f>
        <v>9.25925925925926</v>
      </c>
      <c r="S28" s="33">
        <f t="shared" si="3"/>
        <v>9.25925925925926</v>
      </c>
      <c r="T28" s="33">
        <f t="shared" si="3"/>
        <v>10.493827160493826</v>
      </c>
      <c r="U28" s="33">
        <f t="shared" si="3"/>
        <v>22.839506172839506</v>
      </c>
      <c r="V28" s="33">
        <f t="shared" si="3"/>
        <v>43.20987654320987</v>
      </c>
      <c r="W28" s="33">
        <f t="shared" si="3"/>
        <v>100</v>
      </c>
      <c r="X28" s="29"/>
    </row>
  </sheetData>
  <sheetProtection/>
  <printOptions/>
  <pageMargins left="0.75" right="0.75" top="1" bottom="1" header="0.512" footer="0.51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11:Y44"/>
  <sheetViews>
    <sheetView zoomScale="85" zoomScaleNormal="85" zoomScalePageLayoutView="0" workbookViewId="0" topLeftCell="O11">
      <selection activeCell="O11" sqref="O11"/>
    </sheetView>
  </sheetViews>
  <sheetFormatPr defaultColWidth="8.796875" defaultRowHeight="14.25"/>
  <cols>
    <col min="1" max="14" width="0" style="17" hidden="1" customWidth="1"/>
    <col min="15" max="15" width="27.3984375" style="1" customWidth="1"/>
    <col min="16" max="23" width="13.59765625" style="17" customWidth="1"/>
    <col min="24" max="16384" width="9" style="17" customWidth="1"/>
  </cols>
  <sheetData>
    <row r="1" s="1" customFormat="1" ht="13.5" hidden="1"/>
    <row r="2" s="1" customFormat="1" ht="13.5" hidden="1"/>
    <row r="3" s="1" customFormat="1" ht="13.5" hidden="1"/>
    <row r="4" s="1" customFormat="1" ht="13.5" hidden="1"/>
    <row r="5" s="1" customFormat="1" ht="13.5" hidden="1"/>
    <row r="6" s="1" customFormat="1" ht="13.5" hidden="1"/>
    <row r="7" s="1" customFormat="1" ht="13.5" hidden="1"/>
    <row r="8" s="1" customFormat="1" ht="13.5" hidden="1"/>
    <row r="9" s="1" customFormat="1" ht="13.5" hidden="1"/>
    <row r="10" s="1" customFormat="1" ht="13.5" hidden="1"/>
    <row r="11" s="1" customFormat="1" ht="13.5">
      <c r="O11" s="1" t="s">
        <v>64</v>
      </c>
    </row>
    <row r="12" spans="15:23" ht="13.5">
      <c r="O12" s="1" t="s">
        <v>54</v>
      </c>
      <c r="P12" s="1"/>
      <c r="Q12" s="1"/>
      <c r="R12" s="1"/>
      <c r="S12" s="1"/>
      <c r="T12" s="1"/>
      <c r="U12" s="1"/>
      <c r="V12" s="1"/>
      <c r="W12" s="1"/>
    </row>
    <row r="13" spans="16:23" ht="14.25" thickBot="1">
      <c r="P13" s="1"/>
      <c r="Q13" s="1"/>
      <c r="R13" s="1"/>
      <c r="S13" s="1"/>
      <c r="T13" s="1"/>
      <c r="U13" s="1"/>
      <c r="V13" s="1"/>
      <c r="W13" s="1"/>
    </row>
    <row r="14" spans="15:23" ht="13.5">
      <c r="O14" s="4" t="s">
        <v>14</v>
      </c>
      <c r="P14" s="5" t="s">
        <v>55</v>
      </c>
      <c r="Q14" s="5" t="s">
        <v>56</v>
      </c>
      <c r="R14" s="5" t="s">
        <v>58</v>
      </c>
      <c r="S14" s="5" t="s">
        <v>60</v>
      </c>
      <c r="T14" s="5" t="s">
        <v>62</v>
      </c>
      <c r="U14" s="5" t="s">
        <v>63</v>
      </c>
      <c r="V14" s="5" t="s">
        <v>12</v>
      </c>
      <c r="W14" s="6" t="s">
        <v>13</v>
      </c>
    </row>
    <row r="15" spans="15:23" ht="13.5">
      <c r="O15" s="9" t="s">
        <v>65</v>
      </c>
      <c r="P15" s="10" t="s">
        <v>16</v>
      </c>
      <c r="Q15" s="10" t="s">
        <v>57</v>
      </c>
      <c r="R15" s="10" t="s">
        <v>59</v>
      </c>
      <c r="S15" s="10" t="s">
        <v>61</v>
      </c>
      <c r="T15" s="10" t="s">
        <v>0</v>
      </c>
      <c r="U15" s="10" t="s">
        <v>28</v>
      </c>
      <c r="V15" s="10"/>
      <c r="W15" s="11"/>
    </row>
    <row r="16" spans="15:25" ht="13.5">
      <c r="O16" s="14" t="s">
        <v>1</v>
      </c>
      <c r="P16" s="15"/>
      <c r="Q16" s="15"/>
      <c r="R16" s="15"/>
      <c r="S16" s="15"/>
      <c r="T16" s="15"/>
      <c r="U16" s="15"/>
      <c r="V16" s="34">
        <f>SUM(P16:U16)</f>
        <v>0</v>
      </c>
      <c r="W16" s="30">
        <v>0</v>
      </c>
      <c r="Y16" s="40"/>
    </row>
    <row r="17" spans="15:25" ht="13.5">
      <c r="O17" s="14" t="s">
        <v>2</v>
      </c>
      <c r="P17" s="18"/>
      <c r="Q17" s="18"/>
      <c r="R17" s="18"/>
      <c r="S17" s="18"/>
      <c r="T17" s="18"/>
      <c r="U17" s="18"/>
      <c r="V17" s="35">
        <f aca="true" t="shared" si="0" ref="V17:V26">SUM(P17:U17)</f>
        <v>0</v>
      </c>
      <c r="W17" s="30">
        <v>0</v>
      </c>
      <c r="Y17" s="40"/>
    </row>
    <row r="18" spans="15:25" ht="13.5">
      <c r="O18" s="14" t="s">
        <v>3</v>
      </c>
      <c r="P18" s="44"/>
      <c r="Q18" s="44"/>
      <c r="R18" s="44"/>
      <c r="S18" s="44"/>
      <c r="T18" s="44"/>
      <c r="U18" s="44">
        <v>1</v>
      </c>
      <c r="V18" s="18">
        <f t="shared" si="0"/>
        <v>1</v>
      </c>
      <c r="W18" s="19">
        <f>V18/$V$27*100</f>
        <v>1.4285714285714286</v>
      </c>
      <c r="Y18" s="40"/>
    </row>
    <row r="19" spans="15:25" ht="13.5">
      <c r="O19" s="14" t="s">
        <v>4</v>
      </c>
      <c r="P19" s="44"/>
      <c r="Q19" s="44"/>
      <c r="R19" s="44"/>
      <c r="S19" s="44">
        <v>1</v>
      </c>
      <c r="T19" s="44"/>
      <c r="U19" s="44"/>
      <c r="V19" s="18">
        <f t="shared" si="0"/>
        <v>1</v>
      </c>
      <c r="W19" s="19">
        <f aca="true" t="shared" si="1" ref="W19:W26">V19/$V$27*100</f>
        <v>1.4285714285714286</v>
      </c>
      <c r="Y19" s="40"/>
    </row>
    <row r="20" spans="15:25" ht="13.5">
      <c r="O20" s="14" t="s">
        <v>5</v>
      </c>
      <c r="P20" s="44"/>
      <c r="Q20" s="44">
        <v>1</v>
      </c>
      <c r="R20" s="44">
        <v>4</v>
      </c>
      <c r="S20" s="44"/>
      <c r="T20" s="44">
        <v>4</v>
      </c>
      <c r="U20" s="44"/>
      <c r="V20" s="18">
        <f t="shared" si="0"/>
        <v>9</v>
      </c>
      <c r="W20" s="19">
        <f t="shared" si="1"/>
        <v>12.857142857142856</v>
      </c>
      <c r="Y20" s="40"/>
    </row>
    <row r="21" spans="15:25" ht="13.5">
      <c r="O21" s="14" t="s">
        <v>6</v>
      </c>
      <c r="P21" s="44">
        <v>2</v>
      </c>
      <c r="Q21" s="44">
        <v>2</v>
      </c>
      <c r="R21" s="44">
        <v>3</v>
      </c>
      <c r="S21" s="44">
        <v>5</v>
      </c>
      <c r="T21" s="44">
        <v>8</v>
      </c>
      <c r="U21" s="44"/>
      <c r="V21" s="18">
        <f t="shared" si="0"/>
        <v>20</v>
      </c>
      <c r="W21" s="19">
        <f t="shared" si="1"/>
        <v>28.57142857142857</v>
      </c>
      <c r="Y21" s="40"/>
    </row>
    <row r="22" spans="15:25" ht="13.5">
      <c r="O22" s="14" t="s">
        <v>7</v>
      </c>
      <c r="P22" s="44">
        <v>1</v>
      </c>
      <c r="Q22" s="44">
        <v>1</v>
      </c>
      <c r="R22" s="44">
        <v>5</v>
      </c>
      <c r="S22" s="44">
        <v>7</v>
      </c>
      <c r="T22" s="44">
        <v>7</v>
      </c>
      <c r="U22" s="44">
        <v>1</v>
      </c>
      <c r="V22" s="18">
        <f t="shared" si="0"/>
        <v>22</v>
      </c>
      <c r="W22" s="19">
        <f t="shared" si="1"/>
        <v>31.428571428571427</v>
      </c>
      <c r="Y22" s="40"/>
    </row>
    <row r="23" spans="15:25" ht="13.5">
      <c r="O23" s="14" t="s">
        <v>8</v>
      </c>
      <c r="P23" s="44">
        <v>2</v>
      </c>
      <c r="Q23" s="44">
        <v>1</v>
      </c>
      <c r="R23" s="44">
        <v>1</v>
      </c>
      <c r="S23" s="44">
        <v>3</v>
      </c>
      <c r="T23" s="44">
        <v>3</v>
      </c>
      <c r="U23" s="44"/>
      <c r="V23" s="18">
        <f t="shared" si="0"/>
        <v>10</v>
      </c>
      <c r="W23" s="19">
        <f t="shared" si="1"/>
        <v>14.285714285714285</v>
      </c>
      <c r="Y23" s="40"/>
    </row>
    <row r="24" spans="15:25" ht="13.5">
      <c r="O24" s="14" t="s">
        <v>9</v>
      </c>
      <c r="P24" s="44">
        <v>1</v>
      </c>
      <c r="Q24" s="44"/>
      <c r="R24" s="44"/>
      <c r="S24" s="44">
        <v>1</v>
      </c>
      <c r="T24" s="44"/>
      <c r="U24" s="44">
        <v>1</v>
      </c>
      <c r="V24" s="18">
        <f t="shared" si="0"/>
        <v>3</v>
      </c>
      <c r="W24" s="19">
        <f t="shared" si="1"/>
        <v>4.285714285714286</v>
      </c>
      <c r="Y24" s="40"/>
    </row>
    <row r="25" spans="15:25" ht="13.5">
      <c r="O25" s="14" t="s">
        <v>10</v>
      </c>
      <c r="P25" s="18"/>
      <c r="Q25" s="18"/>
      <c r="R25" s="18"/>
      <c r="S25" s="18"/>
      <c r="T25" s="18"/>
      <c r="U25" s="18"/>
      <c r="V25" s="35">
        <f t="shared" si="0"/>
        <v>0</v>
      </c>
      <c r="W25" s="19">
        <f t="shared" si="1"/>
        <v>0</v>
      </c>
      <c r="Y25" s="40"/>
    </row>
    <row r="26" spans="15:25" ht="13.5">
      <c r="O26" s="14" t="s">
        <v>11</v>
      </c>
      <c r="P26" s="45"/>
      <c r="Q26" s="45"/>
      <c r="R26" s="45">
        <v>1</v>
      </c>
      <c r="S26" s="45">
        <v>2</v>
      </c>
      <c r="T26" s="45"/>
      <c r="U26" s="45">
        <v>1</v>
      </c>
      <c r="V26" s="18">
        <f t="shared" si="0"/>
        <v>4</v>
      </c>
      <c r="W26" s="19">
        <f t="shared" si="1"/>
        <v>5.714285714285714</v>
      </c>
      <c r="X26" s="36"/>
      <c r="Y26" s="40"/>
    </row>
    <row r="27" spans="15:25" ht="13.5">
      <c r="O27" s="22" t="s">
        <v>12</v>
      </c>
      <c r="P27" s="23">
        <f>SUM(P16:P26)</f>
        <v>6</v>
      </c>
      <c r="Q27" s="23">
        <f aca="true" t="shared" si="2" ref="Q27:W27">SUM(Q16:Q26)</f>
        <v>5</v>
      </c>
      <c r="R27" s="23">
        <f t="shared" si="2"/>
        <v>14</v>
      </c>
      <c r="S27" s="23">
        <f t="shared" si="2"/>
        <v>19</v>
      </c>
      <c r="T27" s="23">
        <f t="shared" si="2"/>
        <v>22</v>
      </c>
      <c r="U27" s="23">
        <f t="shared" si="2"/>
        <v>4</v>
      </c>
      <c r="V27" s="23">
        <f>SUM(V16:V26)</f>
        <v>70</v>
      </c>
      <c r="W27" s="24">
        <f t="shared" si="2"/>
        <v>100</v>
      </c>
      <c r="Y27" s="40"/>
    </row>
    <row r="28" spans="15:25" ht="14.25" thickBot="1">
      <c r="O28" s="27" t="s">
        <v>13</v>
      </c>
      <c r="P28" s="33">
        <f>P27/$V$27*100</f>
        <v>8.571428571428571</v>
      </c>
      <c r="Q28" s="33">
        <f aca="true" t="shared" si="3" ref="Q28:V28">Q27/$V$27*100</f>
        <v>7.142857142857142</v>
      </c>
      <c r="R28" s="33">
        <f t="shared" si="3"/>
        <v>20</v>
      </c>
      <c r="S28" s="33">
        <f t="shared" si="3"/>
        <v>27.142857142857142</v>
      </c>
      <c r="T28" s="33">
        <f t="shared" si="3"/>
        <v>31.428571428571427</v>
      </c>
      <c r="U28" s="33">
        <f t="shared" si="3"/>
        <v>5.714285714285714</v>
      </c>
      <c r="V28" s="33">
        <f t="shared" si="3"/>
        <v>100</v>
      </c>
      <c r="W28" s="29"/>
      <c r="Y28" s="39"/>
    </row>
    <row r="31" spans="16:22" ht="13.5">
      <c r="P31" s="40"/>
      <c r="Q31" s="40"/>
      <c r="R31" s="40"/>
      <c r="S31" s="40"/>
      <c r="T31" s="40"/>
      <c r="U31" s="40"/>
      <c r="V31" s="40"/>
    </row>
    <row r="32" spans="16:23" ht="13.5">
      <c r="P32" s="37"/>
      <c r="Q32" s="37"/>
      <c r="R32" s="37"/>
      <c r="S32" s="37"/>
      <c r="T32" s="37"/>
      <c r="U32" s="37"/>
      <c r="V32" s="37"/>
      <c r="W32" s="38"/>
    </row>
    <row r="33" spans="16:23" ht="13.5">
      <c r="P33" s="37"/>
      <c r="Q33" s="37"/>
      <c r="R33" s="37"/>
      <c r="S33" s="37"/>
      <c r="T33" s="37"/>
      <c r="U33" s="37"/>
      <c r="V33" s="37"/>
      <c r="W33" s="38"/>
    </row>
    <row r="34" spans="16:23" ht="13.5">
      <c r="P34" s="37"/>
      <c r="Q34" s="37"/>
      <c r="R34" s="37"/>
      <c r="S34" s="37"/>
      <c r="T34" s="37"/>
      <c r="U34" s="37"/>
      <c r="V34" s="37"/>
      <c r="W34" s="38"/>
    </row>
    <row r="35" spans="16:23" ht="13.5">
      <c r="P35" s="37"/>
      <c r="Q35" s="37"/>
      <c r="R35" s="37"/>
      <c r="S35" s="37"/>
      <c r="T35" s="37"/>
      <c r="U35" s="37"/>
      <c r="V35" s="37"/>
      <c r="W35" s="38"/>
    </row>
    <row r="36" spans="16:23" ht="13.5">
      <c r="P36" s="37"/>
      <c r="Q36" s="37"/>
      <c r="R36" s="37"/>
      <c r="S36" s="37"/>
      <c r="T36" s="37"/>
      <c r="U36" s="37"/>
      <c r="V36" s="37"/>
      <c r="W36" s="38"/>
    </row>
    <row r="37" spans="16:23" ht="13.5">
      <c r="P37" s="37"/>
      <c r="Q37" s="37"/>
      <c r="R37" s="37"/>
      <c r="S37" s="37"/>
      <c r="T37" s="37"/>
      <c r="U37" s="37"/>
      <c r="V37" s="37"/>
      <c r="W37" s="38"/>
    </row>
    <row r="38" spans="16:23" ht="13.5">
      <c r="P38" s="37"/>
      <c r="Q38" s="37"/>
      <c r="R38" s="37"/>
      <c r="S38" s="37"/>
      <c r="T38" s="37"/>
      <c r="U38" s="37"/>
      <c r="V38" s="37"/>
      <c r="W38" s="38"/>
    </row>
    <row r="39" spans="16:23" ht="13.5">
      <c r="P39" s="37"/>
      <c r="Q39" s="37"/>
      <c r="R39" s="37"/>
      <c r="S39" s="37"/>
      <c r="T39" s="37"/>
      <c r="U39" s="37"/>
      <c r="V39" s="37"/>
      <c r="W39" s="38"/>
    </row>
    <row r="40" spans="16:23" ht="13.5">
      <c r="P40" s="37"/>
      <c r="Q40" s="37"/>
      <c r="R40" s="37"/>
      <c r="S40" s="37"/>
      <c r="T40" s="37"/>
      <c r="U40" s="37"/>
      <c r="V40" s="37"/>
      <c r="W40" s="38"/>
    </row>
    <row r="41" spans="16:23" ht="13.5">
      <c r="P41" s="37"/>
      <c r="Q41" s="37"/>
      <c r="R41" s="37"/>
      <c r="S41" s="37"/>
      <c r="T41" s="37"/>
      <c r="U41" s="37"/>
      <c r="V41" s="37"/>
      <c r="W41" s="38"/>
    </row>
    <row r="42" spans="16:23" ht="13.5">
      <c r="P42" s="37"/>
      <c r="Q42" s="37"/>
      <c r="R42" s="37"/>
      <c r="S42" s="37"/>
      <c r="T42" s="37"/>
      <c r="U42" s="37"/>
      <c r="V42" s="37"/>
      <c r="W42" s="38"/>
    </row>
    <row r="43" spans="16:23" ht="13.5">
      <c r="P43" s="37"/>
      <c r="Q43" s="37"/>
      <c r="R43" s="37"/>
      <c r="S43" s="37"/>
      <c r="T43" s="37"/>
      <c r="U43" s="37"/>
      <c r="V43" s="37"/>
      <c r="W43" s="38"/>
    </row>
    <row r="44" spans="16:23" ht="13.5">
      <c r="P44" s="38"/>
      <c r="Q44" s="38"/>
      <c r="R44" s="38"/>
      <c r="S44" s="38"/>
      <c r="T44" s="38"/>
      <c r="U44" s="38"/>
      <c r="V44" s="38"/>
      <c r="W44" s="37"/>
    </row>
  </sheetData>
  <sheetProtection/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日立公共システムサービス(株)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PXNT366</dc:creator>
  <cp:keywords/>
  <dc:description/>
  <cp:lastModifiedBy> </cp:lastModifiedBy>
  <cp:lastPrinted>2008-02-20T01:23:36Z</cp:lastPrinted>
  <dcterms:created xsi:type="dcterms:W3CDTF">2002-01-29T01:11:16Z</dcterms:created>
  <dcterms:modified xsi:type="dcterms:W3CDTF">2010-03-05T05:43:29Z</dcterms:modified>
  <cp:category/>
  <cp:version/>
  <cp:contentType/>
  <cp:contentStatus/>
</cp:coreProperties>
</file>