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75" windowHeight="8775" activeTab="0"/>
  </bookViews>
  <sheets>
    <sheet name="H18年度調査結果・国・概要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<sst xmlns="http://schemas.openxmlformats.org/spreadsheetml/2006/main" count="30" uniqueCount="29">
  <si>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審査請求</t>
  </si>
  <si>
    <t>再審査請求</t>
  </si>
  <si>
    <t>計</t>
  </si>
  <si>
    <t>その他</t>
  </si>
  <si>
    <t>取下件数</t>
  </si>
  <si>
    <t>（単位：件）</t>
  </si>
  <si>
    <t>（注）</t>
  </si>
  <si>
    <t>異議申立て</t>
  </si>
  <si>
    <t>区　　分</t>
  </si>
  <si>
    <t>総　　件　　数</t>
  </si>
  <si>
    <t>却 下</t>
  </si>
  <si>
    <t>棄 却</t>
  </si>
  <si>
    <t>容 認</t>
  </si>
  <si>
    <t>処　理　件　数</t>
  </si>
  <si>
    <t>処　理　期　間</t>
  </si>
  <si>
    <t>３か月以内</t>
  </si>
  <si>
    <t>１年超</t>
  </si>
  <si>
    <t>３か月～
６か月以内</t>
  </si>
  <si>
    <t>６か月～
１年以内</t>
  </si>
  <si>
    <t>1年以上</t>
  </si>
  <si>
    <t>行政不服審査法に基づかないもの</t>
  </si>
  <si>
    <t>行政不服審査法に基づくもの</t>
  </si>
  <si>
    <t>次年度繰越件数</t>
  </si>
  <si>
    <t>２　処理件数欄及び処理期間欄の下段の数値は、処理件数を100とした場合の指数である。</t>
  </si>
  <si>
    <t>１　前年度繰入件数及び不服申立て件数の合計と処理件数、取下件数及び次年度繰越件数の合計は一致する。</t>
  </si>
  <si>
    <t>前年度繰入</t>
  </si>
  <si>
    <t>件数</t>
  </si>
  <si>
    <t>不服申立ての概況（平成18年度）</t>
  </si>
  <si>
    <t>不服申立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</si>
</sst>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0.0_);[Red]\(0.0\)"/>
    <numFmt numFmtId="180" formatCode="#,##0.0_);\(#,##0.0\)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76" fontId="3" fillId="0" borderId="1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81" fontId="3" fillId="0" borderId="1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178" fontId="3" fillId="0" borderId="15" xfId="0" applyNumberFormat="1" applyFont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8" fontId="3" fillId="0" borderId="15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8" fontId="3" fillId="0" borderId="16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top" textRotation="255" wrapText="1"/>
    </xf>
    <xf numFmtId="0" fontId="3" fillId="0" borderId="14" xfId="0" applyFont="1" applyBorder="1" applyAlignment="1">
      <alignment vertical="top" textRotation="255" wrapText="1"/>
    </xf>
    <xf numFmtId="0" fontId="3" fillId="0" borderId="12" xfId="0" applyFont="1" applyBorder="1" applyAlignment="1">
      <alignment vertical="top" textRotation="255" wrapText="1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G33" sqref="G33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4" width="10.125" style="0" customWidth="1"/>
    <col min="5" max="6" width="8.625" style="0" customWidth="1"/>
    <col min="7" max="9" width="7.625" style="0" bestFit="1" customWidth="1"/>
    <col min="10" max="11" width="10.25390625" style="0" bestFit="1" customWidth="1"/>
    <col min="12" max="12" width="8.50390625" style="0" bestFit="1" customWidth="1"/>
    <col min="13" max="13" width="7.625" style="0" bestFit="1" customWidth="1"/>
    <col min="14" max="14" width="8.50390625" style="0" bestFit="1" customWidth="1"/>
    <col min="15" max="15" width="8.625" style="0" customWidth="1"/>
    <col min="16" max="16" width="7.625" style="0" customWidth="1"/>
  </cols>
  <sheetData>
    <row r="1" spans="1:16" ht="30.75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 t="s">
        <v>5</v>
      </c>
    </row>
    <row r="3" spans="1:16" ht="24.75" customHeight="1">
      <c r="A3" s="46" t="s">
        <v>8</v>
      </c>
      <c r="B3" s="53"/>
      <c r="C3" s="13" t="s">
        <v>25</v>
      </c>
      <c r="D3" s="13" t="s">
        <v>28</v>
      </c>
      <c r="E3" s="46" t="s">
        <v>13</v>
      </c>
      <c r="F3" s="47"/>
      <c r="G3" s="47"/>
      <c r="H3" s="47"/>
      <c r="I3" s="48"/>
      <c r="J3" s="49" t="s">
        <v>14</v>
      </c>
      <c r="K3" s="50"/>
      <c r="L3" s="50"/>
      <c r="M3" s="50"/>
      <c r="N3" s="4" t="s">
        <v>4</v>
      </c>
      <c r="O3" s="46" t="s">
        <v>22</v>
      </c>
      <c r="P3" s="48"/>
    </row>
    <row r="4" spans="1:16" ht="24">
      <c r="A4" s="44"/>
      <c r="B4" s="54"/>
      <c r="C4" s="17" t="s">
        <v>26</v>
      </c>
      <c r="D4" s="17" t="s">
        <v>26</v>
      </c>
      <c r="E4" s="3"/>
      <c r="F4" s="4" t="s">
        <v>12</v>
      </c>
      <c r="G4" s="5" t="s">
        <v>11</v>
      </c>
      <c r="H4" s="4" t="s">
        <v>10</v>
      </c>
      <c r="I4" s="5" t="s">
        <v>3</v>
      </c>
      <c r="J4" s="4" t="s">
        <v>15</v>
      </c>
      <c r="K4" s="13" t="s">
        <v>17</v>
      </c>
      <c r="L4" s="15" t="s">
        <v>18</v>
      </c>
      <c r="M4" s="12" t="s">
        <v>16</v>
      </c>
      <c r="N4" s="16"/>
      <c r="O4" s="11"/>
      <c r="P4" s="4" t="s">
        <v>19</v>
      </c>
    </row>
    <row r="5" spans="1:16" ht="18" customHeight="1">
      <c r="A5" s="41" t="s">
        <v>9</v>
      </c>
      <c r="B5" s="51"/>
      <c r="C5" s="9">
        <f>C13+C15</f>
        <v>57331</v>
      </c>
      <c r="D5" s="9">
        <f aca="true" t="shared" si="0" ref="D5:O5">D13+D15</f>
        <v>55306</v>
      </c>
      <c r="E5" s="9">
        <f>E13+E15</f>
        <v>48315</v>
      </c>
      <c r="F5" s="9">
        <f>F13+F15</f>
        <v>21723</v>
      </c>
      <c r="G5" s="9">
        <f t="shared" si="0"/>
        <v>22517</v>
      </c>
      <c r="H5" s="9">
        <f>H13+H15</f>
        <v>4050</v>
      </c>
      <c r="I5" s="9">
        <f>I13+I15</f>
        <v>25</v>
      </c>
      <c r="J5" s="9">
        <f>J13+J15</f>
        <v>15154</v>
      </c>
      <c r="K5" s="9">
        <f t="shared" si="0"/>
        <v>6422</v>
      </c>
      <c r="L5" s="9">
        <f t="shared" si="0"/>
        <v>7713</v>
      </c>
      <c r="M5" s="9">
        <f t="shared" si="0"/>
        <v>19026</v>
      </c>
      <c r="N5" s="9">
        <f>N13+N15</f>
        <v>5799</v>
      </c>
      <c r="O5" s="9">
        <f t="shared" si="0"/>
        <v>58523</v>
      </c>
      <c r="P5" s="32">
        <f>P13+P15</f>
        <v>26668</v>
      </c>
    </row>
    <row r="6" spans="1:16" ht="18" customHeight="1">
      <c r="A6" s="43"/>
      <c r="B6" s="52"/>
      <c r="C6" s="10"/>
      <c r="D6" s="10"/>
      <c r="E6" s="33">
        <v>100</v>
      </c>
      <c r="F6" s="18">
        <f>F5/E5*100</f>
        <v>44.96119217634275</v>
      </c>
      <c r="G6" s="18">
        <f>G5/E5*100</f>
        <v>46.60457414881507</v>
      </c>
      <c r="H6" s="18">
        <f>H5/E5*100</f>
        <v>8.38248990996585</v>
      </c>
      <c r="I6" s="18">
        <f>I5/E5*100</f>
        <v>0.0517437648763324</v>
      </c>
      <c r="J6" s="18">
        <f>J5/E5*100</f>
        <v>31.365000517437647</v>
      </c>
      <c r="K6" s="18">
        <f>K5/E5*100</f>
        <v>13.291938321432268</v>
      </c>
      <c r="L6" s="18">
        <f>L5/E5*100</f>
        <v>15.963986339646071</v>
      </c>
      <c r="M6" s="18">
        <f>M5/E5*100</f>
        <v>39.37907482148401</v>
      </c>
      <c r="N6" s="10"/>
      <c r="O6" s="10"/>
      <c r="P6" s="14"/>
    </row>
    <row r="7" spans="1:16" ht="18" customHeight="1">
      <c r="A7" s="34" t="s">
        <v>21</v>
      </c>
      <c r="B7" s="41" t="s">
        <v>7</v>
      </c>
      <c r="C7" s="22">
        <f>E7+N7+O7-D7</f>
        <v>2418</v>
      </c>
      <c r="D7" s="22">
        <v>6315</v>
      </c>
      <c r="E7" s="22">
        <f>SUM(F7:I7)</f>
        <v>4588</v>
      </c>
      <c r="F7" s="22">
        <v>637</v>
      </c>
      <c r="G7" s="22">
        <v>3584</v>
      </c>
      <c r="H7" s="22">
        <v>366</v>
      </c>
      <c r="I7" s="22">
        <v>1</v>
      </c>
      <c r="J7" s="22">
        <v>3402</v>
      </c>
      <c r="K7" s="22">
        <v>502</v>
      </c>
      <c r="L7" s="22">
        <v>323</v>
      </c>
      <c r="M7" s="22">
        <v>361</v>
      </c>
      <c r="N7" s="22">
        <v>1246</v>
      </c>
      <c r="O7" s="22">
        <v>2899</v>
      </c>
      <c r="P7" s="19">
        <v>717</v>
      </c>
    </row>
    <row r="8" spans="1:16" ht="18" customHeight="1">
      <c r="A8" s="35"/>
      <c r="B8" s="42"/>
      <c r="C8" s="20"/>
      <c r="D8" s="20"/>
      <c r="E8" s="21">
        <v>100</v>
      </c>
      <c r="F8" s="23">
        <f>F7/E7*100</f>
        <v>13.884045335658238</v>
      </c>
      <c r="G8" s="23">
        <f>G7/E7*100</f>
        <v>78.11682650392328</v>
      </c>
      <c r="H8" s="23">
        <f>H7/E7*100</f>
        <v>7.977332170880558</v>
      </c>
      <c r="I8" s="23">
        <f>I7/E7*100</f>
        <v>0.021795989537925022</v>
      </c>
      <c r="J8" s="23">
        <f>J7/E7*100</f>
        <v>74.14995640802093</v>
      </c>
      <c r="K8" s="23">
        <f>K7/E7*100</f>
        <v>10.941586748038361</v>
      </c>
      <c r="L8" s="23">
        <f>L7/E7*100</f>
        <v>7.040104620749782</v>
      </c>
      <c r="M8" s="23">
        <f>M7/E7*100</f>
        <v>7.868352223190933</v>
      </c>
      <c r="N8" s="20"/>
      <c r="O8" s="20"/>
      <c r="P8" s="24"/>
    </row>
    <row r="9" spans="1:16" ht="18" customHeight="1">
      <c r="A9" s="35"/>
      <c r="B9" s="41" t="s">
        <v>0</v>
      </c>
      <c r="C9" s="22">
        <f>E9+N9+O9-D9</f>
        <v>6290</v>
      </c>
      <c r="D9" s="22">
        <v>10795</v>
      </c>
      <c r="E9" s="22">
        <f>SUM(F9:I9)</f>
        <v>9575</v>
      </c>
      <c r="F9" s="22">
        <v>1241</v>
      </c>
      <c r="G9" s="22">
        <v>7632</v>
      </c>
      <c r="H9" s="22">
        <v>688</v>
      </c>
      <c r="I9" s="22">
        <v>14</v>
      </c>
      <c r="J9" s="22">
        <v>3992</v>
      </c>
      <c r="K9" s="22">
        <v>1702</v>
      </c>
      <c r="L9" s="22">
        <v>2956</v>
      </c>
      <c r="M9" s="22">
        <v>925</v>
      </c>
      <c r="N9" s="22">
        <v>1607</v>
      </c>
      <c r="O9" s="22">
        <v>5903</v>
      </c>
      <c r="P9" s="19">
        <v>1683</v>
      </c>
    </row>
    <row r="10" spans="1:16" ht="18" customHeight="1">
      <c r="A10" s="35"/>
      <c r="B10" s="43"/>
      <c r="C10" s="25"/>
      <c r="D10" s="25"/>
      <c r="E10" s="21">
        <v>100</v>
      </c>
      <c r="F10" s="23">
        <f>F9/E9*100</f>
        <v>12.960835509138382</v>
      </c>
      <c r="G10" s="23">
        <f>G9/E9*100</f>
        <v>79.70757180156657</v>
      </c>
      <c r="H10" s="23">
        <f>H9/E9*100</f>
        <v>7.1853785900783285</v>
      </c>
      <c r="I10" s="23">
        <f>I9/E9*100</f>
        <v>0.14621409921671016</v>
      </c>
      <c r="J10" s="23">
        <f>J9/E9*100</f>
        <v>41.69190600522194</v>
      </c>
      <c r="K10" s="23">
        <f>K9/E9*100</f>
        <v>17.77545691906005</v>
      </c>
      <c r="L10" s="23">
        <f>L9/E9*100</f>
        <v>30.87206266318538</v>
      </c>
      <c r="M10" s="23">
        <f>M9/E9*100</f>
        <v>9.660574412532636</v>
      </c>
      <c r="N10" s="25"/>
      <c r="O10" s="25"/>
      <c r="P10" s="26"/>
    </row>
    <row r="11" spans="1:16" ht="18" customHeight="1">
      <c r="A11" s="35"/>
      <c r="B11" s="41" t="s">
        <v>1</v>
      </c>
      <c r="C11" s="22">
        <f>E11+N11+O11-D11</f>
        <v>3285</v>
      </c>
      <c r="D11" s="22">
        <v>1664</v>
      </c>
      <c r="E11" s="20">
        <f>SUM(F11:I11)</f>
        <v>1677</v>
      </c>
      <c r="F11" s="20">
        <v>97</v>
      </c>
      <c r="G11" s="20">
        <v>1415</v>
      </c>
      <c r="H11" s="20">
        <v>165</v>
      </c>
      <c r="I11" s="20">
        <v>0</v>
      </c>
      <c r="J11" s="20">
        <v>58</v>
      </c>
      <c r="K11" s="20">
        <v>319</v>
      </c>
      <c r="L11" s="20">
        <v>554</v>
      </c>
      <c r="M11" s="20">
        <v>746</v>
      </c>
      <c r="N11" s="22">
        <v>202</v>
      </c>
      <c r="O11" s="22">
        <v>3070</v>
      </c>
      <c r="P11" s="24">
        <v>2136</v>
      </c>
    </row>
    <row r="12" spans="1:16" ht="18" customHeight="1">
      <c r="A12" s="35"/>
      <c r="B12" s="43"/>
      <c r="C12" s="20"/>
      <c r="D12" s="20"/>
      <c r="E12" s="27">
        <v>100</v>
      </c>
      <c r="F12" s="28">
        <f>F11/E11*100</f>
        <v>5.784138342277878</v>
      </c>
      <c r="G12" s="28">
        <f>G11/E11*100</f>
        <v>84.37686344663089</v>
      </c>
      <c r="H12" s="28">
        <f>H11/E11*100</f>
        <v>9.838998211091235</v>
      </c>
      <c r="I12" s="28">
        <f>I11/E11*100</f>
        <v>0</v>
      </c>
      <c r="J12" s="28">
        <f>J11/E11*100</f>
        <v>3.4585569469290403</v>
      </c>
      <c r="K12" s="28">
        <f>K11/E11*100</f>
        <v>19.022063208109717</v>
      </c>
      <c r="L12" s="28">
        <f>L11/E11*100</f>
        <v>33.03518187239117</v>
      </c>
      <c r="M12" s="28">
        <f>M11/E11*100</f>
        <v>44.484197972570065</v>
      </c>
      <c r="N12" s="20"/>
      <c r="O12" s="20"/>
      <c r="P12" s="24"/>
    </row>
    <row r="13" spans="1:16" ht="18" customHeight="1">
      <c r="A13" s="35"/>
      <c r="B13" s="44" t="s">
        <v>2</v>
      </c>
      <c r="C13" s="22">
        <f aca="true" t="shared" si="1" ref="C13:O13">C7+C9+C11</f>
        <v>11993</v>
      </c>
      <c r="D13" s="22">
        <f>D7+D9+D11</f>
        <v>18774</v>
      </c>
      <c r="E13" s="29">
        <f>E7+E9+E11</f>
        <v>15840</v>
      </c>
      <c r="F13" s="29">
        <f>F7+F9+F11</f>
        <v>1975</v>
      </c>
      <c r="G13" s="29">
        <f t="shared" si="1"/>
        <v>12631</v>
      </c>
      <c r="H13" s="29">
        <f>H7+H9+H11</f>
        <v>1219</v>
      </c>
      <c r="I13" s="29">
        <f t="shared" si="1"/>
        <v>15</v>
      </c>
      <c r="J13" s="29">
        <f t="shared" si="1"/>
        <v>7452</v>
      </c>
      <c r="K13" s="29">
        <f t="shared" si="1"/>
        <v>2523</v>
      </c>
      <c r="L13" s="29">
        <f t="shared" si="1"/>
        <v>3833</v>
      </c>
      <c r="M13" s="29">
        <f t="shared" si="1"/>
        <v>2032</v>
      </c>
      <c r="N13" s="22">
        <f t="shared" si="1"/>
        <v>3055</v>
      </c>
      <c r="O13" s="22">
        <f t="shared" si="1"/>
        <v>11872</v>
      </c>
      <c r="P13" s="19">
        <f>P7+P9+P11</f>
        <v>4536</v>
      </c>
    </row>
    <row r="14" spans="1:16" ht="18" customHeight="1">
      <c r="A14" s="36"/>
      <c r="B14" s="45"/>
      <c r="C14" s="25"/>
      <c r="D14" s="25"/>
      <c r="E14" s="30">
        <v>100</v>
      </c>
      <c r="F14" s="31">
        <f>F13/E13*100</f>
        <v>12.468434343434344</v>
      </c>
      <c r="G14" s="31">
        <f>G13/E13*100</f>
        <v>79.74116161616162</v>
      </c>
      <c r="H14" s="31">
        <f>H13/E13*100</f>
        <v>7.695707070707071</v>
      </c>
      <c r="I14" s="31">
        <f>I13/E13*100</f>
        <v>0.0946969696969697</v>
      </c>
      <c r="J14" s="31">
        <f>J13/E13*100</f>
        <v>47.04545454545455</v>
      </c>
      <c r="K14" s="31">
        <f>K13/E13*100</f>
        <v>15.928030303030303</v>
      </c>
      <c r="L14" s="31">
        <f>L13/E13*100</f>
        <v>24.198232323232325</v>
      </c>
      <c r="M14" s="31">
        <f>M13/E13*100</f>
        <v>12.828282828282827</v>
      </c>
      <c r="N14" s="25"/>
      <c r="O14" s="25"/>
      <c r="P14" s="26"/>
    </row>
    <row r="15" spans="1:16" ht="18.75" customHeight="1">
      <c r="A15" s="37" t="s">
        <v>20</v>
      </c>
      <c r="B15" s="38"/>
      <c r="C15" s="20">
        <f>E15+N15+O15-D15</f>
        <v>45338</v>
      </c>
      <c r="D15" s="20">
        <v>36532</v>
      </c>
      <c r="E15" s="20">
        <f>SUM(F15:I15)</f>
        <v>32475</v>
      </c>
      <c r="F15" s="20">
        <v>19748</v>
      </c>
      <c r="G15" s="20">
        <v>9886</v>
      </c>
      <c r="H15" s="20">
        <v>2831</v>
      </c>
      <c r="I15" s="20">
        <v>10</v>
      </c>
      <c r="J15" s="20">
        <v>7702</v>
      </c>
      <c r="K15" s="20">
        <v>3899</v>
      </c>
      <c r="L15" s="20">
        <v>3880</v>
      </c>
      <c r="M15" s="20">
        <v>16994</v>
      </c>
      <c r="N15" s="20">
        <v>2744</v>
      </c>
      <c r="O15" s="20">
        <v>46651</v>
      </c>
      <c r="P15" s="24">
        <v>22132</v>
      </c>
    </row>
    <row r="16" spans="1:16" ht="18.75" customHeight="1">
      <c r="A16" s="39"/>
      <c r="B16" s="40"/>
      <c r="C16" s="10"/>
      <c r="D16" s="10"/>
      <c r="E16" s="18">
        <v>100</v>
      </c>
      <c r="F16" s="18">
        <f>F15/E15*100</f>
        <v>60.80985373364126</v>
      </c>
      <c r="G16" s="18">
        <f>G15/E15*100</f>
        <v>30.441878367975367</v>
      </c>
      <c r="H16" s="18">
        <f>H15/E15*100</f>
        <v>8.717474980754426</v>
      </c>
      <c r="I16" s="18">
        <f>I15/E15*100</f>
        <v>0.030792917628945343</v>
      </c>
      <c r="J16" s="18">
        <f>J15/E15*100</f>
        <v>23.716705157813703</v>
      </c>
      <c r="K16" s="18">
        <f>K15/E15*100</f>
        <v>12.006158583525789</v>
      </c>
      <c r="L16" s="18">
        <f>L15/E15*100</f>
        <v>11.947652040030793</v>
      </c>
      <c r="M16" s="18">
        <f>M15/E15*100</f>
        <v>52.329484218629716</v>
      </c>
      <c r="N16" s="10"/>
      <c r="O16" s="10"/>
      <c r="P16" s="14"/>
    </row>
    <row r="17" spans="1:16" ht="18" customHeight="1">
      <c r="A17" s="6" t="s">
        <v>6</v>
      </c>
      <c r="B17" s="6" t="s">
        <v>24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8" spans="1:16" ht="18" customHeight="1">
      <c r="A18" s="1"/>
      <c r="B18" s="6" t="s">
        <v>23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"/>
    </row>
  </sheetData>
  <sheetProtection/>
  <mergeCells count="12">
    <mergeCell ref="E3:I3"/>
    <mergeCell ref="O3:P3"/>
    <mergeCell ref="J3:M3"/>
    <mergeCell ref="A5:B6"/>
    <mergeCell ref="A3:B4"/>
    <mergeCell ref="A1:P1"/>
    <mergeCell ref="A7:A14"/>
    <mergeCell ref="A15:B16"/>
    <mergeCell ref="B7:B8"/>
    <mergeCell ref="B9:B10"/>
    <mergeCell ref="B11:B12"/>
    <mergeCell ref="B13:B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008182</cp:lastModifiedBy>
  <cp:lastPrinted>2008-09-09T02:21:42Z</cp:lastPrinted>
  <dcterms:created xsi:type="dcterms:W3CDTF">2003-06-16T02:12:44Z</dcterms:created>
  <dcterms:modified xsi:type="dcterms:W3CDTF">2008-10-16T07:11:07Z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-1161643572</vt:i4>
  </property>
  <property fmtid="{D5CDD505-2E9C-101B-9397-08002B2CF9AE}" pid="3" name="_EmailSubject">
    <vt:lpwstr/>
  </property>
  <property fmtid="{D5CDD505-2E9C-101B-9397-08002B2CF9AE}" pid="4" name="_AuthorEmail">
    <vt:lpwstr>k.kohinata@soumu.go.jp</vt:lpwstr>
  </property>
  <property fmtid="{D5CDD505-2E9C-101B-9397-08002B2CF9AE}" pid="5" name="_AuthorEmailDisplayName">
    <vt:lpwstr>小日向 健一</vt:lpwstr>
  </property>
  <property fmtid="{D5CDD505-2E9C-101B-9397-08002B2CF9AE}" pid="6" name="_ReviewingToolsShownOnce">
    <vt:lpwstr/>
  </property>
</Properties>
</file>