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3480" windowWidth="16608" windowHeight="6576" activeTab="0"/>
  </bookViews>
  <sheets>
    <sheet name="83" sheetId="1" r:id="rId1"/>
  </sheets>
  <externalReferences>
    <externalReference r:id="rId4"/>
  </externalReferences>
  <definedNames>
    <definedName name="_xlnm.Print_Area" localSheetId="0">'83'!$A$1:$CZ$33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<sst xmlns="http://schemas.openxmlformats.org/spreadsheetml/2006/main" count="84" uniqueCount="70">
  <si>
    <t>区分</t>
  </si>
  <si>
    <t>計</t>
  </si>
  <si>
    <t>税収入</t>
  </si>
  <si>
    <t>千円</t>
  </si>
  <si>
    <t>人</t>
  </si>
  <si>
    <t>道府県民税</t>
  </si>
  <si>
    <t>軽油引取税</t>
  </si>
  <si>
    <t>その他</t>
  </si>
  <si>
    <t>①</t>
  </si>
  <si>
    <t>②</t>
  </si>
  <si>
    <t>③</t>
  </si>
  <si>
    <t>④</t>
  </si>
  <si>
    <t>ゴルフ場利用税</t>
  </si>
  <si>
    <t>%</t>
  </si>
  <si>
    <t>１７　徴税費に関する調　８３表</t>
  </si>
  <si>
    <t>当 該 年 度 （千円）</t>
  </si>
  <si>
    <t>当 該 年 度</t>
  </si>
  <si>
    <t>徴税費</t>
  </si>
  <si>
    <t>人件費</t>
  </si>
  <si>
    <t>需用費</t>
  </si>
  <si>
    <t>徴収取扱費等</t>
  </si>
  <si>
    <t>予算額</t>
  </si>
  <si>
    <t>職員給</t>
  </si>
  <si>
    <t>収　　　入　　　（見込）額</t>
  </si>
  <si>
    <t>調　　　定　　　（見込）額</t>
  </si>
  <si>
    <t>諸手当</t>
  </si>
  <si>
    <t>超過勤務手当</t>
  </si>
  <si>
    <t>税務特別手当</t>
  </si>
  <si>
    <t>その他の手当</t>
  </si>
  <si>
    <t>小　　　　　　計</t>
  </si>
  <si>
    <t>その他の人件費</t>
  </si>
  <si>
    <t>計　Ａ</t>
  </si>
  <si>
    <t>旅費Ｂ</t>
  </si>
  <si>
    <t>計　Ｃ</t>
  </si>
  <si>
    <t>通信運搬費</t>
  </si>
  <si>
    <t>備品費</t>
  </si>
  <si>
    <t>道府県税の
徴収取扱費</t>
  </si>
  <si>
    <t>小　　　　計</t>
  </si>
  <si>
    <t>地方消費税</t>
  </si>
  <si>
    <t>計　Ｄ</t>
  </si>
  <si>
    <t>納税貯蓄組合補助金</t>
  </si>
  <si>
    <t>特別徴収義務者に
対する交付金等</t>
  </si>
  <si>
    <t>特別地方消費税</t>
  </si>
  <si>
    <t>合　計　Ａ＋Ｂ＋Ｃ＋Ｄ</t>
  </si>
  <si>
    <t>税収入に対する
徴税費の割合</t>
  </si>
  <si>
    <t>徴税吏員等数</t>
  </si>
  <si>
    <t>対予算額</t>
  </si>
  <si>
    <t>対調定額</t>
  </si>
  <si>
    <t>対収入額</t>
  </si>
  <si>
    <t>④／①</t>
  </si>
  <si>
    <t>④／②</t>
  </si>
  <si>
    <t>④／③</t>
  </si>
  <si>
    <t>吏員</t>
  </si>
  <si>
    <t>嘱託、雇人、傭人</t>
  </si>
  <si>
    <t>計　⑤</t>
  </si>
  <si>
    <t>臨時職員</t>
  </si>
  <si>
    <t>徴税吏員１人当たり徴税額</t>
  </si>
  <si>
    <t>③／⑤</t>
  </si>
  <si>
    <t>徴税吏員１人
当たり徴税費</t>
  </si>
  <si>
    <t>Ａ＋Ｂ/⑤</t>
  </si>
  <si>
    <t>人件費（含旅費）</t>
  </si>
  <si>
    <t>Ｃ＋Ｄ/⑤</t>
  </si>
  <si>
    <t>計　④／⑤</t>
  </si>
  <si>
    <t>事務所数</t>
  </si>
  <si>
    <t>税務事務のみを所管する事務所数</t>
  </si>
  <si>
    <t>税務事務を併せて所管する事務所数</t>
  </si>
  <si>
    <t>物件費（含徴収取扱費等）</t>
  </si>
  <si>
    <t>-</t>
  </si>
  <si>
    <t>納税義務者数分</t>
  </si>
  <si>
    <t>払込金額分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</si>
</sst>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"/>
    <numFmt numFmtId="179" formatCode="#,##0.0;&quot;△ &quot;#,##0.0"/>
    <numFmt numFmtId="180" formatCode="#,##0.00;&quot;△ &quot;#,##0.00"/>
    <numFmt numFmtId="181" formatCode="0.00_ "/>
    <numFmt numFmtId="182" formatCode="#,##0;[Red]&quot;△&quot;#,##0"/>
    <numFmt numFmtId="183" formatCode="0.0_ "/>
    <numFmt numFmtId="184" formatCode="#,##0.0;[Red]&quot;△&quot;#,##0.0"/>
    <numFmt numFmtId="185" formatCode="[$-411]ge\.m\.d;@"/>
    <numFmt numFmtId="186" formatCode=";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#,##0.000;&quot;△ &quot;#,##0.000"/>
    <numFmt numFmtId="192" formatCode="#,##0.00000;&quot;△ &quot;#,##0.00000"/>
    <numFmt numFmtId="193" formatCode="[&lt;=999]000;[&lt;=99999]000\-00;000\-0000"/>
    <numFmt numFmtId="194" formatCode="0_);[Red]\(0\)"/>
    <numFmt numFmtId="195" formatCode="0_);\(0\)"/>
    <numFmt numFmtId="196" formatCode="#,##0_);[Red]\(#,##0\)"/>
    <numFmt numFmtId="197" formatCode="0.E+00"/>
    <numFmt numFmtId="198" formatCode="0.0%"/>
    <numFmt numFmtId="199" formatCode="0.0;&quot;△ &quot;0.0"/>
    <numFmt numFmtId="200" formatCode="#,##0;&quot;▲ &quot;#,##0"/>
    <numFmt numFmtId="201" formatCode="0.00;&quot;△ &quot;0.00"/>
    <numFmt numFmtId="202" formatCode="#,##0_ ;[Red]\-#,##0\ "/>
    <numFmt numFmtId="203" formatCode="#,##0.00_ "/>
    <numFmt numFmtId="204" formatCode="_(* #,##0_);_(* \(#,##0\);_(* &quot;-&quot;_);_(@_)"/>
    <numFmt numFmtId="205" formatCode="[$-411]yyyy&quot;年&quot;m&quot;月&quot;d&quot;日&quot;\ dddd"/>
    <numFmt numFmtId="206" formatCode="hh:mm:ss"/>
    <numFmt numFmtId="207" formatCode="[&lt;=999]000;[&lt;=9999]000\-00;000\-0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distributed" textRotation="255" wrapText="1"/>
      <protection/>
    </xf>
    <xf numFmtId="49" fontId="4" fillId="0" borderId="0" xfId="0" applyNumberFormat="1" applyFont="1" applyFill="1" applyBorder="1" applyAlignment="1" applyProtection="1">
      <alignment vertical="distributed" textRotation="255" wrapText="1"/>
      <protection/>
    </xf>
    <xf numFmtId="49" fontId="4" fillId="0" borderId="13" xfId="0" applyNumberFormat="1" applyFont="1" applyFill="1" applyBorder="1" applyAlignment="1" applyProtection="1">
      <alignment vertical="distributed" textRotation="255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distributed" textRotation="255" wrapText="1"/>
      <protection/>
    </xf>
    <xf numFmtId="49" fontId="4" fillId="0" borderId="14" xfId="0" applyNumberFormat="1" applyFont="1" applyFill="1" applyBorder="1" applyAlignment="1" applyProtection="1">
      <alignment vertical="distributed" textRotation="255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distributed" textRotation="255" wrapText="1"/>
      <protection/>
    </xf>
    <xf numFmtId="49" fontId="4" fillId="0" borderId="27" xfId="0" applyNumberFormat="1" applyFont="1" applyFill="1" applyBorder="1" applyAlignment="1" applyProtection="1">
      <alignment vertical="distributed" textRotation="255" wrapText="1"/>
      <protection/>
    </xf>
    <xf numFmtId="49" fontId="4" fillId="0" borderId="21" xfId="0" applyNumberFormat="1" applyFont="1" applyFill="1" applyBorder="1" applyAlignment="1" applyProtection="1">
      <alignment vertical="distributed" textRotation="255" wrapText="1"/>
      <protection/>
    </xf>
    <xf numFmtId="49" fontId="4" fillId="0" borderId="20" xfId="0" applyNumberFormat="1" applyFont="1" applyFill="1" applyBorder="1" applyAlignment="1" applyProtection="1">
      <alignment vertical="distributed" textRotation="255" wrapText="1"/>
      <protection/>
    </xf>
    <xf numFmtId="0" fontId="4" fillId="0" borderId="28" xfId="0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distributed" textRotation="255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distributed" textRotation="255" wrapText="1"/>
      <protection/>
    </xf>
    <xf numFmtId="49" fontId="4" fillId="0" borderId="33" xfId="0" applyNumberFormat="1" applyFont="1" applyFill="1" applyBorder="1" applyAlignment="1" applyProtection="1">
      <alignment vertical="distributed" textRotation="255" wrapText="1"/>
      <protection/>
    </xf>
    <xf numFmtId="49" fontId="4" fillId="0" borderId="31" xfId="0" applyNumberFormat="1" applyFont="1" applyFill="1" applyBorder="1" applyAlignment="1" applyProtection="1">
      <alignment vertical="distributed" textRotation="255" wrapText="1"/>
      <protection/>
    </xf>
    <xf numFmtId="49" fontId="4" fillId="0" borderId="25" xfId="0" applyNumberFormat="1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190" fontId="4" fillId="0" borderId="34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3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6" xfId="0" applyNumberFormat="1" applyFont="1" applyFill="1" applyBorder="1" applyAlignment="1" applyProtection="1">
      <alignment horizontal="right" vertical="center" shrinkToFit="1"/>
      <protection locked="0"/>
    </xf>
    <xf numFmtId="190" fontId="4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16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4" xfId="0" applyNumberFormat="1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distributed" textRotation="255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1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2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3" xfId="0" applyNumberFormat="1" applyFont="1" applyFill="1" applyBorder="1" applyAlignment="1" applyProtection="1">
      <alignment horizontal="distributed" vertical="center" wrapText="1"/>
      <protection/>
    </xf>
    <xf numFmtId="190" fontId="4" fillId="0" borderId="0" xfId="0" applyNumberFormat="1" applyFont="1" applyFill="1" applyBorder="1" applyAlignment="1" applyProtection="1">
      <alignment horizontal="right" vertical="center" wrapText="1" shrinkToFit="1"/>
      <protection/>
    </xf>
    <xf numFmtId="190" fontId="4" fillId="0" borderId="36" xfId="0" applyNumberFormat="1" applyFont="1" applyFill="1" applyBorder="1" applyAlignment="1" applyProtection="1">
      <alignment horizontal="right" vertical="center" wrapText="1" shrinkToFit="1"/>
      <protection/>
    </xf>
    <xf numFmtId="49" fontId="4" fillId="0" borderId="11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190" fontId="4" fillId="0" borderId="33" xfId="0" applyNumberFormat="1" applyFont="1" applyFill="1" applyBorder="1" applyAlignment="1" applyProtection="1">
      <alignment horizontal="right" vertical="center" wrapText="1" shrinkToFit="1"/>
      <protection/>
    </xf>
    <xf numFmtId="190" fontId="4" fillId="0" borderId="37" xfId="0" applyNumberFormat="1" applyFont="1" applyFill="1" applyBorder="1" applyAlignment="1" applyProtection="1">
      <alignment horizontal="right" vertical="center" wrapText="1" shrinkToFit="1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190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190" fontId="4" fillId="0" borderId="12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4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4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42" xfId="0" applyNumberFormat="1" applyFont="1" applyFill="1" applyBorder="1" applyAlignment="1" applyProtection="1">
      <alignment horizontal="distributed" vertical="center" wrapText="1"/>
      <protection/>
    </xf>
    <xf numFmtId="49" fontId="4" fillId="0" borderId="43" xfId="0" applyNumberFormat="1" applyFont="1" applyFill="1" applyBorder="1" applyAlignment="1" applyProtection="1">
      <alignment horizontal="distributed" vertical="center" wrapText="1"/>
      <protection/>
    </xf>
    <xf numFmtId="0" fontId="4" fillId="0" borderId="43" xfId="0" applyFont="1" applyFill="1" applyBorder="1" applyAlignment="1" applyProtection="1">
      <alignment horizontal="distributed" vertical="center" wrapText="1"/>
      <protection/>
    </xf>
    <xf numFmtId="0" fontId="4" fillId="0" borderId="44" xfId="0" applyFont="1" applyFill="1" applyBorder="1" applyAlignment="1" applyProtection="1">
      <alignment horizontal="distributed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distributed" vertical="center"/>
      <protection/>
    </xf>
    <xf numFmtId="49" fontId="4" fillId="0" borderId="43" xfId="0" applyNumberFormat="1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/>
      <protection/>
    </xf>
    <xf numFmtId="190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5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right" vertical="center"/>
      <protection/>
    </xf>
    <xf numFmtId="181" fontId="4" fillId="0" borderId="34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30" xfId="0" applyNumberFormat="1" applyFont="1" applyFill="1" applyBorder="1" applyAlignment="1" applyProtection="1">
      <alignment horizontal="right" vertical="center"/>
      <protection/>
    </xf>
    <xf numFmtId="190" fontId="4" fillId="0" borderId="3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33"/>
  <sheetViews>
    <sheetView tabSelected="1" zoomScalePageLayoutView="0" workbookViewId="0" topLeftCell="A1">
      <selection activeCell="CJ4" sqref="CJ4:CW17"/>
    </sheetView>
  </sheetViews>
  <sheetFormatPr defaultColWidth="1.25" defaultRowHeight="21" customHeight="1"/>
  <cols>
    <col min="1" max="21" width="1.25" style="1" customWidth="1"/>
    <col min="22" max="16384" width="1.25" style="1" customWidth="1"/>
  </cols>
  <sheetData>
    <row r="1" spans="1:202" ht="21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ht="21" customHeight="1" thickBot="1"/>
    <row r="3" spans="1:104" ht="21" customHeight="1" thickBo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104"/>
      <c r="AE3" s="93" t="s">
        <v>15</v>
      </c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105"/>
      <c r="AV3" s="19"/>
      <c r="AW3" s="19"/>
      <c r="AX3" s="19"/>
      <c r="AY3" s="106" t="s">
        <v>0</v>
      </c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8"/>
      <c r="CA3" s="108"/>
      <c r="CB3" s="108"/>
      <c r="CC3" s="108"/>
      <c r="CD3" s="108"/>
      <c r="CE3" s="108"/>
      <c r="CF3" s="108"/>
      <c r="CG3" s="108"/>
      <c r="CH3" s="108"/>
      <c r="CI3" s="109"/>
      <c r="CJ3" s="93" t="s">
        <v>16</v>
      </c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5"/>
    </row>
    <row r="4" spans="1:104" ht="16.5" customHeight="1">
      <c r="A4" s="96" t="s">
        <v>2</v>
      </c>
      <c r="B4" s="97"/>
      <c r="C4" s="97"/>
      <c r="D4" s="97"/>
      <c r="E4" s="97"/>
      <c r="F4" s="98"/>
      <c r="G4" s="3"/>
      <c r="H4" s="44" t="s">
        <v>21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17"/>
      <c r="AB4" s="63" t="s">
        <v>8</v>
      </c>
      <c r="AC4" s="63"/>
      <c r="AD4" s="64"/>
      <c r="AE4" s="48">
        <v>16271172082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51"/>
      <c r="AY4" s="14"/>
      <c r="AZ4" s="62" t="s">
        <v>44</v>
      </c>
      <c r="BA4" s="62"/>
      <c r="BB4" s="62"/>
      <c r="BC4" s="62"/>
      <c r="BD4" s="62"/>
      <c r="BE4" s="62"/>
      <c r="BF4" s="62"/>
      <c r="BG4" s="62"/>
      <c r="BH4" s="62"/>
      <c r="BI4" s="62"/>
      <c r="BJ4" s="20"/>
      <c r="BK4" s="3"/>
      <c r="BL4" s="44" t="s">
        <v>46</v>
      </c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17"/>
      <c r="CD4" s="63" t="s">
        <v>49</v>
      </c>
      <c r="CE4" s="63"/>
      <c r="CF4" s="63"/>
      <c r="CG4" s="63"/>
      <c r="CH4" s="63"/>
      <c r="CI4" s="64"/>
      <c r="CJ4" s="112">
        <f>ROUND(AE33/AE4*100,2)</f>
        <v>2.48</v>
      </c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0" t="s">
        <v>13</v>
      </c>
      <c r="CY4" s="110"/>
      <c r="CZ4" s="111"/>
    </row>
    <row r="5" spans="1:104" ht="16.5" customHeight="1">
      <c r="A5" s="99"/>
      <c r="B5" s="75"/>
      <c r="C5" s="75"/>
      <c r="D5" s="75"/>
      <c r="E5" s="75"/>
      <c r="F5" s="76"/>
      <c r="G5" s="9"/>
      <c r="H5" s="43" t="s">
        <v>24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1"/>
      <c r="AB5" s="65" t="s">
        <v>9</v>
      </c>
      <c r="AC5" s="65"/>
      <c r="AD5" s="66"/>
      <c r="AE5" s="49">
        <v>16890279098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52"/>
      <c r="AY5" s="22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23"/>
      <c r="BK5" s="9"/>
      <c r="BL5" s="43" t="s">
        <v>47</v>
      </c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21"/>
      <c r="CD5" s="65" t="s">
        <v>50</v>
      </c>
      <c r="CE5" s="65"/>
      <c r="CF5" s="65"/>
      <c r="CG5" s="65"/>
      <c r="CH5" s="65"/>
      <c r="CI5" s="66"/>
      <c r="CJ5" s="114">
        <f>ROUND(AE33/AE5*100,2)</f>
        <v>2.39</v>
      </c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88" t="s">
        <v>13</v>
      </c>
      <c r="CY5" s="88"/>
      <c r="CZ5" s="89"/>
    </row>
    <row r="6" spans="1:104" ht="16.5" customHeight="1">
      <c r="A6" s="100"/>
      <c r="B6" s="78"/>
      <c r="C6" s="78"/>
      <c r="D6" s="78"/>
      <c r="E6" s="78"/>
      <c r="F6" s="79"/>
      <c r="G6" s="9"/>
      <c r="H6" s="43" t="s">
        <v>23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21"/>
      <c r="AB6" s="65" t="s">
        <v>10</v>
      </c>
      <c r="AC6" s="65"/>
      <c r="AD6" s="66"/>
      <c r="AE6" s="49">
        <v>16396028891</v>
      </c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52"/>
      <c r="AY6" s="24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8"/>
      <c r="BK6" s="9"/>
      <c r="BL6" s="43" t="s">
        <v>48</v>
      </c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21"/>
      <c r="CD6" s="65" t="s">
        <v>51</v>
      </c>
      <c r="CE6" s="65"/>
      <c r="CF6" s="65"/>
      <c r="CG6" s="65"/>
      <c r="CH6" s="65"/>
      <c r="CI6" s="66"/>
      <c r="CJ6" s="114">
        <f>ROUND(AE33/AE6*100,2)</f>
        <v>2.46</v>
      </c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88" t="s">
        <v>13</v>
      </c>
      <c r="CY6" s="88"/>
      <c r="CZ6" s="89"/>
    </row>
    <row r="7" spans="1:104" ht="16.5" customHeight="1">
      <c r="A7" s="25"/>
      <c r="B7" s="26"/>
      <c r="C7" s="27"/>
      <c r="D7" s="28"/>
      <c r="E7" s="26"/>
      <c r="F7" s="27"/>
      <c r="G7" s="9"/>
      <c r="H7" s="43" t="s">
        <v>22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29"/>
      <c r="AE7" s="49">
        <v>63930449</v>
      </c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52"/>
      <c r="AY7" s="13"/>
      <c r="AZ7" s="60" t="s">
        <v>45</v>
      </c>
      <c r="BA7" s="60"/>
      <c r="BB7" s="60"/>
      <c r="BC7" s="60"/>
      <c r="BD7" s="60"/>
      <c r="BE7" s="60"/>
      <c r="BF7" s="60"/>
      <c r="BG7" s="60"/>
      <c r="BH7" s="60"/>
      <c r="BI7" s="60"/>
      <c r="BJ7" s="16"/>
      <c r="BK7" s="9"/>
      <c r="BL7" s="43" t="s">
        <v>52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21"/>
      <c r="CD7" s="65"/>
      <c r="CE7" s="65"/>
      <c r="CF7" s="65"/>
      <c r="CG7" s="65"/>
      <c r="CH7" s="65"/>
      <c r="CI7" s="66"/>
      <c r="CJ7" s="91">
        <v>17066</v>
      </c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88" t="s">
        <v>4</v>
      </c>
      <c r="CY7" s="88"/>
      <c r="CZ7" s="89"/>
    </row>
    <row r="8" spans="1:104" ht="16.5" customHeight="1">
      <c r="A8" s="5"/>
      <c r="B8" s="6"/>
      <c r="C8" s="7"/>
      <c r="D8" s="67" t="s">
        <v>18</v>
      </c>
      <c r="E8" s="56"/>
      <c r="F8" s="57"/>
      <c r="G8" s="72" t="s">
        <v>25</v>
      </c>
      <c r="H8" s="61"/>
      <c r="I8" s="61"/>
      <c r="J8" s="61"/>
      <c r="K8" s="73"/>
      <c r="L8" s="9"/>
      <c r="M8" s="42" t="s">
        <v>26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29"/>
      <c r="AE8" s="49">
        <v>2752882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52"/>
      <c r="AY8" s="22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23"/>
      <c r="BK8" s="9"/>
      <c r="BL8" s="43" t="s">
        <v>53</v>
      </c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21"/>
      <c r="CD8" s="65"/>
      <c r="CE8" s="65"/>
      <c r="CF8" s="65"/>
      <c r="CG8" s="65"/>
      <c r="CH8" s="65"/>
      <c r="CI8" s="66"/>
      <c r="CJ8" s="91">
        <v>1255</v>
      </c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88" t="s">
        <v>4</v>
      </c>
      <c r="CY8" s="88"/>
      <c r="CZ8" s="89"/>
    </row>
    <row r="9" spans="1:104" ht="16.5" customHeight="1">
      <c r="A9" s="5"/>
      <c r="B9" s="6"/>
      <c r="C9" s="7"/>
      <c r="D9" s="67"/>
      <c r="E9" s="56"/>
      <c r="F9" s="57"/>
      <c r="G9" s="74"/>
      <c r="H9" s="75"/>
      <c r="I9" s="75"/>
      <c r="J9" s="75"/>
      <c r="K9" s="76"/>
      <c r="L9" s="9"/>
      <c r="M9" s="42" t="s">
        <v>27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29"/>
      <c r="AE9" s="49">
        <v>2239937</v>
      </c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52"/>
      <c r="AY9" s="22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23"/>
      <c r="BK9" s="69" t="s">
        <v>54</v>
      </c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6"/>
      <c r="CJ9" s="91">
        <v>18321</v>
      </c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88" t="s">
        <v>4</v>
      </c>
      <c r="CY9" s="88"/>
      <c r="CZ9" s="89"/>
    </row>
    <row r="10" spans="1:104" ht="16.5" customHeight="1">
      <c r="A10" s="5"/>
      <c r="B10" s="6"/>
      <c r="C10" s="7"/>
      <c r="D10" s="67"/>
      <c r="E10" s="56"/>
      <c r="F10" s="57"/>
      <c r="G10" s="74"/>
      <c r="H10" s="75"/>
      <c r="I10" s="75"/>
      <c r="J10" s="75"/>
      <c r="K10" s="76"/>
      <c r="L10" s="9"/>
      <c r="M10" s="42" t="s">
        <v>28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29"/>
      <c r="AE10" s="49">
        <v>35664478</v>
      </c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52"/>
      <c r="AY10" s="24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8"/>
      <c r="BK10" s="9"/>
      <c r="BL10" s="43" t="s">
        <v>55</v>
      </c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21"/>
      <c r="CE10" s="21"/>
      <c r="CF10" s="21"/>
      <c r="CG10" s="21"/>
      <c r="CH10" s="21"/>
      <c r="CI10" s="29"/>
      <c r="CJ10" s="91">
        <v>522</v>
      </c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88" t="s">
        <v>4</v>
      </c>
      <c r="CY10" s="88"/>
      <c r="CZ10" s="89"/>
    </row>
    <row r="11" spans="1:104" ht="16.5" customHeight="1">
      <c r="A11" s="5"/>
      <c r="B11" s="6"/>
      <c r="C11" s="7"/>
      <c r="D11" s="67"/>
      <c r="E11" s="56"/>
      <c r="F11" s="57"/>
      <c r="G11" s="77"/>
      <c r="H11" s="78"/>
      <c r="I11" s="78"/>
      <c r="J11" s="78"/>
      <c r="K11" s="79"/>
      <c r="L11" s="69" t="s">
        <v>29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90"/>
      <c r="AE11" s="49">
        <v>40657297</v>
      </c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52"/>
      <c r="AY11" s="12"/>
      <c r="AZ11" s="43" t="s">
        <v>56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21"/>
      <c r="CD11" s="65" t="s">
        <v>57</v>
      </c>
      <c r="CE11" s="65"/>
      <c r="CF11" s="65"/>
      <c r="CG11" s="65"/>
      <c r="CH11" s="65"/>
      <c r="CI11" s="66"/>
      <c r="CJ11" s="91">
        <f>ROUND(AE6/CJ9,0)</f>
        <v>894931</v>
      </c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88" t="s">
        <v>3</v>
      </c>
      <c r="CY11" s="88"/>
      <c r="CZ11" s="89"/>
    </row>
    <row r="12" spans="1:104" ht="16.5" customHeight="1">
      <c r="A12" s="5"/>
      <c r="B12" s="6"/>
      <c r="C12" s="7"/>
      <c r="D12" s="67"/>
      <c r="E12" s="56"/>
      <c r="F12" s="57"/>
      <c r="G12" s="9"/>
      <c r="H12" s="42" t="s">
        <v>30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29"/>
      <c r="AE12" s="49">
        <v>24137423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52"/>
      <c r="AY12" s="13"/>
      <c r="AZ12" s="60" t="s">
        <v>58</v>
      </c>
      <c r="BA12" s="60"/>
      <c r="BB12" s="60"/>
      <c r="BC12" s="60"/>
      <c r="BD12" s="60"/>
      <c r="BE12" s="60"/>
      <c r="BF12" s="60"/>
      <c r="BG12" s="16"/>
      <c r="BH12" s="9"/>
      <c r="BI12" s="43" t="s">
        <v>60</v>
      </c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21"/>
      <c r="CD12" s="65" t="s">
        <v>59</v>
      </c>
      <c r="CE12" s="65"/>
      <c r="CF12" s="65"/>
      <c r="CG12" s="65"/>
      <c r="CH12" s="65"/>
      <c r="CI12" s="66"/>
      <c r="CJ12" s="91">
        <f>ROUND((AE13+AE14)/CJ9,0)</f>
        <v>7051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88" t="s">
        <v>3</v>
      </c>
      <c r="CY12" s="88"/>
      <c r="CZ12" s="89"/>
    </row>
    <row r="13" spans="1:104" ht="16.5" customHeight="1">
      <c r="A13" s="55" t="s">
        <v>17</v>
      </c>
      <c r="B13" s="56"/>
      <c r="C13" s="57"/>
      <c r="D13" s="30"/>
      <c r="E13" s="10"/>
      <c r="F13" s="11"/>
      <c r="G13" s="69" t="s">
        <v>31</v>
      </c>
      <c r="H13" s="70"/>
      <c r="I13" s="70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49">
        <v>128725169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52"/>
      <c r="AY13" s="22"/>
      <c r="AZ13" s="58"/>
      <c r="BA13" s="58"/>
      <c r="BB13" s="58"/>
      <c r="BC13" s="58"/>
      <c r="BD13" s="58"/>
      <c r="BE13" s="58"/>
      <c r="BF13" s="58"/>
      <c r="BG13" s="23"/>
      <c r="BH13" s="9"/>
      <c r="BI13" s="43" t="s">
        <v>66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1"/>
      <c r="CD13" s="65" t="s">
        <v>61</v>
      </c>
      <c r="CE13" s="65"/>
      <c r="CF13" s="65"/>
      <c r="CG13" s="65"/>
      <c r="CH13" s="65"/>
      <c r="CI13" s="66"/>
      <c r="CJ13" s="91">
        <f>ROUND((AE19+AE32)/CJ9,0)</f>
        <v>14986</v>
      </c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88" t="s">
        <v>3</v>
      </c>
      <c r="CY13" s="88"/>
      <c r="CZ13" s="89"/>
    </row>
    <row r="14" spans="1:104" ht="16.5" customHeight="1">
      <c r="A14" s="55"/>
      <c r="B14" s="56"/>
      <c r="C14" s="57"/>
      <c r="D14" s="9"/>
      <c r="E14" s="31"/>
      <c r="F14" s="31"/>
      <c r="G14" s="42" t="s">
        <v>32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31"/>
      <c r="AC14" s="21"/>
      <c r="AD14" s="29"/>
      <c r="AE14" s="49">
        <v>459449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52"/>
      <c r="AY14" s="24"/>
      <c r="AZ14" s="59"/>
      <c r="BA14" s="59"/>
      <c r="BB14" s="59"/>
      <c r="BC14" s="59"/>
      <c r="BD14" s="59"/>
      <c r="BE14" s="59"/>
      <c r="BF14" s="59"/>
      <c r="BG14" s="8"/>
      <c r="BH14" s="69" t="s">
        <v>62</v>
      </c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90"/>
      <c r="CJ14" s="91">
        <f>ROUND(AE33/CJ9,0)</f>
        <v>22037</v>
      </c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88" t="s">
        <v>3</v>
      </c>
      <c r="CY14" s="88"/>
      <c r="CZ14" s="89"/>
    </row>
    <row r="15" spans="1:104" ht="16.5" customHeight="1">
      <c r="A15" s="55"/>
      <c r="B15" s="56"/>
      <c r="C15" s="57"/>
      <c r="D15" s="28"/>
      <c r="E15" s="26"/>
      <c r="F15" s="27"/>
      <c r="G15" s="9"/>
      <c r="H15" s="42" t="s">
        <v>19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29"/>
      <c r="AE15" s="49">
        <v>3630904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52"/>
      <c r="AY15" s="13"/>
      <c r="AZ15" s="60" t="s">
        <v>63</v>
      </c>
      <c r="BA15" s="60"/>
      <c r="BB15" s="60"/>
      <c r="BC15" s="60"/>
      <c r="BD15" s="60"/>
      <c r="BE15" s="60"/>
      <c r="BF15" s="60"/>
      <c r="BG15" s="16"/>
      <c r="BH15" s="9"/>
      <c r="BI15" s="43" t="s">
        <v>64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29"/>
      <c r="CJ15" s="91">
        <v>251</v>
      </c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81"/>
      <c r="CY15" s="81"/>
      <c r="CZ15" s="82"/>
    </row>
    <row r="16" spans="1:104" ht="16.5" customHeight="1">
      <c r="A16" s="55"/>
      <c r="B16" s="56"/>
      <c r="C16" s="57"/>
      <c r="D16" s="67" t="s">
        <v>19</v>
      </c>
      <c r="E16" s="56"/>
      <c r="F16" s="57"/>
      <c r="G16" s="9"/>
      <c r="H16" s="42" t="s">
        <v>34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29"/>
      <c r="AE16" s="49">
        <v>7362770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52"/>
      <c r="AY16" s="22"/>
      <c r="AZ16" s="58"/>
      <c r="BA16" s="58"/>
      <c r="BB16" s="58"/>
      <c r="BC16" s="58"/>
      <c r="BD16" s="58"/>
      <c r="BE16" s="58"/>
      <c r="BF16" s="58"/>
      <c r="BG16" s="23"/>
      <c r="BH16" s="9"/>
      <c r="BI16" s="43" t="s">
        <v>65</v>
      </c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29"/>
      <c r="CJ16" s="91">
        <v>108</v>
      </c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81"/>
      <c r="CY16" s="81"/>
      <c r="CZ16" s="82"/>
    </row>
    <row r="17" spans="1:104" ht="16.5" customHeight="1" thickBot="1">
      <c r="A17" s="55"/>
      <c r="B17" s="56"/>
      <c r="C17" s="57"/>
      <c r="D17" s="67"/>
      <c r="E17" s="56"/>
      <c r="F17" s="57"/>
      <c r="G17" s="9"/>
      <c r="H17" s="42" t="s">
        <v>35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29"/>
      <c r="AE17" s="49">
        <v>159402</v>
      </c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52"/>
      <c r="AY17" s="32"/>
      <c r="AZ17" s="80"/>
      <c r="BA17" s="80"/>
      <c r="BB17" s="80"/>
      <c r="BC17" s="80"/>
      <c r="BD17" s="80"/>
      <c r="BE17" s="80"/>
      <c r="BF17" s="80"/>
      <c r="BG17" s="33"/>
      <c r="BH17" s="83" t="s">
        <v>1</v>
      </c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5"/>
      <c r="CJ17" s="116">
        <v>359</v>
      </c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86"/>
      <c r="CY17" s="86"/>
      <c r="CZ17" s="87"/>
    </row>
    <row r="18" spans="1:47" ht="16.5" customHeight="1">
      <c r="A18" s="55"/>
      <c r="B18" s="56"/>
      <c r="C18" s="57"/>
      <c r="D18" s="67"/>
      <c r="E18" s="56"/>
      <c r="F18" s="57"/>
      <c r="G18" s="9"/>
      <c r="H18" s="42" t="s">
        <v>7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29"/>
      <c r="AE18" s="49">
        <v>35261083</v>
      </c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52"/>
    </row>
    <row r="19" spans="1:47" ht="16.5" customHeight="1">
      <c r="A19" s="55"/>
      <c r="B19" s="56"/>
      <c r="C19" s="57"/>
      <c r="D19" s="30"/>
      <c r="E19" s="10"/>
      <c r="F19" s="11"/>
      <c r="G19" s="69" t="s">
        <v>33</v>
      </c>
      <c r="H19" s="70"/>
      <c r="I19" s="70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  <c r="AE19" s="49">
        <v>46414159</v>
      </c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52"/>
    </row>
    <row r="20" spans="1:47" ht="16.5" customHeight="1">
      <c r="A20" s="55"/>
      <c r="B20" s="56"/>
      <c r="C20" s="57"/>
      <c r="D20" s="28"/>
      <c r="E20" s="26"/>
      <c r="F20" s="27"/>
      <c r="G20" s="28"/>
      <c r="H20" s="26"/>
      <c r="I20" s="26"/>
      <c r="J20" s="26"/>
      <c r="K20" s="27"/>
      <c r="L20" s="72" t="s">
        <v>5</v>
      </c>
      <c r="M20" s="61"/>
      <c r="N20" s="61"/>
      <c r="O20" s="73"/>
      <c r="P20" s="9"/>
      <c r="Q20" s="31"/>
      <c r="R20" s="43" t="s">
        <v>68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29"/>
      <c r="AE20" s="49">
        <v>177636922</v>
      </c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52"/>
    </row>
    <row r="21" spans="1:47" ht="16.5" customHeight="1">
      <c r="A21" s="55"/>
      <c r="B21" s="56"/>
      <c r="C21" s="57"/>
      <c r="D21" s="67" t="s">
        <v>20</v>
      </c>
      <c r="E21" s="56"/>
      <c r="F21" s="57"/>
      <c r="G21" s="67" t="s">
        <v>36</v>
      </c>
      <c r="H21" s="56"/>
      <c r="I21" s="56"/>
      <c r="J21" s="56"/>
      <c r="K21" s="57"/>
      <c r="L21" s="74"/>
      <c r="M21" s="75"/>
      <c r="N21" s="75"/>
      <c r="O21" s="76"/>
      <c r="P21" s="9"/>
      <c r="Q21" s="31"/>
      <c r="R21" s="43" t="s">
        <v>69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29"/>
      <c r="AE21" s="49">
        <v>417733</v>
      </c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52"/>
    </row>
    <row r="22" spans="1:47" ht="16.5" customHeight="1">
      <c r="A22" s="55"/>
      <c r="B22" s="56"/>
      <c r="C22" s="57"/>
      <c r="D22" s="67"/>
      <c r="E22" s="56"/>
      <c r="F22" s="57"/>
      <c r="G22" s="67"/>
      <c r="H22" s="56"/>
      <c r="I22" s="56"/>
      <c r="J22" s="56"/>
      <c r="K22" s="57"/>
      <c r="L22" s="74"/>
      <c r="M22" s="75"/>
      <c r="N22" s="75"/>
      <c r="O22" s="76"/>
      <c r="P22" s="9"/>
      <c r="Q22" s="31"/>
      <c r="R22" s="43" t="s">
        <v>7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29"/>
      <c r="AE22" s="49">
        <v>13172606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52"/>
    </row>
    <row r="23" spans="1:47" ht="16.5" customHeight="1">
      <c r="A23" s="55"/>
      <c r="B23" s="56"/>
      <c r="C23" s="57"/>
      <c r="D23" s="67"/>
      <c r="E23" s="56"/>
      <c r="F23" s="57"/>
      <c r="G23" s="67"/>
      <c r="H23" s="56"/>
      <c r="I23" s="56"/>
      <c r="J23" s="56"/>
      <c r="K23" s="57"/>
      <c r="L23" s="77"/>
      <c r="M23" s="78"/>
      <c r="N23" s="78"/>
      <c r="O23" s="79"/>
      <c r="P23" s="69" t="s">
        <v>37</v>
      </c>
      <c r="Q23" s="70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49">
        <v>191227261</v>
      </c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52"/>
    </row>
    <row r="24" spans="1:47" ht="16.5" customHeight="1">
      <c r="A24" s="55"/>
      <c r="B24" s="56"/>
      <c r="C24" s="57"/>
      <c r="D24" s="67"/>
      <c r="E24" s="56"/>
      <c r="F24" s="57"/>
      <c r="G24" s="67"/>
      <c r="H24" s="56"/>
      <c r="I24" s="56"/>
      <c r="J24" s="56"/>
      <c r="K24" s="57"/>
      <c r="L24" s="9"/>
      <c r="M24" s="42" t="s">
        <v>38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29"/>
      <c r="AE24" s="49">
        <v>10320526</v>
      </c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52"/>
    </row>
    <row r="25" spans="1:47" ht="16.5" customHeight="1">
      <c r="A25" s="55"/>
      <c r="B25" s="56"/>
      <c r="C25" s="57"/>
      <c r="D25" s="67"/>
      <c r="E25" s="56"/>
      <c r="F25" s="57"/>
      <c r="G25" s="30"/>
      <c r="H25" s="10"/>
      <c r="I25" s="10"/>
      <c r="J25" s="10"/>
      <c r="K25" s="11"/>
      <c r="L25" s="69" t="s">
        <v>29</v>
      </c>
      <c r="M25" s="70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  <c r="AE25" s="49">
        <v>201547787</v>
      </c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52"/>
    </row>
    <row r="26" spans="1:47" ht="16.5" customHeight="1">
      <c r="A26" s="55"/>
      <c r="B26" s="56"/>
      <c r="C26" s="57"/>
      <c r="D26" s="67"/>
      <c r="E26" s="56"/>
      <c r="F26" s="57"/>
      <c r="G26" s="9"/>
      <c r="H26" s="42" t="s">
        <v>40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29"/>
      <c r="AE26" s="49">
        <v>81373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52"/>
    </row>
    <row r="27" spans="1:47" ht="16.5" customHeight="1">
      <c r="A27" s="55"/>
      <c r="B27" s="56"/>
      <c r="C27" s="57"/>
      <c r="D27" s="67"/>
      <c r="E27" s="56"/>
      <c r="F27" s="57"/>
      <c r="G27" s="15"/>
      <c r="H27" s="60" t="s">
        <v>41</v>
      </c>
      <c r="I27" s="60"/>
      <c r="J27" s="60"/>
      <c r="K27" s="60"/>
      <c r="L27" s="60"/>
      <c r="M27" s="60"/>
      <c r="N27" s="60"/>
      <c r="O27" s="60"/>
      <c r="P27" s="60"/>
      <c r="Q27" s="60"/>
      <c r="R27" s="34"/>
      <c r="S27" s="9"/>
      <c r="T27" s="43" t="s">
        <v>42</v>
      </c>
      <c r="U27" s="43"/>
      <c r="V27" s="43"/>
      <c r="W27" s="43"/>
      <c r="X27" s="43"/>
      <c r="Y27" s="43"/>
      <c r="Z27" s="43"/>
      <c r="AA27" s="43"/>
      <c r="AB27" s="43"/>
      <c r="AC27" s="43"/>
      <c r="AD27" s="29"/>
      <c r="AE27" s="49" t="s">
        <v>67</v>
      </c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52"/>
    </row>
    <row r="28" spans="1:47" ht="16.5" customHeight="1">
      <c r="A28" s="5"/>
      <c r="B28" s="6"/>
      <c r="C28" s="7"/>
      <c r="D28" s="67"/>
      <c r="E28" s="56"/>
      <c r="F28" s="57"/>
      <c r="G28" s="35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36"/>
      <c r="S28" s="9"/>
      <c r="T28" s="43" t="s">
        <v>12</v>
      </c>
      <c r="U28" s="43"/>
      <c r="V28" s="43"/>
      <c r="W28" s="43"/>
      <c r="X28" s="43"/>
      <c r="Y28" s="43"/>
      <c r="Z28" s="43"/>
      <c r="AA28" s="43"/>
      <c r="AB28" s="43"/>
      <c r="AC28" s="43"/>
      <c r="AD28" s="29"/>
      <c r="AE28" s="49">
        <v>779977</v>
      </c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52"/>
    </row>
    <row r="29" spans="1:47" ht="16.5" customHeight="1">
      <c r="A29" s="5"/>
      <c r="B29" s="6"/>
      <c r="C29" s="7"/>
      <c r="D29" s="67"/>
      <c r="E29" s="56"/>
      <c r="F29" s="57"/>
      <c r="G29" s="35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36"/>
      <c r="S29" s="9"/>
      <c r="T29" s="43" t="s">
        <v>6</v>
      </c>
      <c r="U29" s="43"/>
      <c r="V29" s="43"/>
      <c r="W29" s="43"/>
      <c r="X29" s="43"/>
      <c r="Y29" s="43"/>
      <c r="Z29" s="43"/>
      <c r="AA29" s="43"/>
      <c r="AB29" s="43"/>
      <c r="AC29" s="43"/>
      <c r="AD29" s="29"/>
      <c r="AE29" s="49">
        <v>22851519</v>
      </c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52"/>
    </row>
    <row r="30" spans="1:47" ht="16.5" customHeight="1">
      <c r="A30" s="5"/>
      <c r="B30" s="6"/>
      <c r="C30" s="7"/>
      <c r="D30" s="67"/>
      <c r="E30" s="56"/>
      <c r="F30" s="57"/>
      <c r="G30" s="37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38"/>
      <c r="S30" s="69" t="s">
        <v>37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  <c r="AE30" s="49">
        <v>23631496</v>
      </c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52"/>
    </row>
    <row r="31" spans="1:47" ht="16.5" customHeight="1">
      <c r="A31" s="5"/>
      <c r="B31" s="6"/>
      <c r="C31" s="7"/>
      <c r="D31" s="67"/>
      <c r="E31" s="56"/>
      <c r="F31" s="57"/>
      <c r="G31" s="9"/>
      <c r="H31" s="42" t="s">
        <v>7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29"/>
      <c r="AE31" s="49">
        <v>2885923</v>
      </c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52"/>
    </row>
    <row r="32" spans="1:47" ht="16.5" customHeight="1">
      <c r="A32" s="5"/>
      <c r="B32" s="6"/>
      <c r="C32" s="7"/>
      <c r="D32" s="30"/>
      <c r="E32" s="10"/>
      <c r="F32" s="11"/>
      <c r="G32" s="69" t="s">
        <v>39</v>
      </c>
      <c r="H32" s="70"/>
      <c r="I32" s="70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  <c r="AE32" s="49">
        <v>228146579</v>
      </c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52"/>
    </row>
    <row r="33" spans="1:47" ht="16.5" customHeight="1" thickBot="1">
      <c r="A33" s="39"/>
      <c r="B33" s="40"/>
      <c r="C33" s="41"/>
      <c r="D33" s="4"/>
      <c r="E33" s="68" t="s">
        <v>43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8"/>
      <c r="AB33" s="68" t="s">
        <v>11</v>
      </c>
      <c r="AC33" s="68"/>
      <c r="AD33" s="71"/>
      <c r="AE33" s="50">
        <v>403745356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53"/>
    </row>
  </sheetData>
  <sheetProtection/>
  <mergeCells count="132">
    <mergeCell ref="CJ13:CW13"/>
    <mergeCell ref="CJ14:CW14"/>
    <mergeCell ref="CJ15:CW15"/>
    <mergeCell ref="CJ16:CW16"/>
    <mergeCell ref="CJ17:CW17"/>
    <mergeCell ref="AE32:AU32"/>
    <mergeCell ref="AE27:AU27"/>
    <mergeCell ref="AE28:AU28"/>
    <mergeCell ref="AE29:AU29"/>
    <mergeCell ref="AE30:AU30"/>
    <mergeCell ref="AE33:AU33"/>
    <mergeCell ref="CJ4:CW4"/>
    <mergeCell ref="CJ5:CW5"/>
    <mergeCell ref="CJ6:CW6"/>
    <mergeCell ref="CJ7:CW7"/>
    <mergeCell ref="CJ8:CW8"/>
    <mergeCell ref="CJ9:CW9"/>
    <mergeCell ref="CJ10:CW10"/>
    <mergeCell ref="CJ11:CW11"/>
    <mergeCell ref="AE26:AU26"/>
    <mergeCell ref="AE31:AU31"/>
    <mergeCell ref="AE20:AU20"/>
    <mergeCell ref="AE21:AU21"/>
    <mergeCell ref="AE22:AU22"/>
    <mergeCell ref="AE23:AU23"/>
    <mergeCell ref="AE24:AU24"/>
    <mergeCell ref="AE25:AU25"/>
    <mergeCell ref="AE10:AU10"/>
    <mergeCell ref="AE11:AU11"/>
    <mergeCell ref="AE12:AU12"/>
    <mergeCell ref="AE13:AU13"/>
    <mergeCell ref="AE14:AU14"/>
    <mergeCell ref="AE15:AU15"/>
    <mergeCell ref="AE4:AU4"/>
    <mergeCell ref="AE5:AU5"/>
    <mergeCell ref="AE6:AU6"/>
    <mergeCell ref="AE7:AU7"/>
    <mergeCell ref="AE8:AU8"/>
    <mergeCell ref="AE9:AU9"/>
    <mergeCell ref="CJ3:CZ3"/>
    <mergeCell ref="A4:F6"/>
    <mergeCell ref="A3:AD3"/>
    <mergeCell ref="AE3:AU3"/>
    <mergeCell ref="AY3:CI3"/>
    <mergeCell ref="CX4:CZ4"/>
    <mergeCell ref="CX5:CZ5"/>
    <mergeCell ref="CX6:CZ6"/>
    <mergeCell ref="AZ4:BI6"/>
    <mergeCell ref="CD4:CI4"/>
    <mergeCell ref="CX8:CZ8"/>
    <mergeCell ref="CX9:CZ9"/>
    <mergeCell ref="CD5:CI5"/>
    <mergeCell ref="CX7:CZ7"/>
    <mergeCell ref="CD7:CI7"/>
    <mergeCell ref="BL7:CB7"/>
    <mergeCell ref="CD6:CI6"/>
    <mergeCell ref="CX11:CZ11"/>
    <mergeCell ref="L11:AD11"/>
    <mergeCell ref="CD11:CI11"/>
    <mergeCell ref="AZ11:CB11"/>
    <mergeCell ref="BK9:CI9"/>
    <mergeCell ref="CX10:CZ10"/>
    <mergeCell ref="AZ7:BI10"/>
    <mergeCell ref="CD8:CI8"/>
    <mergeCell ref="BL8:CB8"/>
    <mergeCell ref="BL10:CC10"/>
    <mergeCell ref="CX14:CZ14"/>
    <mergeCell ref="AZ12:BF14"/>
    <mergeCell ref="BI12:CB12"/>
    <mergeCell ref="BI13:CB13"/>
    <mergeCell ref="BH14:CI14"/>
    <mergeCell ref="CX12:CZ12"/>
    <mergeCell ref="CX13:CZ13"/>
    <mergeCell ref="CD12:CI12"/>
    <mergeCell ref="CD13:CI13"/>
    <mergeCell ref="CJ12:CW12"/>
    <mergeCell ref="BI15:CH15"/>
    <mergeCell ref="CX16:CZ16"/>
    <mergeCell ref="BH17:CI17"/>
    <mergeCell ref="BI16:CH16"/>
    <mergeCell ref="CX17:CZ17"/>
    <mergeCell ref="CX15:CZ15"/>
    <mergeCell ref="M24:AC24"/>
    <mergeCell ref="L20:O23"/>
    <mergeCell ref="R20:AC20"/>
    <mergeCell ref="R21:AC21"/>
    <mergeCell ref="G21:K24"/>
    <mergeCell ref="AZ15:BF17"/>
    <mergeCell ref="AE16:AU16"/>
    <mergeCell ref="AE17:AU17"/>
    <mergeCell ref="AE18:AU18"/>
    <mergeCell ref="AE19:AU19"/>
    <mergeCell ref="G14:AA14"/>
    <mergeCell ref="AB6:AD6"/>
    <mergeCell ref="G8:K11"/>
    <mergeCell ref="H7:AC7"/>
    <mergeCell ref="L25:AD25"/>
    <mergeCell ref="P23:AD23"/>
    <mergeCell ref="G13:AD13"/>
    <mergeCell ref="H16:AC16"/>
    <mergeCell ref="G19:AD19"/>
    <mergeCell ref="R22:AC22"/>
    <mergeCell ref="E33:Z33"/>
    <mergeCell ref="H26:AC26"/>
    <mergeCell ref="H27:Q30"/>
    <mergeCell ref="T27:AC27"/>
    <mergeCell ref="T28:AC28"/>
    <mergeCell ref="T29:AC29"/>
    <mergeCell ref="S30:AD30"/>
    <mergeCell ref="G32:AD32"/>
    <mergeCell ref="AB33:AD33"/>
    <mergeCell ref="H31:AC31"/>
    <mergeCell ref="A1:CZ1"/>
    <mergeCell ref="A13:C27"/>
    <mergeCell ref="D8:F12"/>
    <mergeCell ref="D16:F18"/>
    <mergeCell ref="D21:F31"/>
    <mergeCell ref="BL4:CB4"/>
    <mergeCell ref="BL5:CB5"/>
    <mergeCell ref="BL6:CB6"/>
    <mergeCell ref="H18:AC18"/>
    <mergeCell ref="H17:AC17"/>
    <mergeCell ref="H15:AC15"/>
    <mergeCell ref="M9:AC9"/>
    <mergeCell ref="M10:AC10"/>
    <mergeCell ref="AB4:AD4"/>
    <mergeCell ref="AB5:AD5"/>
    <mergeCell ref="H6:Z6"/>
    <mergeCell ref="H4:Z4"/>
    <mergeCell ref="H5:Z5"/>
    <mergeCell ref="H12:AC12"/>
    <mergeCell ref="M8:AC8"/>
  </mergeCells>
  <dataValidations count="9">
    <dataValidation type="whole" allowBlank="1" showInputMessage="1" showErrorMessage="1" errorTitle="入力エラー" error="数値以外の入力または、5桁以上の入力は行えません。" sqref="CK10:CW10 CK7:CW8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K15:CW16">
      <formula1>-9</formula1>
      <formula2>99</formula2>
    </dataValidation>
    <dataValidation type="whole" allowBlank="1" showInputMessage="1" showErrorMessage="1" errorTitle="入力エラー" error="数値以外の入力または、12桁以上の入力は行えません。" sqref="AE4:AE6 AF5:AR6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AE21:AR21 AE31:AR31 AE18:AR18 AE10:AR10 AE7:AR7 AE24:AR24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E14:AR16 AE8:AR9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AE12:AR12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AE26:AR26 AE28:AR28 AE17:AR17">
      <formula1>-99999</formula1>
      <formula2>999999</formula2>
    </dataValidation>
    <dataValidation type="whole" allowBlank="1" showInputMessage="1" showErrorMessage="1" errorTitle="入力エラー" error="数値以外の入力または、7桁以上の入力は行えません。" sqref="AE20:AU20">
      <formula1>-99999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AE22:AU22 AE29:AU29">
      <formula1>-999999</formula1>
      <formula2>99999999</formula2>
    </dataValidation>
  </dataValidations>
  <printOptions/>
  <pageMargins left="0.7874015748031497" right="0.7874015748031497" top="0.5905511811023623" bottom="0" header="0.3937007874015748" footer="0.3937007874015748"/>
  <pageSetup firstPageNumber="197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2013-01-18T01:32:25Z</cp:lastPrinted>
  <dcterms:created xsi:type="dcterms:W3CDTF">2006-11-07T14:06:13Z</dcterms:created>
  <dcterms:modified xsi:type="dcterms:W3CDTF">2015-04-22T13:34:28Z</dcterms:modified>
  <cp:category/>
  <cp:version/>
  <cp:contentType/>
  <cp:contentStatus/>
</cp:coreProperties>
</file>