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3" sheetId="1" r:id="rId1"/>
  </sheets>
  <definedNames>
    <definedName name="_xlnm.Print_Area" localSheetId="0">'3'!$A$1:$AA$86</definedName>
  </definedNames>
  <calcPr fullCalcOnLoad="1"/>
</workbook>
</file>

<file path=xl/sharedStrings.xml><?xml version="1.0" encoding="utf-8"?>
<sst xmlns="http://schemas.openxmlformats.org/spreadsheetml/2006/main" count="63" uniqueCount="35">
  <si>
    <t>元</t>
  </si>
  <si>
    <t>過去数値チェック</t>
  </si>
  <si>
    <t>３　国民所得、地方財政規模、地方税収入等の推移</t>
  </si>
  <si>
    <t>対前年度伸長率(%)</t>
  </si>
  <si>
    <t>昭 和</t>
  </si>
  <si>
    <t>年 度</t>
  </si>
  <si>
    <t>平 成</t>
  </si>
  <si>
    <t>国 内 総 生 産 （ 名 目 ）</t>
  </si>
  <si>
    <t>国 民 所 得</t>
  </si>
  <si>
    <t>鉱 工 業 生 産 指 数</t>
  </si>
  <si>
    <t>地 方 財 政 歳 出 総 額</t>
  </si>
  <si>
    <t>地 方 税 収 入 総 額</t>
  </si>
  <si>
    <t>　　　　　  　　区 分
  年 度</t>
  </si>
  <si>
    <t xml:space="preserve">  区 分
        年 度</t>
  </si>
  <si>
    <t>昭和</t>
  </si>
  <si>
    <t>年度</t>
  </si>
  <si>
    <t>平成</t>
  </si>
  <si>
    <t>　　計画外税収見込額を加えた額である。また、（　）内は、地方法人特別譲与税を加算した計数である。</t>
  </si>
  <si>
    <t>-</t>
  </si>
  <si>
    <t>)</t>
  </si>
  <si>
    <t>指数22年＝100</t>
  </si>
  <si>
    <t>実　　　　数</t>
  </si>
  <si>
    <t>金　　　　額</t>
  </si>
  <si>
    <t>（単位　億円）</t>
  </si>
  <si>
    <t>28 実 績 見 込</t>
  </si>
  <si>
    <t>29 見     　込</t>
  </si>
  <si>
    <t>　　政計画額である。</t>
  </si>
  <si>
    <t>（注）１　国内総生産（名目）は、平成27年度までは「国民経済計算」による実績、平成28年度実績見込及び平成29年度見込は「平成29年度の経済</t>
  </si>
  <si>
    <t>　４　地方財政歳出総額は、昭和27年度までは歳出決算額から歳入決算額中の県支出金を控除した額、昭和28年度から平成27年度までは純計決算額</t>
  </si>
  <si>
    <t>　　　　見通しと経済財政運営の基本的態度」（平成29年1月20日閣議決定）における額である。</t>
  </si>
  <si>
    <t>　　（平成5年度及び平成6年度は特定資金公共事業償還時補助金と相殺された償還金を除く。）、平成28年度実績見込及び平成29年度見込は地方財</t>
  </si>
  <si>
    <t>　　　２　国民所得は、平成27年度までは実績、平成28年度実績見込及び平成29年度見込は(注)１と同様の経済見通しにおける額である。</t>
  </si>
  <si>
    <t>　　　３　鉱工業生産指数は、経済産業省発表の平成22年＝100を基準とした年度の指数（総合）である、なお、平成27年度までは実績、平成28年度</t>
  </si>
  <si>
    <t>　５　地方税収入総額は、平成27年度までは決算額、平成28年度実績見込は最近の実勢を加味して算出した額、平成29年度見込は地方財政計画額に</t>
  </si>
  <si>
    <t>　　　　実績見込及び平成29年度見込は（注）１と同様の経済見通しの対前年度伸長率を掲げた。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</si>
</sst>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 "/>
    <numFmt numFmtId="178" formatCode="&quot;(&quot;#,##0.0&quot;)&quot;"/>
    <numFmt numFmtId="179" formatCode="&quot;(&quot;#,##0"/>
    <numFmt numFmtId="180" formatCode="#,##0.0000;[Red]\-#,##0.0000"/>
    <numFmt numFmtId="181" formatCode="&quot;¥&quot;#,##0;[Red]\-&quot;¥&quot;#,##0"/>
  </numFmts>
  <fonts count="6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color indexed="8"/>
      <name val="ＭＳ 明朝"/>
      <family val="1"/>
    </font>
    <font>
      <sz val="7"/>
      <name val="ＭＳ 明朝"/>
      <family val="1"/>
    </font>
    <font>
      <sz val="8"/>
      <name val="ＭＳ 明朝"/>
      <family val="1"/>
    </font>
    <font>
      <b/>
      <sz val="18"/>
      <color indexed="55"/>
      <name val="ＭＳ Ｐゴシック"/>
      <family val="3"/>
    </font>
    <font>
      <sz val="11"/>
      <name val="明朝"/>
      <family val="1"/>
    </font>
    <font>
      <sz val="11"/>
      <color indexed="10"/>
      <name val="ＭＳ Ｐゴシック"/>
      <family val="3"/>
    </font>
    <font>
      <sz val="12"/>
      <name val="ＭＳ 明朝"/>
      <family val="1"/>
    </font>
    <font>
      <b/>
      <sz val="11"/>
      <color indexed="8"/>
      <name val="ＭＳ Ｐゴシック"/>
      <family val="3"/>
    </font>
    <font>
      <b/>
      <sz val="15"/>
      <color indexed="55"/>
      <name val="ＭＳ Ｐゴシック"/>
      <family val="3"/>
    </font>
    <font>
      <b/>
      <sz val="13"/>
      <color indexed="55"/>
      <name val="ＭＳ Ｐゴシック"/>
      <family val="3"/>
    </font>
    <font>
      <b/>
      <sz val="11"/>
      <color indexed="55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9"/>
      <name val="ＭＳ 明朝"/>
      <family val="1"/>
    </font>
    <font>
      <sz val="8"/>
      <name val="ＭＳ Ｐゴシック"/>
      <family val="3"/>
    </font>
    <font>
      <sz val="18"/>
      <color indexed="55"/>
      <name val="ＭＳ Ｐゴシック"/>
      <family val="3"/>
    </font>
    <font>
      <sz val="11"/>
      <color theme="1"/>
      <name val="Calibri"/>
      <family val="3"/>
    </font>
    <font>
      <sz val="11"/>
      <color theme="1"/>
      <name val="ＭＳ Ｐゴシック"/>
      <family val="3"/>
    </font>
    <font>
      <sz val="11"/>
      <color theme="0"/>
      <name val="Calibri"/>
      <family val="3"/>
    </font>
    <font>
      <sz val="11"/>
      <color theme="0"/>
      <name val="ＭＳ Ｐゴシック"/>
      <family val="3"/>
    </font>
    <font>
      <sz val="18"/>
      <color theme="3"/>
      <name val="Cambria"/>
      <family val="3"/>
    </font>
    <font>
      <b/>
      <sz val="18"/>
      <color theme="3"/>
      <name val="Cambria"/>
      <family val="3"/>
    </font>
    <font>
      <b/>
      <sz val="18"/>
      <color theme="3"/>
      <name val="ＭＳ Ｐゴシック"/>
      <family val="3"/>
    </font>
    <font>
      <b/>
      <sz val="11"/>
      <color theme="0"/>
      <name val="Calibri"/>
      <family val="3"/>
    </font>
    <font>
      <b/>
      <sz val="11"/>
      <color theme="0"/>
      <name val="ＭＳ Ｐゴシック"/>
      <family val="3"/>
    </font>
    <font>
      <sz val="11"/>
      <color rgb="FF9C6500"/>
      <name val="Calibri"/>
      <family val="3"/>
    </font>
    <font>
      <sz val="11"/>
      <color rgb="FF9C6500"/>
      <name val="ＭＳ Ｐゴシック"/>
      <family val="3"/>
    </font>
    <font>
      <sz val="11"/>
      <color rgb="FFFA7D00"/>
      <name val="Calibri"/>
      <family val="3"/>
    </font>
    <font>
      <sz val="11"/>
      <color rgb="FFFA7D00"/>
      <name val="ＭＳ Ｐゴシック"/>
      <family val="3"/>
    </font>
    <font>
      <sz val="11"/>
      <color rgb="FF9C0006"/>
      <name val="Calibri"/>
      <family val="3"/>
    </font>
    <font>
      <sz val="11"/>
      <color rgb="FF9C0006"/>
      <name val="ＭＳ Ｐ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Ｐゴシック"/>
      <family val="3"/>
    </font>
    <font>
      <sz val="11"/>
      <color rgb="FFFF0000"/>
      <name val="Calibri"/>
      <family val="3"/>
    </font>
    <font>
      <sz val="11"/>
      <color rgb="FFFF0000"/>
      <name val="ＭＳ Ｐゴシック"/>
      <family val="3"/>
    </font>
    <font>
      <b/>
      <sz val="15"/>
      <color theme="3"/>
      <name val="Calibri"/>
      <family val="3"/>
    </font>
    <font>
      <b/>
      <sz val="15"/>
      <color theme="3"/>
      <name val="ＭＳ Ｐゴシック"/>
      <family val="3"/>
    </font>
    <font>
      <b/>
      <sz val="13"/>
      <color theme="3"/>
      <name val="Calibri"/>
      <family val="3"/>
    </font>
    <font>
      <b/>
      <sz val="13"/>
      <color theme="3"/>
      <name val="ＭＳ Ｐゴシック"/>
      <family val="3"/>
    </font>
    <font>
      <b/>
      <sz val="11"/>
      <color theme="3"/>
      <name val="Calibri"/>
      <family val="3"/>
    </font>
    <font>
      <b/>
      <sz val="11"/>
      <color theme="3"/>
      <name val="ＭＳ Ｐゴシック"/>
      <family val="3"/>
    </font>
    <font>
      <b/>
      <sz val="11"/>
      <color theme="1"/>
      <name val="Calibri"/>
      <family val="3"/>
    </font>
    <font>
      <b/>
      <sz val="11"/>
      <color theme="1"/>
      <name val="ＭＳ Ｐ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Ｐゴシック"/>
      <family val="3"/>
    </font>
    <font>
      <sz val="11"/>
      <color rgb="FF3F3F76"/>
      <name val="Calibri"/>
      <family val="3"/>
    </font>
    <font>
      <sz val="11"/>
      <color rgb="FF3F3F76"/>
      <name val="ＭＳ Ｐゴシック"/>
      <family val="3"/>
    </font>
    <font>
      <sz val="12"/>
      <color theme="1"/>
      <name val="ＭＳ 明朝"/>
      <family val="1"/>
    </font>
    <font>
      <sz val="11"/>
      <color rgb="FF006100"/>
      <name val="Calibri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 diagonalDown="1">
      <left style="thin"/>
      <right/>
      <top style="thin"/>
      <bottom/>
      <diagonal style="thin"/>
    </border>
    <border diagonalDown="1">
      <left/>
      <right/>
      <top style="thin"/>
      <bottom/>
      <diagonal style="thin"/>
    </border>
    <border diagonalDown="1">
      <left/>
      <right style="thin"/>
      <top style="thin"/>
      <bottom/>
      <diagonal style="thin"/>
    </border>
    <border diagonalDown="1">
      <left style="thin"/>
      <right/>
      <top/>
      <bottom style="thin"/>
      <diagonal style="thin"/>
    </border>
    <border diagonalDown="1">
      <left/>
      <right/>
      <top/>
      <bottom style="thin"/>
      <diagonal style="thin"/>
    </border>
    <border diagonalDown="1">
      <left/>
      <right style="thin"/>
      <top/>
      <bottom style="thin"/>
      <diagonal style="thin"/>
    </border>
    <border>
      <left/>
      <right/>
      <top style="thin"/>
      <bottom style="thin"/>
    </border>
    <border diagonalUp="1">
      <left style="thin"/>
      <right/>
      <top style="thin"/>
      <bottom/>
      <diagonal style="thin"/>
    </border>
    <border diagonalUp="1">
      <left/>
      <right/>
      <top style="thin"/>
      <bottom/>
      <diagonal style="thin"/>
    </border>
    <border diagonalUp="1">
      <left/>
      <right style="thin"/>
      <top style="thin"/>
      <bottom/>
      <diagonal style="thin"/>
    </border>
    <border diagonalUp="1">
      <left style="thin"/>
      <right/>
      <top/>
      <bottom style="thin"/>
      <diagonal style="thin"/>
    </border>
    <border diagonalUp="1">
      <left/>
      <right/>
      <top/>
      <bottom style="thin"/>
      <diagonal style="thin"/>
    </border>
    <border diagonalUp="1">
      <left/>
      <right style="thin"/>
      <top/>
      <bottom style="thin"/>
      <diagonal style="thin"/>
    </border>
  </borders>
  <cellStyleXfs count="17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8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8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8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8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8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8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8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0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0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0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0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6" borderId="1" applyNumberFormat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30" borderId="4" applyNumberFormat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2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5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0" borderId="8" applyNumberFormat="0" applyFill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30" borderId="9" applyNumberFormat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0" fontId="59" fillId="31" borderId="4" applyNumberFormat="0" applyAlignment="0" applyProtection="0"/>
    <xf numFmtId="0" fontId="60" fillId="31" borderId="4" applyNumberFormat="0" applyAlignment="0" applyProtection="0"/>
    <xf numFmtId="0" fontId="60" fillId="31" borderId="4" applyNumberFormat="0" applyAlignment="0" applyProtection="0"/>
    <xf numFmtId="0" fontId="0" fillId="0" borderId="0">
      <alignment vertical="center"/>
      <protection/>
    </xf>
    <xf numFmtId="0" fontId="10" fillId="0" borderId="0">
      <alignment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29" fillId="0" borderId="0">
      <alignment vertical="center"/>
      <protection/>
    </xf>
    <xf numFmtId="0" fontId="8" fillId="0" borderId="0">
      <alignment/>
      <protection/>
    </xf>
    <xf numFmtId="0" fontId="10" fillId="0" borderId="0">
      <alignment/>
      <protection/>
    </xf>
    <xf numFmtId="0" fontId="10" fillId="0" borderId="0">
      <alignment horizontal="center"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10" fillId="0" borderId="0">
      <alignment horizontal="center"/>
      <protection/>
    </xf>
    <xf numFmtId="0" fontId="61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62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</cellStyleXfs>
  <cellXfs count="90"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177" fontId="3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38" fontId="6" fillId="0" borderId="10" xfId="113" applyFont="1" applyFill="1" applyBorder="1" applyAlignment="1">
      <alignment vertical="center"/>
    </xf>
    <xf numFmtId="176" fontId="6" fillId="0" borderId="0" xfId="113" applyNumberFormat="1" applyFont="1" applyFill="1" applyBorder="1" applyAlignment="1">
      <alignment/>
    </xf>
    <xf numFmtId="177" fontId="6" fillId="0" borderId="10" xfId="0" applyNumberFormat="1" applyFont="1" applyFill="1" applyBorder="1" applyAlignment="1">
      <alignment vertical="center"/>
    </xf>
    <xf numFmtId="177" fontId="6" fillId="0" borderId="11" xfId="0" applyNumberFormat="1" applyFont="1" applyFill="1" applyBorder="1" applyAlignment="1">
      <alignment vertical="center"/>
    </xf>
    <xf numFmtId="177" fontId="6" fillId="0" borderId="0" xfId="113" applyNumberFormat="1" applyFont="1" applyFill="1" applyAlignment="1">
      <alignment/>
    </xf>
    <xf numFmtId="38" fontId="6" fillId="0" borderId="11" xfId="113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176" fontId="6" fillId="0" borderId="0" xfId="113" applyNumberFormat="1" applyFont="1" applyFill="1" applyAlignment="1">
      <alignment/>
    </xf>
    <xf numFmtId="0" fontId="6" fillId="0" borderId="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177" fontId="6" fillId="0" borderId="10" xfId="0" applyNumberFormat="1" applyFont="1" applyFill="1" applyBorder="1" applyAlignment="1">
      <alignment horizontal="right" vertical="center"/>
    </xf>
    <xf numFmtId="177" fontId="6" fillId="0" borderId="11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179" fontId="6" fillId="0" borderId="10" xfId="113" applyNumberFormat="1" applyFont="1" applyFill="1" applyBorder="1" applyAlignment="1">
      <alignment vertical="center"/>
    </xf>
    <xf numFmtId="0" fontId="6" fillId="0" borderId="11" xfId="113" applyNumberFormat="1" applyFont="1" applyFill="1" applyBorder="1" applyAlignment="1">
      <alignment horizontal="left" vertical="center"/>
    </xf>
    <xf numFmtId="178" fontId="6" fillId="0" borderId="10" xfId="0" applyNumberFormat="1" applyFont="1" applyFill="1" applyBorder="1" applyAlignment="1">
      <alignment vertical="center"/>
    </xf>
    <xf numFmtId="179" fontId="6" fillId="0" borderId="10" xfId="113" applyNumberFormat="1" applyFont="1" applyFill="1" applyBorder="1" applyAlignment="1">
      <alignment vertical="center"/>
    </xf>
    <xf numFmtId="178" fontId="6" fillId="0" borderId="11" xfId="113" applyNumberFormat="1" applyFont="1" applyFill="1" applyBorder="1" applyAlignment="1">
      <alignment horizontal="right" vertical="center"/>
    </xf>
    <xf numFmtId="38" fontId="6" fillId="0" borderId="12" xfId="113" applyFont="1" applyFill="1" applyBorder="1" applyAlignment="1">
      <alignment vertical="center"/>
    </xf>
    <xf numFmtId="38" fontId="6" fillId="0" borderId="13" xfId="113" applyFont="1" applyFill="1" applyBorder="1" applyAlignment="1">
      <alignment vertical="center"/>
    </xf>
    <xf numFmtId="176" fontId="6" fillId="0" borderId="14" xfId="113" applyNumberFormat="1" applyFont="1" applyFill="1" applyBorder="1" applyAlignment="1">
      <alignment/>
    </xf>
    <xf numFmtId="176" fontId="6" fillId="0" borderId="12" xfId="0" applyNumberFormat="1" applyFont="1" applyFill="1" applyBorder="1" applyAlignment="1">
      <alignment vertical="center"/>
    </xf>
    <xf numFmtId="177" fontId="6" fillId="0" borderId="12" xfId="0" applyNumberFormat="1" applyFont="1" applyFill="1" applyBorder="1" applyAlignment="1">
      <alignment horizontal="right" vertical="center"/>
    </xf>
    <xf numFmtId="177" fontId="6" fillId="0" borderId="13" xfId="0" applyNumberFormat="1" applyFont="1" applyFill="1" applyBorder="1" applyAlignment="1">
      <alignment horizontal="right" vertical="center"/>
    </xf>
    <xf numFmtId="177" fontId="6" fillId="0" borderId="14" xfId="0" applyNumberFormat="1" applyFont="1" applyFill="1" applyBorder="1" applyAlignment="1">
      <alignment vertical="center"/>
    </xf>
    <xf numFmtId="178" fontId="6" fillId="0" borderId="13" xfId="113" applyNumberFormat="1" applyFont="1" applyFill="1" applyBorder="1" applyAlignment="1">
      <alignment horizontal="right" vertical="center"/>
    </xf>
    <xf numFmtId="177" fontId="6" fillId="0" borderId="13" xfId="0" applyNumberFormat="1" applyFont="1" applyFill="1" applyBorder="1" applyAlignment="1">
      <alignment vertical="center"/>
    </xf>
    <xf numFmtId="177" fontId="6" fillId="0" borderId="12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6" fillId="0" borderId="15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38" fontId="6" fillId="0" borderId="10" xfId="113" applyFont="1" applyFill="1" applyBorder="1" applyAlignment="1">
      <alignment horizontal="right" vertical="center"/>
    </xf>
    <xf numFmtId="180" fontId="6" fillId="0" borderId="10" xfId="0" applyNumberFormat="1" applyFont="1" applyFill="1" applyBorder="1" applyAlignment="1">
      <alignment vertical="center"/>
    </xf>
    <xf numFmtId="176" fontId="6" fillId="0" borderId="10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176" fontId="6" fillId="0" borderId="0" xfId="113" applyNumberFormat="1" applyFont="1" applyFill="1" applyBorder="1" applyAlignment="1">
      <alignment horizontal="right"/>
    </xf>
    <xf numFmtId="178" fontId="6" fillId="0" borderId="10" xfId="0" applyNumberFormat="1" applyFont="1" applyFill="1" applyBorder="1" applyAlignment="1">
      <alignment horizontal="right" vertical="center"/>
    </xf>
    <xf numFmtId="179" fontId="6" fillId="0" borderId="12" xfId="113" applyNumberFormat="1" applyFont="1" applyFill="1" applyBorder="1" applyAlignment="1">
      <alignment vertical="center"/>
    </xf>
    <xf numFmtId="0" fontId="6" fillId="0" borderId="13" xfId="113" applyNumberFormat="1" applyFont="1" applyFill="1" applyBorder="1" applyAlignment="1">
      <alignment horizontal="left" vertical="center"/>
    </xf>
    <xf numFmtId="178" fontId="6" fillId="0" borderId="12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center" vertical="center" shrinkToFit="1"/>
    </xf>
    <xf numFmtId="0" fontId="26" fillId="0" borderId="19" xfId="0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left" vertical="center"/>
    </xf>
    <xf numFmtId="0" fontId="0" fillId="0" borderId="23" xfId="0" applyFont="1" applyFill="1" applyBorder="1" applyAlignment="1">
      <alignment horizontal="left" vertical="center"/>
    </xf>
    <xf numFmtId="0" fontId="0" fillId="0" borderId="24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center" vertical="center" shrinkToFit="1"/>
    </xf>
    <xf numFmtId="0" fontId="6" fillId="0" borderId="27" xfId="0" applyFont="1" applyFill="1" applyBorder="1" applyAlignment="1">
      <alignment horizontal="left" vertical="center" wrapText="1"/>
    </xf>
    <xf numFmtId="0" fontId="6" fillId="0" borderId="28" xfId="0" applyFont="1" applyFill="1" applyBorder="1" applyAlignment="1">
      <alignment horizontal="left" vertical="center"/>
    </xf>
    <xf numFmtId="0" fontId="6" fillId="0" borderId="29" xfId="0" applyFont="1" applyFill="1" applyBorder="1" applyAlignment="1">
      <alignment horizontal="left" vertical="center"/>
    </xf>
    <xf numFmtId="0" fontId="6" fillId="0" borderId="30" xfId="0" applyFont="1" applyFill="1" applyBorder="1" applyAlignment="1">
      <alignment horizontal="left" vertical="center"/>
    </xf>
    <xf numFmtId="0" fontId="6" fillId="0" borderId="31" xfId="0" applyFont="1" applyFill="1" applyBorder="1" applyAlignment="1">
      <alignment horizontal="left" vertical="center"/>
    </xf>
    <xf numFmtId="0" fontId="6" fillId="0" borderId="32" xfId="0" applyFont="1" applyFill="1" applyBorder="1" applyAlignment="1">
      <alignment horizontal="left" vertical="center"/>
    </xf>
  </cellXfs>
  <cellStyles count="163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アクセント 1" xfId="69"/>
    <cellStyle name="アクセント 1 2" xfId="70"/>
    <cellStyle name="アクセント 1 3" xfId="71"/>
    <cellStyle name="アクセント 2" xfId="72"/>
    <cellStyle name="アクセント 2 2" xfId="73"/>
    <cellStyle name="アクセント 2 3" xfId="74"/>
    <cellStyle name="アクセント 3" xfId="75"/>
    <cellStyle name="アクセント 3 2" xfId="76"/>
    <cellStyle name="アクセント 3 3" xfId="77"/>
    <cellStyle name="アクセント 4" xfId="78"/>
    <cellStyle name="アクセント 4 2" xfId="79"/>
    <cellStyle name="アクセント 4 3" xfId="80"/>
    <cellStyle name="アクセント 5" xfId="81"/>
    <cellStyle name="アクセント 5 2" xfId="82"/>
    <cellStyle name="アクセント 5 3" xfId="83"/>
    <cellStyle name="アクセント 6" xfId="84"/>
    <cellStyle name="アクセント 6 2" xfId="85"/>
    <cellStyle name="アクセント 6 3" xfId="86"/>
    <cellStyle name="タイトル" xfId="87"/>
    <cellStyle name="タイトル 2" xfId="88"/>
    <cellStyle name="タイトル 3" xfId="89"/>
    <cellStyle name="チェック セル" xfId="90"/>
    <cellStyle name="チェック セル 2" xfId="91"/>
    <cellStyle name="チェック セル 3" xfId="92"/>
    <cellStyle name="どちらでもない" xfId="93"/>
    <cellStyle name="どちらでもない 2" xfId="94"/>
    <cellStyle name="どちらでもない 3" xfId="95"/>
    <cellStyle name="Percent" xfId="96"/>
    <cellStyle name="パーセント 2" xfId="97"/>
    <cellStyle name="メモ" xfId="98"/>
    <cellStyle name="メモ 2" xfId="99"/>
    <cellStyle name="メモ 3" xfId="100"/>
    <cellStyle name="リンク セル" xfId="101"/>
    <cellStyle name="リンク セル 2" xfId="102"/>
    <cellStyle name="リンク セル 3" xfId="103"/>
    <cellStyle name="悪い" xfId="104"/>
    <cellStyle name="悪い 2" xfId="105"/>
    <cellStyle name="悪い 3" xfId="106"/>
    <cellStyle name="計算" xfId="107"/>
    <cellStyle name="計算 2" xfId="108"/>
    <cellStyle name="計算 3" xfId="109"/>
    <cellStyle name="警告文" xfId="110"/>
    <cellStyle name="警告文 2" xfId="111"/>
    <cellStyle name="警告文 3" xfId="112"/>
    <cellStyle name="Comma [0]" xfId="113"/>
    <cellStyle name="Comma" xfId="114"/>
    <cellStyle name="桁区切り 2" xfId="115"/>
    <cellStyle name="桁区切り 2 2" xfId="116"/>
    <cellStyle name="桁区切り 2 3" xfId="117"/>
    <cellStyle name="桁区切り 3" xfId="118"/>
    <cellStyle name="桁区切り 4" xfId="119"/>
    <cellStyle name="桁区切り 5" xfId="120"/>
    <cellStyle name="桁区切り 5 2" xfId="121"/>
    <cellStyle name="桁区切り 6" xfId="122"/>
    <cellStyle name="桁区切り 7" xfId="123"/>
    <cellStyle name="桁区切り 8" xfId="124"/>
    <cellStyle name="見出し 1" xfId="125"/>
    <cellStyle name="見出し 1 2" xfId="126"/>
    <cellStyle name="見出し 1 3" xfId="127"/>
    <cellStyle name="見出し 2" xfId="128"/>
    <cellStyle name="見出し 2 2" xfId="129"/>
    <cellStyle name="見出し 2 3" xfId="130"/>
    <cellStyle name="見出し 3" xfId="131"/>
    <cellStyle name="見出し 3 2" xfId="132"/>
    <cellStyle name="見出し 3 3" xfId="133"/>
    <cellStyle name="見出し 4" xfId="134"/>
    <cellStyle name="見出し 4 2" xfId="135"/>
    <cellStyle name="見出し 4 3" xfId="136"/>
    <cellStyle name="集計" xfId="137"/>
    <cellStyle name="集計 2" xfId="138"/>
    <cellStyle name="集計 3" xfId="139"/>
    <cellStyle name="出力" xfId="140"/>
    <cellStyle name="出力 2" xfId="141"/>
    <cellStyle name="出力 3" xfId="142"/>
    <cellStyle name="説明文" xfId="143"/>
    <cellStyle name="説明文 2" xfId="144"/>
    <cellStyle name="説明文 3" xfId="145"/>
    <cellStyle name="Currency [0]" xfId="146"/>
    <cellStyle name="Currency" xfId="147"/>
    <cellStyle name="通貨 2" xfId="148"/>
    <cellStyle name="通貨 2 2" xfId="149"/>
    <cellStyle name="通貨 2 2 2" xfId="150"/>
    <cellStyle name="通貨 3" xfId="151"/>
    <cellStyle name="通貨 3 2" xfId="152"/>
    <cellStyle name="入力" xfId="153"/>
    <cellStyle name="入力 2" xfId="154"/>
    <cellStyle name="入力 3" xfId="155"/>
    <cellStyle name="標準 2" xfId="156"/>
    <cellStyle name="標準 2 2" xfId="157"/>
    <cellStyle name="標準 2 3" xfId="158"/>
    <cellStyle name="標準 2 3 2" xfId="159"/>
    <cellStyle name="標準 2 4" xfId="160"/>
    <cellStyle name="標準 3" xfId="161"/>
    <cellStyle name="標準 3 2" xfId="162"/>
    <cellStyle name="標準 3 3" xfId="163"/>
    <cellStyle name="標準 3 4" xfId="164"/>
    <cellStyle name="標準 4" xfId="165"/>
    <cellStyle name="標準 4 2" xfId="166"/>
    <cellStyle name="標準 4 3" xfId="167"/>
    <cellStyle name="標準 5" xfId="168"/>
    <cellStyle name="標準 5 2" xfId="169"/>
    <cellStyle name="標準 6" xfId="170"/>
    <cellStyle name="標準 6 2" xfId="171"/>
    <cellStyle name="標準 7" xfId="172"/>
    <cellStyle name="標準 8" xfId="173"/>
    <cellStyle name="良い" xfId="174"/>
    <cellStyle name="良い 2" xfId="175"/>
    <cellStyle name="良い 3" xfId="1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原色系">
      <a:dk1>
        <a:sysClr val="windowText" lastClr="000000"/>
      </a:dk1>
      <a:lt1>
        <a:sysClr val="window" lastClr="FFFFFF"/>
      </a:lt1>
      <a:dk2>
        <a:srgbClr val="BFBFBF"/>
      </a:dk2>
      <a:lt2>
        <a:srgbClr val="FFFFFF"/>
      </a:lt2>
      <a:accent1>
        <a:srgbClr val="0000FF"/>
      </a:accent1>
      <a:accent2>
        <a:srgbClr val="FF0000"/>
      </a:accent2>
      <a:accent3>
        <a:srgbClr val="FFFF00"/>
      </a:accent3>
      <a:accent4>
        <a:srgbClr val="00FF00"/>
      </a:accent4>
      <a:accent5>
        <a:srgbClr val="7F007F"/>
      </a:accent5>
      <a:accent6>
        <a:srgbClr val="7FFFFF"/>
      </a:accent6>
      <a:hlink>
        <a:srgbClr val="0000FF"/>
      </a:hlink>
      <a:folHlink>
        <a:srgbClr val="FE19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86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E19" sqref="E19"/>
    </sheetView>
  </sheetViews>
  <sheetFormatPr defaultColWidth="9.00390625" defaultRowHeight="13.5"/>
  <cols>
    <col min="1" max="1" width="6.75390625" style="2" customWidth="1"/>
    <col min="2" max="2" width="3.50390625" style="2" customWidth="1"/>
    <col min="3" max="3" width="6.75390625" style="2" customWidth="1"/>
    <col min="4" max="4" width="16.75390625" style="2" customWidth="1"/>
    <col min="5" max="5" width="1.25" style="2" customWidth="1"/>
    <col min="6" max="6" width="16.75390625" style="2" customWidth="1"/>
    <col min="7" max="7" width="1.25" style="2" customWidth="1"/>
    <col min="8" max="8" width="16.75390625" style="2" customWidth="1"/>
    <col min="9" max="9" width="1.25" style="2" customWidth="1"/>
    <col min="10" max="10" width="16.75390625" style="2" customWidth="1"/>
    <col min="11" max="11" width="1.25" style="2" customWidth="1"/>
    <col min="12" max="12" width="12.25390625" style="2" customWidth="1"/>
    <col min="13" max="13" width="0.6171875" style="2" customWidth="1"/>
    <col min="14" max="14" width="12.50390625" style="2" customWidth="1"/>
    <col min="15" max="15" width="0.6171875" style="2" customWidth="1"/>
    <col min="16" max="16" width="12.25390625" style="2" customWidth="1"/>
    <col min="17" max="17" width="0.6171875" style="2" customWidth="1"/>
    <col min="18" max="18" width="12.50390625" style="2" customWidth="1"/>
    <col min="19" max="19" width="0.6171875" style="2" customWidth="1"/>
    <col min="20" max="20" width="11.625" style="2" customWidth="1"/>
    <col min="21" max="21" width="1.00390625" style="2" customWidth="1"/>
    <col min="22" max="22" width="12.375" style="2" customWidth="1"/>
    <col min="23" max="23" width="0.6171875" style="2" customWidth="1"/>
    <col min="24" max="24" width="3.75390625" style="2" customWidth="1"/>
    <col min="25" max="25" width="3.50390625" style="2" customWidth="1"/>
    <col min="26" max="26" width="3.75390625" style="2" customWidth="1"/>
    <col min="27" max="27" width="15.875" style="2" hidden="1" customWidth="1"/>
    <col min="28" max="28" width="3.50390625" style="2" hidden="1" customWidth="1"/>
    <col min="29" max="29" width="9.00390625" style="2" hidden="1" customWidth="1"/>
    <col min="30" max="30" width="3.50390625" style="2" hidden="1" customWidth="1"/>
    <col min="31" max="31" width="9.00390625" style="2" hidden="1" customWidth="1"/>
    <col min="32" max="32" width="3.50390625" style="2" hidden="1" customWidth="1"/>
    <col min="33" max="33" width="9.00390625" style="2" hidden="1" customWidth="1"/>
    <col min="34" max="34" width="3.50390625" style="2" hidden="1" customWidth="1"/>
    <col min="35" max="36" width="9.00390625" style="2" hidden="1" customWidth="1"/>
    <col min="37" max="16384" width="9.00390625" style="2" customWidth="1"/>
  </cols>
  <sheetData>
    <row r="1" spans="1:10" ht="14.25" customHeight="1">
      <c r="A1" s="45" t="s">
        <v>2</v>
      </c>
      <c r="J1" s="46"/>
    </row>
    <row r="2" ht="9" customHeight="1">
      <c r="Z2" s="47" t="s">
        <v>23</v>
      </c>
    </row>
    <row r="3" spans="1:32" ht="18" customHeight="1">
      <c r="A3" s="77" t="s">
        <v>12</v>
      </c>
      <c r="B3" s="78"/>
      <c r="C3" s="79"/>
      <c r="D3" s="71" t="s">
        <v>7</v>
      </c>
      <c r="E3" s="83"/>
      <c r="F3" s="83"/>
      <c r="G3" s="72"/>
      <c r="H3" s="71" t="s">
        <v>8</v>
      </c>
      <c r="I3" s="83"/>
      <c r="J3" s="83"/>
      <c r="K3" s="73"/>
      <c r="L3" s="71" t="s">
        <v>9</v>
      </c>
      <c r="M3" s="83"/>
      <c r="N3" s="83"/>
      <c r="O3" s="73"/>
      <c r="P3" s="71" t="s">
        <v>10</v>
      </c>
      <c r="Q3" s="83"/>
      <c r="R3" s="83"/>
      <c r="S3" s="73"/>
      <c r="T3" s="68" t="s">
        <v>11</v>
      </c>
      <c r="U3" s="69"/>
      <c r="V3" s="69"/>
      <c r="W3" s="70"/>
      <c r="X3" s="84" t="s">
        <v>13</v>
      </c>
      <c r="Y3" s="85"/>
      <c r="Z3" s="86"/>
      <c r="AA3" s="1"/>
      <c r="AB3" s="1"/>
      <c r="AC3" s="1"/>
      <c r="AD3" s="1"/>
      <c r="AE3" s="1"/>
      <c r="AF3" s="1"/>
    </row>
    <row r="4" spans="1:33" ht="16.5" customHeight="1">
      <c r="A4" s="80"/>
      <c r="B4" s="81"/>
      <c r="C4" s="82"/>
      <c r="D4" s="71" t="s">
        <v>21</v>
      </c>
      <c r="E4" s="73"/>
      <c r="F4" s="71" t="s">
        <v>3</v>
      </c>
      <c r="G4" s="73"/>
      <c r="H4" s="71" t="s">
        <v>21</v>
      </c>
      <c r="I4" s="73"/>
      <c r="J4" s="71" t="s">
        <v>3</v>
      </c>
      <c r="K4" s="73"/>
      <c r="L4" s="71" t="s">
        <v>20</v>
      </c>
      <c r="M4" s="73"/>
      <c r="N4" s="71" t="s">
        <v>3</v>
      </c>
      <c r="O4" s="72"/>
      <c r="P4" s="71" t="s">
        <v>22</v>
      </c>
      <c r="Q4" s="73"/>
      <c r="R4" s="71" t="s">
        <v>3</v>
      </c>
      <c r="S4" s="72"/>
      <c r="T4" s="71" t="s">
        <v>22</v>
      </c>
      <c r="U4" s="73"/>
      <c r="V4" s="71" t="s">
        <v>3</v>
      </c>
      <c r="W4" s="72"/>
      <c r="X4" s="87"/>
      <c r="Y4" s="88"/>
      <c r="Z4" s="89"/>
      <c r="AA4" s="1" t="s">
        <v>1</v>
      </c>
      <c r="AB4" s="1"/>
      <c r="AC4" s="1"/>
      <c r="AD4" s="1"/>
      <c r="AE4" s="1"/>
      <c r="AF4" s="1"/>
      <c r="AG4" s="1"/>
    </row>
    <row r="5" spans="1:33" ht="4.5" customHeight="1">
      <c r="A5" s="48"/>
      <c r="B5" s="49"/>
      <c r="C5" s="49"/>
      <c r="D5" s="50"/>
      <c r="E5" s="51"/>
      <c r="F5" s="52"/>
      <c r="G5" s="51"/>
      <c r="H5" s="50"/>
      <c r="I5" s="51"/>
      <c r="J5" s="52"/>
      <c r="K5" s="51"/>
      <c r="L5" s="50"/>
      <c r="M5" s="51"/>
      <c r="N5" s="52"/>
      <c r="O5" s="51"/>
      <c r="P5" s="50"/>
      <c r="Q5" s="51"/>
      <c r="R5" s="53"/>
      <c r="S5" s="54"/>
      <c r="T5" s="50"/>
      <c r="U5" s="51"/>
      <c r="V5" s="50"/>
      <c r="W5" s="51"/>
      <c r="X5" s="48"/>
      <c r="Y5" s="49"/>
      <c r="Z5" s="55"/>
      <c r="AA5" s="1"/>
      <c r="AB5" s="1"/>
      <c r="AC5" s="1"/>
      <c r="AD5" s="1"/>
      <c r="AE5" s="1"/>
      <c r="AF5" s="1"/>
      <c r="AG5" s="1"/>
    </row>
    <row r="6" spans="1:32" ht="9" customHeight="1">
      <c r="A6" s="8" t="s">
        <v>4</v>
      </c>
      <c r="B6" s="43">
        <v>27</v>
      </c>
      <c r="C6" s="19" t="s">
        <v>5</v>
      </c>
      <c r="D6" s="8" t="s">
        <v>18</v>
      </c>
      <c r="E6" s="9"/>
      <c r="F6" s="10" t="s">
        <v>18</v>
      </c>
      <c r="G6" s="9"/>
      <c r="H6" s="11">
        <v>52159</v>
      </c>
      <c r="I6" s="9"/>
      <c r="J6" s="12">
        <v>117.6</v>
      </c>
      <c r="K6" s="9"/>
      <c r="L6" s="8" t="s">
        <v>18</v>
      </c>
      <c r="M6" s="9"/>
      <c r="N6" s="10" t="s">
        <v>18</v>
      </c>
      <c r="O6" s="9"/>
      <c r="P6" s="11">
        <v>8289</v>
      </c>
      <c r="Q6" s="9"/>
      <c r="R6" s="13">
        <v>126.4</v>
      </c>
      <c r="S6" s="14"/>
      <c r="T6" s="11">
        <v>3078</v>
      </c>
      <c r="U6" s="16"/>
      <c r="V6" s="13">
        <v>113</v>
      </c>
      <c r="W6" s="14"/>
      <c r="X6" s="8" t="s">
        <v>14</v>
      </c>
      <c r="Y6" s="43">
        <v>27</v>
      </c>
      <c r="Z6" s="20" t="s">
        <v>15</v>
      </c>
      <c r="AA6" s="3"/>
      <c r="AB6" s="3"/>
      <c r="AC6" s="3"/>
      <c r="AD6" s="3"/>
      <c r="AE6" s="3"/>
      <c r="AF6" s="3"/>
    </row>
    <row r="7" spans="1:35" ht="9" customHeight="1">
      <c r="A7" s="6"/>
      <c r="B7" s="43">
        <v>28</v>
      </c>
      <c r="C7" s="7"/>
      <c r="D7" s="8" t="s">
        <v>18</v>
      </c>
      <c r="E7" s="9"/>
      <c r="F7" s="10" t="s">
        <v>18</v>
      </c>
      <c r="G7" s="9"/>
      <c r="H7" s="11">
        <v>60015</v>
      </c>
      <c r="I7" s="9"/>
      <c r="J7" s="12">
        <v>115.06163845165742</v>
      </c>
      <c r="K7" s="9"/>
      <c r="L7" s="13">
        <v>5.7</v>
      </c>
      <c r="M7" s="14"/>
      <c r="N7" s="10" t="s">
        <v>18</v>
      </c>
      <c r="O7" s="14"/>
      <c r="P7" s="11">
        <v>10362</v>
      </c>
      <c r="Q7" s="14"/>
      <c r="R7" s="13">
        <v>125</v>
      </c>
      <c r="S7" s="14"/>
      <c r="T7" s="11">
        <v>3361</v>
      </c>
      <c r="U7" s="16"/>
      <c r="V7" s="13">
        <v>109.2</v>
      </c>
      <c r="W7" s="14"/>
      <c r="X7" s="6"/>
      <c r="Y7" s="43">
        <v>28</v>
      </c>
      <c r="Z7" s="17"/>
      <c r="AA7" s="4" t="e">
        <f>ROUND(D7/D6*100,1)-F7</f>
        <v>#VALUE!</v>
      </c>
      <c r="AB7" s="4"/>
      <c r="AC7" s="4">
        <f aca="true" t="shared" si="0" ref="AC7:AC61">ROUND(H7/H6*100,1)-J7</f>
        <v>0.038361548342578544</v>
      </c>
      <c r="AD7" s="4"/>
      <c r="AE7" s="4" t="e">
        <f aca="true" t="shared" si="1" ref="AE7:AE61">ROUND(L7/L6*100,1)-N7</f>
        <v>#VALUE!</v>
      </c>
      <c r="AF7" s="4"/>
      <c r="AG7" s="4">
        <f>ROUND(P7/P6*100,1)-R7</f>
        <v>0</v>
      </c>
      <c r="AH7" s="4"/>
      <c r="AI7" s="4">
        <f aca="true" t="shared" si="2" ref="AI7:AI61">ROUND(T7/T6*100,1)-V7</f>
        <v>0</v>
      </c>
    </row>
    <row r="8" spans="1:35" ht="9" customHeight="1">
      <c r="A8" s="6"/>
      <c r="B8" s="43">
        <v>29</v>
      </c>
      <c r="C8" s="7"/>
      <c r="D8" s="8" t="s">
        <v>18</v>
      </c>
      <c r="E8" s="9"/>
      <c r="F8" s="10" t="s">
        <v>18</v>
      </c>
      <c r="G8" s="9"/>
      <c r="H8" s="11">
        <v>65917</v>
      </c>
      <c r="I8" s="9"/>
      <c r="J8" s="12">
        <v>109.834208114638</v>
      </c>
      <c r="K8" s="9"/>
      <c r="L8" s="13">
        <v>5.9</v>
      </c>
      <c r="M8" s="14"/>
      <c r="N8" s="15">
        <v>103.7</v>
      </c>
      <c r="O8" s="14"/>
      <c r="P8" s="11">
        <v>11290</v>
      </c>
      <c r="Q8" s="14"/>
      <c r="R8" s="13">
        <v>109</v>
      </c>
      <c r="S8" s="14"/>
      <c r="T8" s="11">
        <v>3659</v>
      </c>
      <c r="U8" s="16"/>
      <c r="V8" s="13">
        <v>108.9</v>
      </c>
      <c r="W8" s="14"/>
      <c r="X8" s="6"/>
      <c r="Y8" s="43">
        <v>29</v>
      </c>
      <c r="Z8" s="17"/>
      <c r="AA8" s="4" t="e">
        <f aca="true" t="shared" si="3" ref="AA8:AA60">ROUND(D8/D7*100,1)-F8</f>
        <v>#VALUE!</v>
      </c>
      <c r="AB8" s="1"/>
      <c r="AC8" s="4">
        <f t="shared" si="0"/>
        <v>-0.03420811463800533</v>
      </c>
      <c r="AD8" s="1"/>
      <c r="AE8" s="4">
        <f t="shared" si="1"/>
        <v>-0.20000000000000284</v>
      </c>
      <c r="AF8" s="1"/>
      <c r="AG8" s="4">
        <f aca="true" t="shared" si="4" ref="AG8:AG61">ROUND(P8/P7*100,1)-R8</f>
        <v>0</v>
      </c>
      <c r="AI8" s="4">
        <f t="shared" si="2"/>
        <v>0</v>
      </c>
    </row>
    <row r="9" spans="1:35" ht="9" customHeight="1">
      <c r="A9" s="6"/>
      <c r="B9" s="43">
        <v>30</v>
      </c>
      <c r="C9" s="7"/>
      <c r="D9" s="11">
        <v>85979</v>
      </c>
      <c r="E9" s="16"/>
      <c r="F9" s="10" t="s">
        <v>18</v>
      </c>
      <c r="G9" s="16"/>
      <c r="H9" s="11">
        <v>69733</v>
      </c>
      <c r="I9" s="16"/>
      <c r="J9" s="12">
        <v>105.78909841163889</v>
      </c>
      <c r="K9" s="16"/>
      <c r="L9" s="13">
        <v>6.7</v>
      </c>
      <c r="M9" s="14"/>
      <c r="N9" s="15">
        <v>111.7</v>
      </c>
      <c r="O9" s="14"/>
      <c r="P9" s="11">
        <v>11369</v>
      </c>
      <c r="Q9" s="14"/>
      <c r="R9" s="13">
        <v>100.7</v>
      </c>
      <c r="S9" s="14"/>
      <c r="T9" s="11">
        <v>3815</v>
      </c>
      <c r="U9" s="16"/>
      <c r="V9" s="13">
        <v>104.3</v>
      </c>
      <c r="W9" s="14"/>
      <c r="X9" s="6"/>
      <c r="Y9" s="43">
        <v>30</v>
      </c>
      <c r="Z9" s="17"/>
      <c r="AA9" s="4" t="e">
        <f t="shared" si="3"/>
        <v>#VALUE!</v>
      </c>
      <c r="AB9" s="1"/>
      <c r="AC9" s="4">
        <f t="shared" si="0"/>
        <v>0.010901588361107883</v>
      </c>
      <c r="AD9" s="1"/>
      <c r="AE9" s="4">
        <f t="shared" si="1"/>
        <v>1.8999999999999915</v>
      </c>
      <c r="AF9" s="1"/>
      <c r="AG9" s="4">
        <f t="shared" si="4"/>
        <v>0</v>
      </c>
      <c r="AI9" s="4">
        <f t="shared" si="2"/>
        <v>0</v>
      </c>
    </row>
    <row r="10" spans="1:35" ht="9" customHeight="1">
      <c r="A10" s="6"/>
      <c r="B10" s="43">
        <v>31</v>
      </c>
      <c r="C10" s="7"/>
      <c r="D10" s="11">
        <v>96477</v>
      </c>
      <c r="E10" s="16"/>
      <c r="F10" s="12">
        <v>112.2</v>
      </c>
      <c r="G10" s="16"/>
      <c r="H10" s="11">
        <v>78962</v>
      </c>
      <c r="I10" s="16"/>
      <c r="J10" s="12">
        <v>113.2</v>
      </c>
      <c r="K10" s="16"/>
      <c r="L10" s="13">
        <v>8.1</v>
      </c>
      <c r="M10" s="14"/>
      <c r="N10" s="15">
        <v>124.1</v>
      </c>
      <c r="O10" s="14"/>
      <c r="P10" s="11">
        <v>12061</v>
      </c>
      <c r="Q10" s="14"/>
      <c r="R10" s="13">
        <v>106.1</v>
      </c>
      <c r="S10" s="14"/>
      <c r="T10" s="11">
        <v>4499</v>
      </c>
      <c r="U10" s="16"/>
      <c r="V10" s="13">
        <v>117.9</v>
      </c>
      <c r="W10" s="14"/>
      <c r="X10" s="6"/>
      <c r="Y10" s="43">
        <v>31</v>
      </c>
      <c r="Z10" s="17"/>
      <c r="AA10" s="4">
        <f t="shared" si="3"/>
        <v>0</v>
      </c>
      <c r="AB10" s="1"/>
      <c r="AC10" s="4">
        <f t="shared" si="0"/>
        <v>0</v>
      </c>
      <c r="AD10" s="1"/>
      <c r="AE10" s="4">
        <f t="shared" si="1"/>
        <v>-3.1999999999999886</v>
      </c>
      <c r="AF10" s="1"/>
      <c r="AG10" s="4">
        <f t="shared" si="4"/>
        <v>0</v>
      </c>
      <c r="AI10" s="4">
        <f t="shared" si="2"/>
        <v>0</v>
      </c>
    </row>
    <row r="11" spans="1:35" ht="9" customHeight="1">
      <c r="A11" s="6"/>
      <c r="B11" s="43">
        <v>32</v>
      </c>
      <c r="C11" s="7"/>
      <c r="D11" s="11">
        <v>110641</v>
      </c>
      <c r="E11" s="16"/>
      <c r="F11" s="18">
        <v>114.7</v>
      </c>
      <c r="G11" s="16"/>
      <c r="H11" s="11">
        <v>88681</v>
      </c>
      <c r="I11" s="16"/>
      <c r="J11" s="12">
        <v>112.3</v>
      </c>
      <c r="K11" s="16"/>
      <c r="L11" s="13">
        <v>9.2</v>
      </c>
      <c r="M11" s="14"/>
      <c r="N11" s="15">
        <v>112.5</v>
      </c>
      <c r="O11" s="14"/>
      <c r="P11" s="11">
        <v>13425</v>
      </c>
      <c r="Q11" s="14"/>
      <c r="R11" s="13">
        <v>111.3</v>
      </c>
      <c r="S11" s="14"/>
      <c r="T11" s="11">
        <v>5272</v>
      </c>
      <c r="U11" s="16"/>
      <c r="V11" s="13">
        <v>117.2</v>
      </c>
      <c r="W11" s="14"/>
      <c r="X11" s="6"/>
      <c r="Y11" s="43">
        <v>32</v>
      </c>
      <c r="Z11" s="17"/>
      <c r="AA11" s="4">
        <f t="shared" si="3"/>
        <v>0</v>
      </c>
      <c r="AB11" s="1"/>
      <c r="AC11" s="4">
        <f t="shared" si="0"/>
        <v>0</v>
      </c>
      <c r="AD11" s="1"/>
      <c r="AE11" s="4">
        <f t="shared" si="1"/>
        <v>1.0999999999999943</v>
      </c>
      <c r="AF11" s="1"/>
      <c r="AG11" s="4">
        <f t="shared" si="4"/>
        <v>0</v>
      </c>
      <c r="AI11" s="4">
        <f t="shared" si="2"/>
        <v>0</v>
      </c>
    </row>
    <row r="12" spans="1:35" ht="9" customHeight="1">
      <c r="A12" s="6"/>
      <c r="B12" s="43">
        <v>33</v>
      </c>
      <c r="C12" s="7"/>
      <c r="D12" s="11">
        <v>118451</v>
      </c>
      <c r="E12" s="16"/>
      <c r="F12" s="18">
        <v>107.1</v>
      </c>
      <c r="G12" s="16"/>
      <c r="H12" s="11">
        <v>93829</v>
      </c>
      <c r="I12" s="16"/>
      <c r="J12" s="12">
        <v>105.8</v>
      </c>
      <c r="K12" s="16"/>
      <c r="L12" s="13">
        <v>9.2</v>
      </c>
      <c r="M12" s="14"/>
      <c r="N12" s="15">
        <v>102.8</v>
      </c>
      <c r="O12" s="14"/>
      <c r="P12" s="11">
        <v>14556</v>
      </c>
      <c r="Q12" s="14"/>
      <c r="R12" s="13">
        <v>108.4</v>
      </c>
      <c r="S12" s="14"/>
      <c r="T12" s="11">
        <v>5439</v>
      </c>
      <c r="U12" s="16"/>
      <c r="V12" s="13">
        <v>103.2</v>
      </c>
      <c r="W12" s="14"/>
      <c r="X12" s="6"/>
      <c r="Y12" s="43">
        <v>33</v>
      </c>
      <c r="Z12" s="17"/>
      <c r="AA12" s="4">
        <f t="shared" si="3"/>
        <v>0</v>
      </c>
      <c r="AB12" s="1"/>
      <c r="AC12" s="4">
        <f t="shared" si="0"/>
        <v>0</v>
      </c>
      <c r="AD12" s="1"/>
      <c r="AE12" s="4">
        <f t="shared" si="1"/>
        <v>-2.799999999999997</v>
      </c>
      <c r="AF12" s="1"/>
      <c r="AG12" s="4">
        <f t="shared" si="4"/>
        <v>0</v>
      </c>
      <c r="AI12" s="4">
        <f t="shared" si="2"/>
        <v>0</v>
      </c>
    </row>
    <row r="13" spans="1:35" ht="9" customHeight="1">
      <c r="A13" s="6"/>
      <c r="B13" s="43">
        <v>34</v>
      </c>
      <c r="C13" s="7"/>
      <c r="D13" s="11">
        <v>138970</v>
      </c>
      <c r="E13" s="16"/>
      <c r="F13" s="18">
        <v>117.3</v>
      </c>
      <c r="G13" s="16"/>
      <c r="H13" s="11">
        <v>110421</v>
      </c>
      <c r="I13" s="16"/>
      <c r="J13" s="12">
        <v>117.7</v>
      </c>
      <c r="K13" s="16"/>
      <c r="L13" s="13">
        <v>11.5</v>
      </c>
      <c r="M13" s="14"/>
      <c r="N13" s="15">
        <v>125.2</v>
      </c>
      <c r="O13" s="14"/>
      <c r="P13" s="11">
        <v>16239</v>
      </c>
      <c r="Q13" s="14"/>
      <c r="R13" s="13">
        <v>111.6</v>
      </c>
      <c r="S13" s="14"/>
      <c r="T13" s="11">
        <v>6109</v>
      </c>
      <c r="U13" s="16"/>
      <c r="V13" s="13">
        <v>112.3</v>
      </c>
      <c r="W13" s="14"/>
      <c r="X13" s="6"/>
      <c r="Y13" s="43">
        <v>34</v>
      </c>
      <c r="Z13" s="17"/>
      <c r="AA13" s="4">
        <f t="shared" si="3"/>
        <v>0</v>
      </c>
      <c r="AB13" s="1"/>
      <c r="AC13" s="4">
        <f t="shared" si="0"/>
        <v>0</v>
      </c>
      <c r="AD13" s="1"/>
      <c r="AE13" s="4">
        <f t="shared" si="1"/>
        <v>-0.20000000000000284</v>
      </c>
      <c r="AF13" s="1"/>
      <c r="AG13" s="4">
        <f t="shared" si="4"/>
        <v>0</v>
      </c>
      <c r="AI13" s="4">
        <f t="shared" si="2"/>
        <v>0</v>
      </c>
    </row>
    <row r="14" spans="1:35" ht="9" customHeight="1">
      <c r="A14" s="6"/>
      <c r="B14" s="43">
        <v>35</v>
      </c>
      <c r="C14" s="7"/>
      <c r="D14" s="11">
        <v>166806</v>
      </c>
      <c r="E14" s="16"/>
      <c r="F14" s="18">
        <v>120</v>
      </c>
      <c r="G14" s="16"/>
      <c r="H14" s="11">
        <v>134967</v>
      </c>
      <c r="I14" s="16"/>
      <c r="J14" s="12">
        <v>122.2</v>
      </c>
      <c r="K14" s="16"/>
      <c r="L14" s="13">
        <v>14</v>
      </c>
      <c r="M14" s="14"/>
      <c r="N14" s="15">
        <v>122.5</v>
      </c>
      <c r="O14" s="14"/>
      <c r="P14" s="11">
        <v>19249</v>
      </c>
      <c r="Q14" s="14"/>
      <c r="R14" s="13">
        <v>118.5</v>
      </c>
      <c r="S14" s="14"/>
      <c r="T14" s="11">
        <v>7442</v>
      </c>
      <c r="U14" s="16"/>
      <c r="V14" s="13">
        <v>121.8</v>
      </c>
      <c r="W14" s="14"/>
      <c r="X14" s="6"/>
      <c r="Y14" s="43">
        <v>35</v>
      </c>
      <c r="Z14" s="17"/>
      <c r="AA14" s="4">
        <f t="shared" si="3"/>
        <v>0</v>
      </c>
      <c r="AB14" s="1"/>
      <c r="AC14" s="4">
        <f t="shared" si="0"/>
        <v>0</v>
      </c>
      <c r="AD14" s="1"/>
      <c r="AE14" s="4">
        <f t="shared" si="1"/>
        <v>-0.7999999999999972</v>
      </c>
      <c r="AF14" s="1"/>
      <c r="AG14" s="4">
        <f t="shared" si="4"/>
        <v>0</v>
      </c>
      <c r="AI14" s="4">
        <f t="shared" si="2"/>
        <v>0</v>
      </c>
    </row>
    <row r="15" spans="1:35" ht="9" customHeight="1">
      <c r="A15" s="6"/>
      <c r="B15" s="43">
        <v>36</v>
      </c>
      <c r="C15" s="7"/>
      <c r="D15" s="11">
        <v>201708</v>
      </c>
      <c r="E15" s="16"/>
      <c r="F15" s="18">
        <v>120.9</v>
      </c>
      <c r="G15" s="16"/>
      <c r="H15" s="11">
        <v>160819</v>
      </c>
      <c r="I15" s="16"/>
      <c r="J15" s="12">
        <v>119.2</v>
      </c>
      <c r="K15" s="16"/>
      <c r="L15" s="13">
        <v>16.7</v>
      </c>
      <c r="M15" s="14"/>
      <c r="N15" s="15">
        <v>118.5</v>
      </c>
      <c r="O15" s="14"/>
      <c r="P15" s="11">
        <v>23911</v>
      </c>
      <c r="Q15" s="14"/>
      <c r="R15" s="13">
        <v>124.2</v>
      </c>
      <c r="S15" s="14"/>
      <c r="T15" s="11">
        <v>9065</v>
      </c>
      <c r="U15" s="16"/>
      <c r="V15" s="13">
        <v>121.8</v>
      </c>
      <c r="W15" s="14"/>
      <c r="X15" s="6"/>
      <c r="Y15" s="43">
        <v>36</v>
      </c>
      <c r="Z15" s="17"/>
      <c r="AA15" s="4">
        <f t="shared" si="3"/>
        <v>0</v>
      </c>
      <c r="AB15" s="1"/>
      <c r="AC15" s="4">
        <f t="shared" si="0"/>
        <v>0</v>
      </c>
      <c r="AD15" s="1"/>
      <c r="AE15" s="4">
        <f t="shared" si="1"/>
        <v>0.7999999999999972</v>
      </c>
      <c r="AF15" s="1"/>
      <c r="AG15" s="4">
        <f t="shared" si="4"/>
        <v>0</v>
      </c>
      <c r="AI15" s="4">
        <f t="shared" si="2"/>
        <v>0</v>
      </c>
    </row>
    <row r="16" spans="1:35" ht="9" customHeight="1">
      <c r="A16" s="6"/>
      <c r="B16" s="43">
        <v>37</v>
      </c>
      <c r="C16" s="7"/>
      <c r="D16" s="11">
        <v>223288</v>
      </c>
      <c r="E16" s="16"/>
      <c r="F16" s="18">
        <v>110.7</v>
      </c>
      <c r="G16" s="16"/>
      <c r="H16" s="11">
        <v>178933</v>
      </c>
      <c r="I16" s="16"/>
      <c r="J16" s="12">
        <v>111.3</v>
      </c>
      <c r="K16" s="16"/>
      <c r="L16" s="13">
        <v>17.5</v>
      </c>
      <c r="M16" s="14"/>
      <c r="N16" s="15">
        <v>104.7</v>
      </c>
      <c r="O16" s="14"/>
      <c r="P16" s="11">
        <v>28874</v>
      </c>
      <c r="Q16" s="14"/>
      <c r="R16" s="13">
        <v>120.8</v>
      </c>
      <c r="S16" s="14"/>
      <c r="T16" s="11">
        <v>10567</v>
      </c>
      <c r="U16" s="16"/>
      <c r="V16" s="13">
        <v>116.6</v>
      </c>
      <c r="W16" s="14"/>
      <c r="X16" s="6"/>
      <c r="Y16" s="43">
        <v>37</v>
      </c>
      <c r="Z16" s="17"/>
      <c r="AA16" s="4">
        <f t="shared" si="3"/>
        <v>0</v>
      </c>
      <c r="AB16" s="1"/>
      <c r="AC16" s="4">
        <f t="shared" si="0"/>
        <v>0</v>
      </c>
      <c r="AD16" s="1"/>
      <c r="AE16" s="4">
        <f t="shared" si="1"/>
        <v>0.09999999999999432</v>
      </c>
      <c r="AF16" s="1"/>
      <c r="AG16" s="4">
        <f t="shared" si="4"/>
        <v>0</v>
      </c>
      <c r="AI16" s="4">
        <f t="shared" si="2"/>
        <v>0</v>
      </c>
    </row>
    <row r="17" spans="1:35" ht="9" customHeight="1">
      <c r="A17" s="6"/>
      <c r="B17" s="43">
        <v>38</v>
      </c>
      <c r="C17" s="7"/>
      <c r="D17" s="11">
        <v>262286</v>
      </c>
      <c r="E17" s="16"/>
      <c r="F17" s="18">
        <v>117.5</v>
      </c>
      <c r="G17" s="16"/>
      <c r="H17" s="11">
        <v>210993</v>
      </c>
      <c r="I17" s="16"/>
      <c r="J17" s="12">
        <v>117.9</v>
      </c>
      <c r="K17" s="16"/>
      <c r="L17" s="13">
        <v>20.3</v>
      </c>
      <c r="M17" s="14"/>
      <c r="N17" s="15">
        <v>115.3</v>
      </c>
      <c r="O17" s="14"/>
      <c r="P17" s="11">
        <v>33088</v>
      </c>
      <c r="Q17" s="14"/>
      <c r="R17" s="13">
        <v>114.6</v>
      </c>
      <c r="S17" s="14"/>
      <c r="T17" s="11">
        <v>12129</v>
      </c>
      <c r="U17" s="16"/>
      <c r="V17" s="13">
        <v>114.8</v>
      </c>
      <c r="W17" s="14"/>
      <c r="X17" s="6"/>
      <c r="Y17" s="43">
        <v>38</v>
      </c>
      <c r="Z17" s="17"/>
      <c r="AA17" s="4">
        <f t="shared" si="3"/>
        <v>0</v>
      </c>
      <c r="AB17" s="1"/>
      <c r="AC17" s="4">
        <f t="shared" si="0"/>
        <v>0</v>
      </c>
      <c r="AD17" s="1"/>
      <c r="AE17" s="4">
        <f t="shared" si="1"/>
        <v>0.7000000000000028</v>
      </c>
      <c r="AF17" s="1"/>
      <c r="AG17" s="4">
        <f t="shared" si="4"/>
        <v>0</v>
      </c>
      <c r="AI17" s="4">
        <f t="shared" si="2"/>
        <v>0</v>
      </c>
    </row>
    <row r="18" spans="1:35" ht="9" customHeight="1">
      <c r="A18" s="6"/>
      <c r="B18" s="43">
        <v>39</v>
      </c>
      <c r="C18" s="7"/>
      <c r="D18" s="11">
        <v>303997</v>
      </c>
      <c r="E18" s="16"/>
      <c r="F18" s="18">
        <v>115.9</v>
      </c>
      <c r="G18" s="16"/>
      <c r="H18" s="11">
        <v>240514</v>
      </c>
      <c r="I18" s="16"/>
      <c r="J18" s="12">
        <v>114</v>
      </c>
      <c r="K18" s="16"/>
      <c r="L18" s="13">
        <v>22.8</v>
      </c>
      <c r="M18" s="14"/>
      <c r="N18" s="15">
        <v>112.6</v>
      </c>
      <c r="O18" s="14"/>
      <c r="P18" s="11">
        <v>38220</v>
      </c>
      <c r="Q18" s="14"/>
      <c r="R18" s="13">
        <v>115.5</v>
      </c>
      <c r="S18" s="14"/>
      <c r="T18" s="11">
        <v>13996</v>
      </c>
      <c r="U18" s="16"/>
      <c r="V18" s="13">
        <v>115.4</v>
      </c>
      <c r="W18" s="14"/>
      <c r="X18" s="6"/>
      <c r="Y18" s="43">
        <v>39</v>
      </c>
      <c r="Z18" s="17"/>
      <c r="AA18" s="4">
        <f t="shared" si="3"/>
        <v>0</v>
      </c>
      <c r="AB18" s="1"/>
      <c r="AC18" s="4">
        <f t="shared" si="0"/>
        <v>0</v>
      </c>
      <c r="AD18" s="1"/>
      <c r="AE18" s="4">
        <f t="shared" si="1"/>
        <v>-0.29999999999999716</v>
      </c>
      <c r="AF18" s="1"/>
      <c r="AG18" s="4">
        <f t="shared" si="4"/>
        <v>0</v>
      </c>
      <c r="AI18" s="4">
        <f t="shared" si="2"/>
        <v>0</v>
      </c>
    </row>
    <row r="19" spans="1:35" ht="9" customHeight="1">
      <c r="A19" s="6"/>
      <c r="B19" s="43">
        <v>40</v>
      </c>
      <c r="C19" s="7"/>
      <c r="D19" s="11">
        <v>337653</v>
      </c>
      <c r="E19" s="16"/>
      <c r="F19" s="18">
        <v>111.1</v>
      </c>
      <c r="G19" s="16"/>
      <c r="H19" s="11">
        <v>268270</v>
      </c>
      <c r="I19" s="16"/>
      <c r="J19" s="12">
        <v>111.5</v>
      </c>
      <c r="K19" s="16"/>
      <c r="L19" s="13">
        <v>23.6</v>
      </c>
      <c r="M19" s="14"/>
      <c r="N19" s="15">
        <v>103.2</v>
      </c>
      <c r="O19" s="14"/>
      <c r="P19" s="11">
        <v>43651</v>
      </c>
      <c r="Q19" s="14"/>
      <c r="R19" s="13">
        <v>114.2</v>
      </c>
      <c r="S19" s="14"/>
      <c r="T19" s="11">
        <v>15494</v>
      </c>
      <c r="U19" s="16"/>
      <c r="V19" s="13">
        <v>110.7</v>
      </c>
      <c r="W19" s="14"/>
      <c r="X19" s="6"/>
      <c r="Y19" s="43">
        <v>40</v>
      </c>
      <c r="Z19" s="17"/>
      <c r="AA19" s="4">
        <f t="shared" si="3"/>
        <v>0</v>
      </c>
      <c r="AB19" s="1"/>
      <c r="AC19" s="4">
        <f t="shared" si="0"/>
        <v>0</v>
      </c>
      <c r="AD19" s="1"/>
      <c r="AE19" s="4">
        <f t="shared" si="1"/>
        <v>0.29999999999999716</v>
      </c>
      <c r="AF19" s="1"/>
      <c r="AG19" s="4">
        <f t="shared" si="4"/>
        <v>0</v>
      </c>
      <c r="AI19" s="4">
        <f t="shared" si="2"/>
        <v>0</v>
      </c>
    </row>
    <row r="20" spans="1:35" ht="9" customHeight="1">
      <c r="A20" s="6"/>
      <c r="B20" s="43">
        <v>41</v>
      </c>
      <c r="C20" s="7"/>
      <c r="D20" s="11">
        <v>396989</v>
      </c>
      <c r="E20" s="16"/>
      <c r="F20" s="18">
        <v>117.6</v>
      </c>
      <c r="G20" s="16"/>
      <c r="H20" s="11">
        <v>316448</v>
      </c>
      <c r="I20" s="16"/>
      <c r="J20" s="12">
        <v>118</v>
      </c>
      <c r="K20" s="16"/>
      <c r="L20" s="13">
        <v>27.6</v>
      </c>
      <c r="M20" s="14"/>
      <c r="N20" s="15">
        <v>117.1</v>
      </c>
      <c r="O20" s="14"/>
      <c r="P20" s="11">
        <v>50262</v>
      </c>
      <c r="Q20" s="14"/>
      <c r="R20" s="13">
        <v>115.1</v>
      </c>
      <c r="S20" s="14"/>
      <c r="T20" s="11">
        <v>17686</v>
      </c>
      <c r="U20" s="16"/>
      <c r="V20" s="13">
        <v>114.1</v>
      </c>
      <c r="W20" s="14"/>
      <c r="X20" s="6"/>
      <c r="Y20" s="43">
        <v>41</v>
      </c>
      <c r="Z20" s="17"/>
      <c r="AA20" s="4">
        <f t="shared" si="3"/>
        <v>0</v>
      </c>
      <c r="AB20" s="1"/>
      <c r="AC20" s="4">
        <f t="shared" si="0"/>
        <v>0</v>
      </c>
      <c r="AD20" s="1"/>
      <c r="AE20" s="4">
        <f t="shared" si="1"/>
        <v>-0.19999999999998863</v>
      </c>
      <c r="AF20" s="1"/>
      <c r="AG20" s="4">
        <f t="shared" si="4"/>
        <v>0</v>
      </c>
      <c r="AI20" s="4">
        <f t="shared" si="2"/>
        <v>0</v>
      </c>
    </row>
    <row r="21" spans="1:35" ht="9" customHeight="1">
      <c r="A21" s="6"/>
      <c r="B21" s="43">
        <v>42</v>
      </c>
      <c r="C21" s="7"/>
      <c r="D21" s="11">
        <v>464454</v>
      </c>
      <c r="E21" s="16"/>
      <c r="F21" s="18">
        <v>117</v>
      </c>
      <c r="G21" s="16"/>
      <c r="H21" s="11">
        <v>375477</v>
      </c>
      <c r="I21" s="16"/>
      <c r="J21" s="12">
        <v>118.7</v>
      </c>
      <c r="K21" s="16"/>
      <c r="L21" s="13">
        <v>32.7</v>
      </c>
      <c r="M21" s="14"/>
      <c r="N21" s="15">
        <v>118.6</v>
      </c>
      <c r="O21" s="14"/>
      <c r="P21" s="11">
        <v>57255</v>
      </c>
      <c r="Q21" s="14"/>
      <c r="R21" s="13">
        <v>113.9</v>
      </c>
      <c r="S21" s="14"/>
      <c r="T21" s="11">
        <v>21495</v>
      </c>
      <c r="U21" s="16"/>
      <c r="V21" s="13">
        <v>121.5</v>
      </c>
      <c r="W21" s="14"/>
      <c r="X21" s="6"/>
      <c r="Y21" s="43">
        <v>42</v>
      </c>
      <c r="Z21" s="17"/>
      <c r="AA21" s="4">
        <f t="shared" si="3"/>
        <v>0</v>
      </c>
      <c r="AB21" s="1"/>
      <c r="AC21" s="4">
        <f t="shared" si="0"/>
        <v>0</v>
      </c>
      <c r="AD21" s="1"/>
      <c r="AE21" s="4">
        <f t="shared" si="1"/>
        <v>-0.09999999999999432</v>
      </c>
      <c r="AF21" s="1"/>
      <c r="AG21" s="4">
        <f t="shared" si="4"/>
        <v>0</v>
      </c>
      <c r="AI21" s="4">
        <f t="shared" si="2"/>
        <v>0</v>
      </c>
    </row>
    <row r="22" spans="1:35" ht="9" customHeight="1">
      <c r="A22" s="6"/>
      <c r="B22" s="43">
        <v>43</v>
      </c>
      <c r="C22" s="7"/>
      <c r="D22" s="11">
        <v>549470</v>
      </c>
      <c r="E22" s="16"/>
      <c r="F22" s="18">
        <v>118.3</v>
      </c>
      <c r="G22" s="16"/>
      <c r="H22" s="11">
        <v>437209</v>
      </c>
      <c r="I22" s="16"/>
      <c r="J22" s="12">
        <v>116.4</v>
      </c>
      <c r="K22" s="16"/>
      <c r="L22" s="13">
        <v>37.5</v>
      </c>
      <c r="M22" s="14"/>
      <c r="N22" s="15">
        <v>117.2</v>
      </c>
      <c r="O22" s="14"/>
      <c r="P22" s="11">
        <v>67296</v>
      </c>
      <c r="Q22" s="14"/>
      <c r="R22" s="13">
        <v>117.5</v>
      </c>
      <c r="S22" s="14"/>
      <c r="T22" s="11">
        <v>25801</v>
      </c>
      <c r="U22" s="16"/>
      <c r="V22" s="13">
        <v>120</v>
      </c>
      <c r="W22" s="14"/>
      <c r="X22" s="6"/>
      <c r="Y22" s="43">
        <v>43</v>
      </c>
      <c r="Z22" s="17"/>
      <c r="AA22" s="4">
        <f t="shared" si="3"/>
        <v>0</v>
      </c>
      <c r="AB22" s="1"/>
      <c r="AC22" s="4">
        <f t="shared" si="0"/>
        <v>0</v>
      </c>
      <c r="AD22" s="1"/>
      <c r="AE22" s="4">
        <f t="shared" si="1"/>
        <v>-2.5</v>
      </c>
      <c r="AF22" s="1"/>
      <c r="AG22" s="4">
        <f t="shared" si="4"/>
        <v>0</v>
      </c>
      <c r="AI22" s="4">
        <f t="shared" si="2"/>
        <v>0</v>
      </c>
    </row>
    <row r="23" spans="1:35" ht="9" customHeight="1">
      <c r="A23" s="6"/>
      <c r="B23" s="43">
        <v>44</v>
      </c>
      <c r="C23" s="7"/>
      <c r="D23" s="11">
        <v>650614</v>
      </c>
      <c r="E23" s="16"/>
      <c r="F23" s="18">
        <v>118.4</v>
      </c>
      <c r="G23" s="16"/>
      <c r="H23" s="11">
        <v>521178</v>
      </c>
      <c r="I23" s="16"/>
      <c r="J23" s="12">
        <v>119.2</v>
      </c>
      <c r="K23" s="16"/>
      <c r="L23" s="13">
        <v>43.8</v>
      </c>
      <c r="M23" s="14"/>
      <c r="N23" s="15">
        <v>116.7</v>
      </c>
      <c r="O23" s="14"/>
      <c r="P23" s="11">
        <v>80339</v>
      </c>
      <c r="Q23" s="14"/>
      <c r="R23" s="13">
        <v>119.4</v>
      </c>
      <c r="S23" s="14"/>
      <c r="T23" s="11">
        <v>30902</v>
      </c>
      <c r="U23" s="16"/>
      <c r="V23" s="13">
        <v>119.8</v>
      </c>
      <c r="W23" s="14"/>
      <c r="X23" s="6"/>
      <c r="Y23" s="43">
        <v>44</v>
      </c>
      <c r="Z23" s="17"/>
      <c r="AA23" s="4">
        <f t="shared" si="3"/>
        <v>0</v>
      </c>
      <c r="AB23" s="1"/>
      <c r="AC23" s="4">
        <f t="shared" si="0"/>
        <v>0</v>
      </c>
      <c r="AD23" s="1"/>
      <c r="AE23" s="4">
        <f t="shared" si="1"/>
        <v>0.09999999999999432</v>
      </c>
      <c r="AF23" s="1"/>
      <c r="AG23" s="4">
        <f t="shared" si="4"/>
        <v>0</v>
      </c>
      <c r="AI23" s="4">
        <f t="shared" si="2"/>
        <v>0</v>
      </c>
    </row>
    <row r="24" spans="1:35" ht="9" customHeight="1">
      <c r="A24" s="6"/>
      <c r="B24" s="43">
        <v>45</v>
      </c>
      <c r="C24" s="7"/>
      <c r="D24" s="11">
        <v>752985</v>
      </c>
      <c r="E24" s="16"/>
      <c r="F24" s="18">
        <v>115.7</v>
      </c>
      <c r="G24" s="16"/>
      <c r="H24" s="11">
        <v>610297</v>
      </c>
      <c r="I24" s="16"/>
      <c r="J24" s="12">
        <v>117.1</v>
      </c>
      <c r="K24" s="16"/>
      <c r="L24" s="13">
        <v>48.6</v>
      </c>
      <c r="M24" s="14"/>
      <c r="N24" s="15">
        <v>110.8</v>
      </c>
      <c r="O24" s="14"/>
      <c r="P24" s="11">
        <v>98149</v>
      </c>
      <c r="Q24" s="14"/>
      <c r="R24" s="13">
        <v>122.2</v>
      </c>
      <c r="S24" s="14"/>
      <c r="T24" s="11">
        <v>37507</v>
      </c>
      <c r="U24" s="16"/>
      <c r="V24" s="13">
        <v>121.4</v>
      </c>
      <c r="W24" s="14"/>
      <c r="X24" s="6"/>
      <c r="Y24" s="43">
        <v>45</v>
      </c>
      <c r="Z24" s="17"/>
      <c r="AA24" s="4">
        <f t="shared" si="3"/>
        <v>0</v>
      </c>
      <c r="AB24" s="1"/>
      <c r="AC24" s="4">
        <f t="shared" si="0"/>
        <v>0</v>
      </c>
      <c r="AD24" s="1"/>
      <c r="AE24" s="4">
        <f t="shared" si="1"/>
        <v>0.20000000000000284</v>
      </c>
      <c r="AF24" s="1"/>
      <c r="AG24" s="4">
        <f t="shared" si="4"/>
        <v>0</v>
      </c>
      <c r="AI24" s="4">
        <f t="shared" si="2"/>
        <v>0</v>
      </c>
    </row>
    <row r="25" spans="1:35" ht="9" customHeight="1">
      <c r="A25" s="6"/>
      <c r="B25" s="43">
        <v>46</v>
      </c>
      <c r="C25" s="7"/>
      <c r="D25" s="11">
        <v>828993</v>
      </c>
      <c r="E25" s="16"/>
      <c r="F25" s="18">
        <v>110.1</v>
      </c>
      <c r="G25" s="16"/>
      <c r="H25" s="11">
        <v>659105</v>
      </c>
      <c r="I25" s="16"/>
      <c r="J25" s="12">
        <v>108</v>
      </c>
      <c r="K25" s="16"/>
      <c r="L25" s="13">
        <v>49.5</v>
      </c>
      <c r="M25" s="14"/>
      <c r="N25" s="15">
        <v>102</v>
      </c>
      <c r="O25" s="14"/>
      <c r="P25" s="11">
        <v>119095</v>
      </c>
      <c r="Q25" s="14"/>
      <c r="R25" s="13">
        <v>121.3</v>
      </c>
      <c r="S25" s="14"/>
      <c r="T25" s="11">
        <v>42358</v>
      </c>
      <c r="U25" s="16"/>
      <c r="V25" s="13">
        <v>112.9</v>
      </c>
      <c r="W25" s="14"/>
      <c r="X25" s="6"/>
      <c r="Y25" s="43">
        <v>46</v>
      </c>
      <c r="Z25" s="17"/>
      <c r="AA25" s="4">
        <f t="shared" si="3"/>
        <v>0</v>
      </c>
      <c r="AB25" s="1"/>
      <c r="AC25" s="4">
        <f t="shared" si="0"/>
        <v>0</v>
      </c>
      <c r="AD25" s="1"/>
      <c r="AE25" s="4">
        <f t="shared" si="1"/>
        <v>-0.09999999999999432</v>
      </c>
      <c r="AF25" s="1"/>
      <c r="AG25" s="4">
        <f t="shared" si="4"/>
        <v>0</v>
      </c>
      <c r="AI25" s="4">
        <f t="shared" si="2"/>
        <v>0</v>
      </c>
    </row>
    <row r="26" spans="1:35" ht="9" customHeight="1">
      <c r="A26" s="6"/>
      <c r="B26" s="43">
        <v>47</v>
      </c>
      <c r="C26" s="7"/>
      <c r="D26" s="11">
        <v>964863</v>
      </c>
      <c r="E26" s="16"/>
      <c r="F26" s="18">
        <v>116.4</v>
      </c>
      <c r="G26" s="16"/>
      <c r="H26" s="11">
        <v>779369</v>
      </c>
      <c r="I26" s="16"/>
      <c r="J26" s="12">
        <v>118.2</v>
      </c>
      <c r="K26" s="16"/>
      <c r="L26" s="13">
        <v>54.6</v>
      </c>
      <c r="M26" s="14"/>
      <c r="N26" s="15">
        <v>110.8</v>
      </c>
      <c r="O26" s="14"/>
      <c r="P26" s="11">
        <v>146183</v>
      </c>
      <c r="Q26" s="14"/>
      <c r="R26" s="13">
        <v>122.7</v>
      </c>
      <c r="S26" s="14"/>
      <c r="T26" s="11">
        <v>50044</v>
      </c>
      <c r="U26" s="16"/>
      <c r="V26" s="13">
        <v>118.1</v>
      </c>
      <c r="W26" s="14"/>
      <c r="X26" s="6"/>
      <c r="Y26" s="43">
        <v>47</v>
      </c>
      <c r="Z26" s="17"/>
      <c r="AA26" s="4">
        <f t="shared" si="3"/>
        <v>0</v>
      </c>
      <c r="AB26" s="1"/>
      <c r="AC26" s="4">
        <f t="shared" si="0"/>
        <v>0</v>
      </c>
      <c r="AD26" s="1"/>
      <c r="AE26" s="4">
        <f t="shared" si="1"/>
        <v>-0.5</v>
      </c>
      <c r="AF26" s="1"/>
      <c r="AG26" s="4">
        <f t="shared" si="4"/>
        <v>0</v>
      </c>
      <c r="AI26" s="4">
        <f t="shared" si="2"/>
        <v>0</v>
      </c>
    </row>
    <row r="27" spans="1:35" ht="9" customHeight="1">
      <c r="A27" s="6"/>
      <c r="B27" s="43">
        <v>48</v>
      </c>
      <c r="C27" s="7"/>
      <c r="D27" s="11">
        <v>1167150</v>
      </c>
      <c r="E27" s="16"/>
      <c r="F27" s="18">
        <v>121</v>
      </c>
      <c r="G27" s="16"/>
      <c r="H27" s="11">
        <v>958396</v>
      </c>
      <c r="I27" s="16"/>
      <c r="J27" s="12">
        <v>123</v>
      </c>
      <c r="K27" s="16"/>
      <c r="L27" s="13">
        <v>61.4</v>
      </c>
      <c r="M27" s="14"/>
      <c r="N27" s="15">
        <v>114.8</v>
      </c>
      <c r="O27" s="14"/>
      <c r="P27" s="11">
        <v>174739</v>
      </c>
      <c r="Q27" s="14"/>
      <c r="R27" s="13">
        <v>119.5</v>
      </c>
      <c r="S27" s="14"/>
      <c r="T27" s="11">
        <v>64913</v>
      </c>
      <c r="U27" s="16"/>
      <c r="V27" s="13">
        <v>129.7</v>
      </c>
      <c r="W27" s="14"/>
      <c r="X27" s="6"/>
      <c r="Y27" s="43">
        <v>48</v>
      </c>
      <c r="Z27" s="17"/>
      <c r="AA27" s="4">
        <f t="shared" si="3"/>
        <v>0</v>
      </c>
      <c r="AB27" s="1"/>
      <c r="AC27" s="4">
        <f t="shared" si="0"/>
        <v>0</v>
      </c>
      <c r="AD27" s="1"/>
      <c r="AE27" s="4">
        <f t="shared" si="1"/>
        <v>-2.299999999999997</v>
      </c>
      <c r="AF27" s="1"/>
      <c r="AG27" s="4">
        <f t="shared" si="4"/>
        <v>0</v>
      </c>
      <c r="AI27" s="4">
        <f t="shared" si="2"/>
        <v>0</v>
      </c>
    </row>
    <row r="28" spans="1:35" ht="9" customHeight="1">
      <c r="A28" s="6"/>
      <c r="B28" s="43">
        <v>49</v>
      </c>
      <c r="C28" s="7"/>
      <c r="D28" s="11">
        <v>1384511</v>
      </c>
      <c r="E28" s="16"/>
      <c r="F28" s="18">
        <v>118.6</v>
      </c>
      <c r="G28" s="16"/>
      <c r="H28" s="11">
        <v>1124716</v>
      </c>
      <c r="I28" s="16"/>
      <c r="J28" s="12">
        <v>117.4</v>
      </c>
      <c r="K28" s="16"/>
      <c r="L28" s="13">
        <v>55.4</v>
      </c>
      <c r="M28" s="14"/>
      <c r="N28" s="15">
        <v>90.3</v>
      </c>
      <c r="O28" s="14"/>
      <c r="P28" s="11">
        <v>228879</v>
      </c>
      <c r="Q28" s="14"/>
      <c r="R28" s="13">
        <v>131</v>
      </c>
      <c r="S28" s="14"/>
      <c r="T28" s="11">
        <v>82375</v>
      </c>
      <c r="U28" s="16"/>
      <c r="V28" s="13">
        <v>126.9</v>
      </c>
      <c r="W28" s="14"/>
      <c r="X28" s="6"/>
      <c r="Y28" s="43">
        <v>49</v>
      </c>
      <c r="Z28" s="17"/>
      <c r="AA28" s="4">
        <f t="shared" si="3"/>
        <v>0</v>
      </c>
      <c r="AB28" s="1"/>
      <c r="AC28" s="4">
        <f t="shared" si="0"/>
        <v>0</v>
      </c>
      <c r="AD28" s="1"/>
      <c r="AE28" s="4">
        <f t="shared" si="1"/>
        <v>-0.09999999999999432</v>
      </c>
      <c r="AF28" s="1"/>
      <c r="AG28" s="4">
        <f t="shared" si="4"/>
        <v>0</v>
      </c>
      <c r="AI28" s="4">
        <f t="shared" si="2"/>
        <v>0</v>
      </c>
    </row>
    <row r="29" spans="1:35" ht="9" customHeight="1">
      <c r="A29" s="6"/>
      <c r="B29" s="43">
        <v>50</v>
      </c>
      <c r="C29" s="7"/>
      <c r="D29" s="11">
        <v>1523616</v>
      </c>
      <c r="E29" s="16"/>
      <c r="F29" s="18">
        <v>110</v>
      </c>
      <c r="G29" s="16"/>
      <c r="H29" s="11">
        <v>1239907</v>
      </c>
      <c r="I29" s="16"/>
      <c r="J29" s="12">
        <v>110.2</v>
      </c>
      <c r="K29" s="16"/>
      <c r="L29" s="13">
        <v>52.9</v>
      </c>
      <c r="M29" s="14"/>
      <c r="N29" s="15">
        <v>95.6</v>
      </c>
      <c r="O29" s="14"/>
      <c r="P29" s="11">
        <v>256545</v>
      </c>
      <c r="Q29" s="14"/>
      <c r="R29" s="13">
        <v>112.1</v>
      </c>
      <c r="S29" s="14"/>
      <c r="T29" s="11">
        <v>81548</v>
      </c>
      <c r="U29" s="16"/>
      <c r="V29" s="13">
        <v>99</v>
      </c>
      <c r="W29" s="14"/>
      <c r="X29" s="6"/>
      <c r="Y29" s="43">
        <v>50</v>
      </c>
      <c r="Z29" s="17"/>
      <c r="AA29" s="4">
        <f t="shared" si="3"/>
        <v>0</v>
      </c>
      <c r="AB29" s="1"/>
      <c r="AC29" s="4">
        <f t="shared" si="0"/>
        <v>0</v>
      </c>
      <c r="AD29" s="1"/>
      <c r="AE29" s="4">
        <f t="shared" si="1"/>
        <v>-0.09999999999999432</v>
      </c>
      <c r="AF29" s="1"/>
      <c r="AG29" s="4">
        <f t="shared" si="4"/>
        <v>0</v>
      </c>
      <c r="AI29" s="4">
        <f t="shared" si="2"/>
        <v>0</v>
      </c>
    </row>
    <row r="30" spans="1:35" ht="9" customHeight="1">
      <c r="A30" s="6"/>
      <c r="B30" s="43">
        <v>51</v>
      </c>
      <c r="C30" s="7"/>
      <c r="D30" s="11">
        <v>1712934</v>
      </c>
      <c r="E30" s="16"/>
      <c r="F30" s="18">
        <v>112.4</v>
      </c>
      <c r="G30" s="16"/>
      <c r="H30" s="11">
        <v>1403972</v>
      </c>
      <c r="I30" s="16"/>
      <c r="J30" s="12">
        <v>113.2</v>
      </c>
      <c r="K30" s="16"/>
      <c r="L30" s="13">
        <v>58.7</v>
      </c>
      <c r="M30" s="14"/>
      <c r="N30" s="15">
        <v>110.8</v>
      </c>
      <c r="O30" s="14"/>
      <c r="P30" s="11">
        <v>289070</v>
      </c>
      <c r="Q30" s="14"/>
      <c r="R30" s="13">
        <v>112.7</v>
      </c>
      <c r="S30" s="14"/>
      <c r="T30" s="11">
        <v>95641</v>
      </c>
      <c r="U30" s="16"/>
      <c r="V30" s="13">
        <v>117.3</v>
      </c>
      <c r="W30" s="14"/>
      <c r="X30" s="6"/>
      <c r="Y30" s="43">
        <v>51</v>
      </c>
      <c r="Z30" s="17"/>
      <c r="AA30" s="4">
        <f t="shared" si="3"/>
        <v>0</v>
      </c>
      <c r="AB30" s="1"/>
      <c r="AC30" s="4">
        <f t="shared" si="0"/>
        <v>0</v>
      </c>
      <c r="AD30" s="1"/>
      <c r="AE30" s="4">
        <f t="shared" si="1"/>
        <v>0.20000000000000284</v>
      </c>
      <c r="AF30" s="1"/>
      <c r="AG30" s="4">
        <f t="shared" si="4"/>
        <v>0</v>
      </c>
      <c r="AI30" s="4">
        <f t="shared" si="2"/>
        <v>0</v>
      </c>
    </row>
    <row r="31" spans="1:35" ht="9" customHeight="1">
      <c r="A31" s="6"/>
      <c r="B31" s="43">
        <v>52</v>
      </c>
      <c r="C31" s="7"/>
      <c r="D31" s="11">
        <v>1900945</v>
      </c>
      <c r="E31" s="16"/>
      <c r="F31" s="18">
        <v>111</v>
      </c>
      <c r="G31" s="16"/>
      <c r="H31" s="11">
        <v>1557032</v>
      </c>
      <c r="I31" s="16"/>
      <c r="J31" s="12">
        <v>110.9</v>
      </c>
      <c r="K31" s="16"/>
      <c r="L31" s="13">
        <v>60.6</v>
      </c>
      <c r="M31" s="14"/>
      <c r="N31" s="15">
        <v>103.2</v>
      </c>
      <c r="O31" s="14"/>
      <c r="P31" s="11">
        <v>333621</v>
      </c>
      <c r="Q31" s="14"/>
      <c r="R31" s="13">
        <v>115.4</v>
      </c>
      <c r="S31" s="14"/>
      <c r="T31" s="11">
        <v>110052</v>
      </c>
      <c r="U31" s="16"/>
      <c r="V31" s="13">
        <v>115.1</v>
      </c>
      <c r="W31" s="14"/>
      <c r="X31" s="6"/>
      <c r="Y31" s="43">
        <v>52</v>
      </c>
      <c r="Z31" s="17"/>
      <c r="AA31" s="4">
        <f t="shared" si="3"/>
        <v>0</v>
      </c>
      <c r="AB31" s="1"/>
      <c r="AC31" s="4">
        <f t="shared" si="0"/>
        <v>0</v>
      </c>
      <c r="AD31" s="1"/>
      <c r="AE31" s="4">
        <f t="shared" si="1"/>
        <v>0</v>
      </c>
      <c r="AF31" s="1"/>
      <c r="AG31" s="4">
        <f t="shared" si="4"/>
        <v>0</v>
      </c>
      <c r="AI31" s="4">
        <f t="shared" si="2"/>
        <v>0</v>
      </c>
    </row>
    <row r="32" spans="1:35" ht="9" customHeight="1">
      <c r="A32" s="6"/>
      <c r="B32" s="43">
        <v>53</v>
      </c>
      <c r="C32" s="7"/>
      <c r="D32" s="11">
        <v>2086022</v>
      </c>
      <c r="E32" s="16"/>
      <c r="F32" s="18">
        <v>109.7</v>
      </c>
      <c r="G32" s="16"/>
      <c r="H32" s="11">
        <v>1717785</v>
      </c>
      <c r="I32" s="16"/>
      <c r="J32" s="12">
        <v>110.3</v>
      </c>
      <c r="K32" s="16"/>
      <c r="L32" s="13">
        <v>64.8</v>
      </c>
      <c r="M32" s="14"/>
      <c r="N32" s="15">
        <v>107</v>
      </c>
      <c r="O32" s="14"/>
      <c r="P32" s="11">
        <v>383470</v>
      </c>
      <c r="Q32" s="14"/>
      <c r="R32" s="13">
        <v>114.9</v>
      </c>
      <c r="S32" s="14"/>
      <c r="T32" s="11">
        <v>122371</v>
      </c>
      <c r="U32" s="16"/>
      <c r="V32" s="13">
        <v>111.2</v>
      </c>
      <c r="W32" s="14"/>
      <c r="X32" s="6"/>
      <c r="Y32" s="43">
        <v>53</v>
      </c>
      <c r="Z32" s="17"/>
      <c r="AA32" s="4">
        <f t="shared" si="3"/>
        <v>0</v>
      </c>
      <c r="AB32" s="1"/>
      <c r="AC32" s="4">
        <f t="shared" si="0"/>
        <v>0</v>
      </c>
      <c r="AD32" s="1"/>
      <c r="AE32" s="4">
        <f t="shared" si="1"/>
        <v>-0.09999999999999432</v>
      </c>
      <c r="AF32" s="1"/>
      <c r="AG32" s="4">
        <f t="shared" si="4"/>
        <v>0</v>
      </c>
      <c r="AI32" s="4">
        <f t="shared" si="2"/>
        <v>0</v>
      </c>
    </row>
    <row r="33" spans="1:35" ht="9" customHeight="1">
      <c r="A33" s="6"/>
      <c r="B33" s="43">
        <v>54</v>
      </c>
      <c r="C33" s="7"/>
      <c r="D33" s="11">
        <v>2252372</v>
      </c>
      <c r="E33" s="16"/>
      <c r="F33" s="18">
        <v>108</v>
      </c>
      <c r="G33" s="16"/>
      <c r="H33" s="11">
        <v>1822066</v>
      </c>
      <c r="I33" s="16"/>
      <c r="J33" s="12">
        <v>106.1</v>
      </c>
      <c r="K33" s="16"/>
      <c r="L33" s="13">
        <v>70</v>
      </c>
      <c r="M33" s="14"/>
      <c r="N33" s="15">
        <v>108</v>
      </c>
      <c r="O33" s="14"/>
      <c r="P33" s="11">
        <v>420779</v>
      </c>
      <c r="Q33" s="14"/>
      <c r="R33" s="13">
        <v>109.7</v>
      </c>
      <c r="S33" s="14"/>
      <c r="T33" s="11">
        <v>140315</v>
      </c>
      <c r="U33" s="16"/>
      <c r="V33" s="13">
        <v>114.7</v>
      </c>
      <c r="W33" s="14"/>
      <c r="X33" s="6"/>
      <c r="Y33" s="43">
        <v>54</v>
      </c>
      <c r="Z33" s="17"/>
      <c r="AA33" s="4">
        <f t="shared" si="3"/>
        <v>0</v>
      </c>
      <c r="AB33" s="1"/>
      <c r="AC33" s="4">
        <f t="shared" si="0"/>
        <v>0</v>
      </c>
      <c r="AD33" s="1"/>
      <c r="AE33" s="4">
        <f t="shared" si="1"/>
        <v>0</v>
      </c>
      <c r="AF33" s="1"/>
      <c r="AG33" s="4">
        <f t="shared" si="4"/>
        <v>0</v>
      </c>
      <c r="AI33" s="4">
        <f t="shared" si="2"/>
        <v>0</v>
      </c>
    </row>
    <row r="34" spans="1:35" ht="9" customHeight="1">
      <c r="A34" s="6"/>
      <c r="B34" s="43">
        <v>55</v>
      </c>
      <c r="C34" s="7"/>
      <c r="D34" s="11">
        <v>2483759</v>
      </c>
      <c r="E34" s="16"/>
      <c r="F34" s="18">
        <v>109</v>
      </c>
      <c r="G34" s="16"/>
      <c r="H34" s="11">
        <v>2038787</v>
      </c>
      <c r="I34" s="16"/>
      <c r="J34" s="12">
        <v>109.5</v>
      </c>
      <c r="K34" s="16"/>
      <c r="L34" s="13">
        <v>71.4</v>
      </c>
      <c r="M34" s="14"/>
      <c r="N34" s="15">
        <v>102.2</v>
      </c>
      <c r="O34" s="14"/>
      <c r="P34" s="11">
        <v>457808</v>
      </c>
      <c r="Q34" s="14"/>
      <c r="R34" s="13">
        <v>108.8</v>
      </c>
      <c r="S34" s="14"/>
      <c r="T34" s="11">
        <v>158938</v>
      </c>
      <c r="U34" s="16"/>
      <c r="V34" s="13">
        <v>113.3</v>
      </c>
      <c r="W34" s="14"/>
      <c r="X34" s="6"/>
      <c r="Y34" s="43">
        <v>55</v>
      </c>
      <c r="Z34" s="17"/>
      <c r="AA34" s="4">
        <f t="shared" si="3"/>
        <v>1.2999999999999972</v>
      </c>
      <c r="AB34" s="1"/>
      <c r="AC34" s="4">
        <f t="shared" si="0"/>
        <v>2.4000000000000057</v>
      </c>
      <c r="AD34" s="1"/>
      <c r="AE34" s="4">
        <f t="shared" si="1"/>
        <v>-0.20000000000000284</v>
      </c>
      <c r="AF34" s="1"/>
      <c r="AG34" s="4">
        <f t="shared" si="4"/>
        <v>0</v>
      </c>
      <c r="AI34" s="4">
        <f t="shared" si="2"/>
        <v>0</v>
      </c>
    </row>
    <row r="35" spans="1:35" ht="9" customHeight="1">
      <c r="A35" s="6"/>
      <c r="B35" s="43">
        <v>56</v>
      </c>
      <c r="C35" s="7"/>
      <c r="D35" s="11">
        <v>2646417</v>
      </c>
      <c r="E35" s="16"/>
      <c r="F35" s="18">
        <v>106.5</v>
      </c>
      <c r="G35" s="16"/>
      <c r="H35" s="11">
        <v>2116151</v>
      </c>
      <c r="I35" s="16"/>
      <c r="J35" s="12">
        <v>103.8</v>
      </c>
      <c r="K35" s="16"/>
      <c r="L35" s="13">
        <v>72.9</v>
      </c>
      <c r="M35" s="14"/>
      <c r="N35" s="15">
        <v>102</v>
      </c>
      <c r="O35" s="14"/>
      <c r="P35" s="11">
        <v>491653</v>
      </c>
      <c r="Q35" s="14"/>
      <c r="R35" s="13">
        <v>107.4</v>
      </c>
      <c r="S35" s="14"/>
      <c r="T35" s="11">
        <v>173255</v>
      </c>
      <c r="U35" s="16"/>
      <c r="V35" s="13">
        <v>109</v>
      </c>
      <c r="W35" s="14"/>
      <c r="X35" s="6"/>
      <c r="Y35" s="43">
        <v>56</v>
      </c>
      <c r="Z35" s="17"/>
      <c r="AA35" s="4">
        <f t="shared" si="3"/>
        <v>0</v>
      </c>
      <c r="AB35" s="1"/>
      <c r="AC35" s="4">
        <f t="shared" si="0"/>
        <v>0</v>
      </c>
      <c r="AD35" s="1"/>
      <c r="AE35" s="4">
        <f t="shared" si="1"/>
        <v>0.09999999999999432</v>
      </c>
      <c r="AF35" s="1"/>
      <c r="AG35" s="4">
        <f t="shared" si="4"/>
        <v>0</v>
      </c>
      <c r="AI35" s="4">
        <f t="shared" si="2"/>
        <v>0</v>
      </c>
    </row>
    <row r="36" spans="1:35" ht="9" customHeight="1">
      <c r="A36" s="6"/>
      <c r="B36" s="43">
        <v>57</v>
      </c>
      <c r="C36" s="7"/>
      <c r="D36" s="11">
        <v>2761628</v>
      </c>
      <c r="E36" s="16"/>
      <c r="F36" s="18">
        <v>104.4</v>
      </c>
      <c r="G36" s="16"/>
      <c r="H36" s="11">
        <v>2201314</v>
      </c>
      <c r="I36" s="16"/>
      <c r="J36" s="12">
        <v>104</v>
      </c>
      <c r="K36" s="16"/>
      <c r="L36" s="13">
        <v>72.5</v>
      </c>
      <c r="M36" s="14"/>
      <c r="N36" s="15">
        <v>99.4</v>
      </c>
      <c r="O36" s="14"/>
      <c r="P36" s="11">
        <v>511333</v>
      </c>
      <c r="Q36" s="14"/>
      <c r="R36" s="13">
        <v>104</v>
      </c>
      <c r="S36" s="14"/>
      <c r="T36" s="11">
        <v>186286</v>
      </c>
      <c r="U36" s="16"/>
      <c r="V36" s="13">
        <v>107.5</v>
      </c>
      <c r="W36" s="14"/>
      <c r="X36" s="6"/>
      <c r="Y36" s="43">
        <v>57</v>
      </c>
      <c r="Z36" s="17"/>
      <c r="AA36" s="4">
        <f t="shared" si="3"/>
        <v>0</v>
      </c>
      <c r="AB36" s="1"/>
      <c r="AC36" s="4">
        <f t="shared" si="0"/>
        <v>0</v>
      </c>
      <c r="AD36" s="1"/>
      <c r="AE36" s="4">
        <f t="shared" si="1"/>
        <v>0.09999999999999432</v>
      </c>
      <c r="AF36" s="1"/>
      <c r="AG36" s="4">
        <f t="shared" si="4"/>
        <v>0</v>
      </c>
      <c r="AI36" s="4">
        <f t="shared" si="2"/>
        <v>0</v>
      </c>
    </row>
    <row r="37" spans="1:35" ht="9" customHeight="1">
      <c r="A37" s="6"/>
      <c r="B37" s="43">
        <v>58</v>
      </c>
      <c r="C37" s="7"/>
      <c r="D37" s="11">
        <v>2887727</v>
      </c>
      <c r="E37" s="16"/>
      <c r="F37" s="18">
        <v>104.6</v>
      </c>
      <c r="G37" s="16"/>
      <c r="H37" s="11">
        <v>2312900</v>
      </c>
      <c r="I37" s="16"/>
      <c r="J37" s="12">
        <v>105.1</v>
      </c>
      <c r="K37" s="16"/>
      <c r="L37" s="13">
        <v>76.6</v>
      </c>
      <c r="M37" s="14"/>
      <c r="N37" s="15">
        <v>106.4</v>
      </c>
      <c r="O37" s="14"/>
      <c r="P37" s="11">
        <v>523069</v>
      </c>
      <c r="Q37" s="14"/>
      <c r="R37" s="13">
        <v>102.3</v>
      </c>
      <c r="S37" s="14"/>
      <c r="T37" s="11">
        <v>198413</v>
      </c>
      <c r="U37" s="16"/>
      <c r="V37" s="13">
        <v>106.5</v>
      </c>
      <c r="W37" s="14"/>
      <c r="X37" s="6"/>
      <c r="Y37" s="43">
        <v>58</v>
      </c>
      <c r="Z37" s="17"/>
      <c r="AA37" s="4">
        <f t="shared" si="3"/>
        <v>0</v>
      </c>
      <c r="AB37" s="1"/>
      <c r="AC37" s="4">
        <f t="shared" si="0"/>
        <v>0</v>
      </c>
      <c r="AD37" s="1"/>
      <c r="AE37" s="4">
        <f t="shared" si="1"/>
        <v>-0.7000000000000028</v>
      </c>
      <c r="AF37" s="1"/>
      <c r="AG37" s="4">
        <f t="shared" si="4"/>
        <v>0</v>
      </c>
      <c r="AI37" s="4">
        <f t="shared" si="2"/>
        <v>0</v>
      </c>
    </row>
    <row r="38" spans="1:35" ht="9" customHeight="1">
      <c r="A38" s="6"/>
      <c r="B38" s="43">
        <v>59</v>
      </c>
      <c r="C38" s="7"/>
      <c r="D38" s="11">
        <v>3082384</v>
      </c>
      <c r="E38" s="16"/>
      <c r="F38" s="18">
        <v>106.7</v>
      </c>
      <c r="G38" s="16"/>
      <c r="H38" s="11">
        <v>2431172</v>
      </c>
      <c r="I38" s="16"/>
      <c r="J38" s="12">
        <v>105.1</v>
      </c>
      <c r="K38" s="16"/>
      <c r="L38" s="13">
        <v>83</v>
      </c>
      <c r="M38" s="14"/>
      <c r="N38" s="15">
        <v>108.4</v>
      </c>
      <c r="O38" s="14"/>
      <c r="P38" s="11">
        <v>538700</v>
      </c>
      <c r="Q38" s="14"/>
      <c r="R38" s="13">
        <v>103</v>
      </c>
      <c r="S38" s="14"/>
      <c r="T38" s="11">
        <v>214939</v>
      </c>
      <c r="U38" s="16"/>
      <c r="V38" s="13">
        <v>108.3</v>
      </c>
      <c r="W38" s="14"/>
      <c r="X38" s="6"/>
      <c r="Y38" s="43">
        <v>59</v>
      </c>
      <c r="Z38" s="17"/>
      <c r="AA38" s="4">
        <f t="shared" si="3"/>
        <v>0</v>
      </c>
      <c r="AB38" s="1"/>
      <c r="AC38" s="4">
        <f t="shared" si="0"/>
        <v>0</v>
      </c>
      <c r="AD38" s="1"/>
      <c r="AE38" s="4">
        <f t="shared" si="1"/>
        <v>0</v>
      </c>
      <c r="AF38" s="1"/>
      <c r="AG38" s="4">
        <f t="shared" si="4"/>
        <v>0</v>
      </c>
      <c r="AI38" s="4">
        <f t="shared" si="2"/>
        <v>0</v>
      </c>
    </row>
    <row r="39" spans="1:35" ht="9" customHeight="1">
      <c r="A39" s="6"/>
      <c r="B39" s="43">
        <v>60</v>
      </c>
      <c r="C39" s="7"/>
      <c r="D39" s="11">
        <v>3303968</v>
      </c>
      <c r="E39" s="16"/>
      <c r="F39" s="18">
        <v>107.2</v>
      </c>
      <c r="G39" s="16"/>
      <c r="H39" s="11">
        <v>2605599</v>
      </c>
      <c r="I39" s="16"/>
      <c r="J39" s="12">
        <v>107.2</v>
      </c>
      <c r="K39" s="16"/>
      <c r="L39" s="13">
        <v>85</v>
      </c>
      <c r="M39" s="14"/>
      <c r="N39" s="15">
        <v>102.5</v>
      </c>
      <c r="O39" s="14"/>
      <c r="P39" s="11">
        <v>562935</v>
      </c>
      <c r="Q39" s="14"/>
      <c r="R39" s="13">
        <v>104.5</v>
      </c>
      <c r="S39" s="14"/>
      <c r="T39" s="11">
        <v>233165</v>
      </c>
      <c r="U39" s="16"/>
      <c r="V39" s="13">
        <v>108.5</v>
      </c>
      <c r="W39" s="14"/>
      <c r="X39" s="6"/>
      <c r="Y39" s="43">
        <v>60</v>
      </c>
      <c r="Z39" s="17"/>
      <c r="AA39" s="4">
        <f t="shared" si="3"/>
        <v>0</v>
      </c>
      <c r="AB39" s="1"/>
      <c r="AC39" s="4">
        <f t="shared" si="0"/>
        <v>0</v>
      </c>
      <c r="AD39" s="1"/>
      <c r="AE39" s="4">
        <f t="shared" si="1"/>
        <v>-0.09999999999999432</v>
      </c>
      <c r="AF39" s="1"/>
      <c r="AG39" s="4">
        <f t="shared" si="4"/>
        <v>0</v>
      </c>
      <c r="AI39" s="4">
        <f t="shared" si="2"/>
        <v>0</v>
      </c>
    </row>
    <row r="40" spans="1:35" ht="9" customHeight="1">
      <c r="A40" s="6"/>
      <c r="B40" s="43">
        <v>61</v>
      </c>
      <c r="C40" s="7"/>
      <c r="D40" s="11">
        <v>3422664</v>
      </c>
      <c r="E40" s="16"/>
      <c r="F40" s="18">
        <v>103.6</v>
      </c>
      <c r="G40" s="16"/>
      <c r="H40" s="11">
        <v>2679415</v>
      </c>
      <c r="I40" s="16"/>
      <c r="J40" s="12">
        <v>102.8</v>
      </c>
      <c r="K40" s="16"/>
      <c r="L40" s="13">
        <v>84.9</v>
      </c>
      <c r="M40" s="14"/>
      <c r="N40" s="15">
        <v>99.8</v>
      </c>
      <c r="O40" s="14"/>
      <c r="P40" s="11">
        <v>587171</v>
      </c>
      <c r="Q40" s="14"/>
      <c r="R40" s="13">
        <v>104.3</v>
      </c>
      <c r="S40" s="14"/>
      <c r="T40" s="11">
        <v>246282</v>
      </c>
      <c r="U40" s="16"/>
      <c r="V40" s="13">
        <v>105.6</v>
      </c>
      <c r="W40" s="14"/>
      <c r="X40" s="6"/>
      <c r="Y40" s="43">
        <v>61</v>
      </c>
      <c r="Z40" s="17"/>
      <c r="AA40" s="4">
        <f t="shared" si="3"/>
        <v>0</v>
      </c>
      <c r="AB40" s="1"/>
      <c r="AC40" s="4">
        <f t="shared" si="0"/>
        <v>0</v>
      </c>
      <c r="AD40" s="1"/>
      <c r="AE40" s="4">
        <f t="shared" si="1"/>
        <v>0.10000000000000853</v>
      </c>
      <c r="AF40" s="1"/>
      <c r="AG40" s="4">
        <f t="shared" si="4"/>
        <v>0</v>
      </c>
      <c r="AI40" s="4">
        <f t="shared" si="2"/>
        <v>0</v>
      </c>
    </row>
    <row r="41" spans="1:35" ht="9" customHeight="1">
      <c r="A41" s="6"/>
      <c r="B41" s="43">
        <v>62</v>
      </c>
      <c r="C41" s="7"/>
      <c r="D41" s="11">
        <v>3622967</v>
      </c>
      <c r="E41" s="16"/>
      <c r="F41" s="18">
        <v>105.9</v>
      </c>
      <c r="G41" s="16"/>
      <c r="H41" s="11">
        <v>2810998</v>
      </c>
      <c r="I41" s="16"/>
      <c r="J41" s="12">
        <v>104.9</v>
      </c>
      <c r="K41" s="16"/>
      <c r="L41" s="13">
        <v>90</v>
      </c>
      <c r="M41" s="14"/>
      <c r="N41" s="15">
        <v>105.9</v>
      </c>
      <c r="O41" s="14"/>
      <c r="P41" s="11">
        <v>632201</v>
      </c>
      <c r="Q41" s="14"/>
      <c r="R41" s="13">
        <v>107.7</v>
      </c>
      <c r="S41" s="14"/>
      <c r="T41" s="11">
        <v>272040</v>
      </c>
      <c r="U41" s="16"/>
      <c r="V41" s="13">
        <v>110.5</v>
      </c>
      <c r="W41" s="14"/>
      <c r="X41" s="6"/>
      <c r="Y41" s="43">
        <v>62</v>
      </c>
      <c r="Z41" s="17"/>
      <c r="AA41" s="4">
        <f t="shared" si="3"/>
        <v>0</v>
      </c>
      <c r="AB41" s="1"/>
      <c r="AC41" s="4">
        <f t="shared" si="0"/>
        <v>0</v>
      </c>
      <c r="AD41" s="1"/>
      <c r="AE41" s="4">
        <f t="shared" si="1"/>
        <v>0.09999999999999432</v>
      </c>
      <c r="AF41" s="1"/>
      <c r="AG41" s="4">
        <f t="shared" si="4"/>
        <v>0</v>
      </c>
      <c r="AI41" s="4">
        <f t="shared" si="2"/>
        <v>0</v>
      </c>
    </row>
    <row r="42" spans="1:35" ht="9" customHeight="1">
      <c r="A42" s="6"/>
      <c r="B42" s="43">
        <v>63</v>
      </c>
      <c r="C42" s="7"/>
      <c r="D42" s="11">
        <v>3876856</v>
      </c>
      <c r="E42" s="16"/>
      <c r="F42" s="18">
        <v>107</v>
      </c>
      <c r="G42" s="16"/>
      <c r="H42" s="11">
        <v>3027101</v>
      </c>
      <c r="I42" s="16"/>
      <c r="J42" s="12">
        <v>107.7</v>
      </c>
      <c r="K42" s="16"/>
      <c r="L42" s="13">
        <v>97.8</v>
      </c>
      <c r="M42" s="14"/>
      <c r="N42" s="15">
        <v>108.9</v>
      </c>
      <c r="O42" s="14"/>
      <c r="P42" s="11">
        <v>664016</v>
      </c>
      <c r="Q42" s="14"/>
      <c r="R42" s="13">
        <v>105</v>
      </c>
      <c r="S42" s="14"/>
      <c r="T42" s="11">
        <v>301169</v>
      </c>
      <c r="U42" s="16"/>
      <c r="V42" s="13">
        <v>110.7</v>
      </c>
      <c r="W42" s="14"/>
      <c r="X42" s="6"/>
      <c r="Y42" s="43">
        <v>63</v>
      </c>
      <c r="Z42" s="17"/>
      <c r="AA42" s="4">
        <f t="shared" si="3"/>
        <v>0</v>
      </c>
      <c r="AB42" s="1"/>
      <c r="AC42" s="4">
        <f t="shared" si="0"/>
        <v>0</v>
      </c>
      <c r="AD42" s="1"/>
      <c r="AE42" s="4">
        <f t="shared" si="1"/>
        <v>-0.20000000000000284</v>
      </c>
      <c r="AF42" s="1"/>
      <c r="AG42" s="4">
        <f t="shared" si="4"/>
        <v>0</v>
      </c>
      <c r="AI42" s="4">
        <f t="shared" si="2"/>
        <v>0</v>
      </c>
    </row>
    <row r="43" spans="1:35" ht="9" customHeight="1">
      <c r="A43" s="8" t="s">
        <v>6</v>
      </c>
      <c r="B43" s="43" t="s">
        <v>0</v>
      </c>
      <c r="C43" s="19" t="s">
        <v>5</v>
      </c>
      <c r="D43" s="11">
        <v>4158852</v>
      </c>
      <c r="E43" s="16"/>
      <c r="F43" s="18">
        <v>107.3</v>
      </c>
      <c r="G43" s="16"/>
      <c r="H43" s="11">
        <v>3208020</v>
      </c>
      <c r="I43" s="16"/>
      <c r="J43" s="12">
        <v>106</v>
      </c>
      <c r="K43" s="16"/>
      <c r="L43" s="13">
        <v>102.1</v>
      </c>
      <c r="M43" s="14"/>
      <c r="N43" s="15">
        <v>104.3</v>
      </c>
      <c r="O43" s="14"/>
      <c r="P43" s="11">
        <v>727290</v>
      </c>
      <c r="Q43" s="14"/>
      <c r="R43" s="13">
        <v>109.5</v>
      </c>
      <c r="S43" s="14"/>
      <c r="T43" s="11">
        <v>317951</v>
      </c>
      <c r="U43" s="16"/>
      <c r="V43" s="13">
        <v>105.6</v>
      </c>
      <c r="W43" s="14"/>
      <c r="X43" s="8" t="s">
        <v>16</v>
      </c>
      <c r="Y43" s="43" t="s">
        <v>0</v>
      </c>
      <c r="Z43" s="20" t="s">
        <v>15</v>
      </c>
      <c r="AA43" s="4">
        <f t="shared" si="3"/>
        <v>0</v>
      </c>
      <c r="AB43" s="3"/>
      <c r="AC43" s="4">
        <f t="shared" si="0"/>
        <v>0</v>
      </c>
      <c r="AD43" s="3"/>
      <c r="AE43" s="4">
        <f t="shared" si="1"/>
        <v>0.10000000000000853</v>
      </c>
      <c r="AF43" s="3"/>
      <c r="AG43" s="4">
        <f t="shared" si="4"/>
        <v>0</v>
      </c>
      <c r="AI43" s="4">
        <f t="shared" si="2"/>
        <v>0</v>
      </c>
    </row>
    <row r="44" spans="1:35" ht="9" customHeight="1">
      <c r="A44" s="6"/>
      <c r="B44" s="43">
        <v>2</v>
      </c>
      <c r="C44" s="7"/>
      <c r="D44" s="11">
        <v>4516830</v>
      </c>
      <c r="E44" s="16"/>
      <c r="F44" s="18">
        <v>108.6</v>
      </c>
      <c r="G44" s="16"/>
      <c r="H44" s="11">
        <v>3468929</v>
      </c>
      <c r="I44" s="16"/>
      <c r="J44" s="12">
        <v>108.1</v>
      </c>
      <c r="K44" s="16"/>
      <c r="L44" s="13">
        <v>107.1</v>
      </c>
      <c r="M44" s="14"/>
      <c r="N44" s="15">
        <v>105</v>
      </c>
      <c r="O44" s="14"/>
      <c r="P44" s="11">
        <v>784732</v>
      </c>
      <c r="Q44" s="14"/>
      <c r="R44" s="13">
        <v>107.9</v>
      </c>
      <c r="S44" s="14"/>
      <c r="T44" s="11">
        <v>334504</v>
      </c>
      <c r="U44" s="16"/>
      <c r="V44" s="13">
        <v>105.2</v>
      </c>
      <c r="W44" s="14"/>
      <c r="X44" s="6"/>
      <c r="Y44" s="43">
        <v>2</v>
      </c>
      <c r="Z44" s="17"/>
      <c r="AA44" s="4">
        <f t="shared" si="3"/>
        <v>0</v>
      </c>
      <c r="AB44" s="1"/>
      <c r="AC44" s="4">
        <f t="shared" si="0"/>
        <v>0</v>
      </c>
      <c r="AD44" s="1"/>
      <c r="AE44" s="4">
        <f t="shared" si="1"/>
        <v>-0.09999999999999432</v>
      </c>
      <c r="AF44" s="1"/>
      <c r="AG44" s="4">
        <f t="shared" si="4"/>
        <v>0</v>
      </c>
      <c r="AI44" s="4">
        <f t="shared" si="2"/>
        <v>0</v>
      </c>
    </row>
    <row r="45" spans="1:35" ht="9" customHeight="1">
      <c r="A45" s="6"/>
      <c r="B45" s="43">
        <v>3</v>
      </c>
      <c r="C45" s="7"/>
      <c r="D45" s="11">
        <v>4736076</v>
      </c>
      <c r="E45" s="16"/>
      <c r="F45" s="18">
        <v>104.9</v>
      </c>
      <c r="G45" s="16"/>
      <c r="H45" s="11">
        <v>3689316</v>
      </c>
      <c r="I45" s="16"/>
      <c r="J45" s="12">
        <v>106.4</v>
      </c>
      <c r="K45" s="16"/>
      <c r="L45" s="13">
        <v>106.4</v>
      </c>
      <c r="M45" s="14"/>
      <c r="N45" s="15">
        <v>99.3</v>
      </c>
      <c r="O45" s="14"/>
      <c r="P45" s="11">
        <v>838065</v>
      </c>
      <c r="Q45" s="14"/>
      <c r="R45" s="13">
        <v>106.8</v>
      </c>
      <c r="S45" s="14"/>
      <c r="T45" s="11">
        <v>350727</v>
      </c>
      <c r="U45" s="16"/>
      <c r="V45" s="13">
        <v>104.8</v>
      </c>
      <c r="W45" s="14"/>
      <c r="X45" s="6"/>
      <c r="Y45" s="43">
        <v>3</v>
      </c>
      <c r="Z45" s="17"/>
      <c r="AA45" s="4">
        <f t="shared" si="3"/>
        <v>0</v>
      </c>
      <c r="AB45" s="1"/>
      <c r="AC45" s="4">
        <f t="shared" si="0"/>
        <v>0</v>
      </c>
      <c r="AD45" s="1"/>
      <c r="AE45" s="4">
        <f t="shared" si="1"/>
        <v>0</v>
      </c>
      <c r="AF45" s="1"/>
      <c r="AG45" s="4">
        <f t="shared" si="4"/>
        <v>0</v>
      </c>
      <c r="AI45" s="4">
        <f t="shared" si="2"/>
        <v>0</v>
      </c>
    </row>
    <row r="46" spans="1:35" ht="9" customHeight="1">
      <c r="A46" s="6"/>
      <c r="B46" s="43">
        <v>4</v>
      </c>
      <c r="C46" s="7"/>
      <c r="D46" s="11">
        <v>4832556</v>
      </c>
      <c r="E46" s="16"/>
      <c r="F46" s="18">
        <v>102</v>
      </c>
      <c r="G46" s="16"/>
      <c r="H46" s="11">
        <v>3660072</v>
      </c>
      <c r="I46" s="16"/>
      <c r="J46" s="12">
        <v>99.2</v>
      </c>
      <c r="K46" s="16"/>
      <c r="L46" s="13">
        <v>100.1</v>
      </c>
      <c r="M46" s="14"/>
      <c r="N46" s="15">
        <v>93.7</v>
      </c>
      <c r="O46" s="14"/>
      <c r="P46" s="11">
        <v>895597</v>
      </c>
      <c r="Q46" s="14"/>
      <c r="R46" s="13">
        <v>106.9</v>
      </c>
      <c r="S46" s="14"/>
      <c r="T46" s="11">
        <v>345683</v>
      </c>
      <c r="U46" s="16"/>
      <c r="V46" s="13">
        <v>98.6</v>
      </c>
      <c r="W46" s="14"/>
      <c r="X46" s="6"/>
      <c r="Y46" s="43">
        <v>4</v>
      </c>
      <c r="Z46" s="17"/>
      <c r="AA46" s="4">
        <f t="shared" si="3"/>
        <v>0</v>
      </c>
      <c r="AB46" s="1"/>
      <c r="AC46" s="4">
        <f t="shared" si="0"/>
        <v>0</v>
      </c>
      <c r="AD46" s="1"/>
      <c r="AE46" s="4">
        <f t="shared" si="1"/>
        <v>0.3999999999999915</v>
      </c>
      <c r="AF46" s="1"/>
      <c r="AG46" s="4">
        <f t="shared" si="4"/>
        <v>0</v>
      </c>
      <c r="AI46" s="4">
        <f t="shared" si="2"/>
        <v>0</v>
      </c>
    </row>
    <row r="47" spans="1:35" ht="9" customHeight="1">
      <c r="A47" s="6"/>
      <c r="B47" s="43">
        <v>5</v>
      </c>
      <c r="C47" s="7"/>
      <c r="D47" s="11">
        <v>4826076</v>
      </c>
      <c r="E47" s="16"/>
      <c r="F47" s="18">
        <v>99.9</v>
      </c>
      <c r="G47" s="16"/>
      <c r="H47" s="11">
        <v>3653760</v>
      </c>
      <c r="I47" s="16"/>
      <c r="J47" s="12">
        <v>99.8</v>
      </c>
      <c r="K47" s="16"/>
      <c r="L47" s="13">
        <v>96.4</v>
      </c>
      <c r="M47" s="14"/>
      <c r="N47" s="15">
        <v>96</v>
      </c>
      <c r="O47" s="14"/>
      <c r="P47" s="11">
        <v>930764</v>
      </c>
      <c r="Q47" s="14"/>
      <c r="R47" s="13">
        <v>103.9</v>
      </c>
      <c r="S47" s="14"/>
      <c r="T47" s="11">
        <v>335913</v>
      </c>
      <c r="U47" s="16"/>
      <c r="V47" s="13">
        <v>97.2</v>
      </c>
      <c r="W47" s="14"/>
      <c r="X47" s="6"/>
      <c r="Y47" s="43">
        <v>5</v>
      </c>
      <c r="Z47" s="17"/>
      <c r="AA47" s="4">
        <f t="shared" si="3"/>
        <v>0</v>
      </c>
      <c r="AB47" s="1"/>
      <c r="AC47" s="4">
        <f t="shared" si="0"/>
        <v>0</v>
      </c>
      <c r="AD47" s="1"/>
      <c r="AE47" s="4">
        <f t="shared" si="1"/>
        <v>0.29999999999999716</v>
      </c>
      <c r="AF47" s="1"/>
      <c r="AG47" s="4">
        <f t="shared" si="4"/>
        <v>0</v>
      </c>
      <c r="AI47" s="4">
        <f t="shared" si="2"/>
        <v>0</v>
      </c>
    </row>
    <row r="48" spans="1:35" ht="9" customHeight="1">
      <c r="A48" s="6"/>
      <c r="B48" s="43">
        <v>6</v>
      </c>
      <c r="C48" s="7"/>
      <c r="D48" s="11">
        <v>5023827</v>
      </c>
      <c r="E48" s="16"/>
      <c r="F48" s="18">
        <v>101.4</v>
      </c>
      <c r="G48" s="16"/>
      <c r="H48" s="11">
        <v>3683506</v>
      </c>
      <c r="I48" s="16"/>
      <c r="J48" s="12">
        <v>100.4</v>
      </c>
      <c r="K48" s="16"/>
      <c r="L48" s="13">
        <v>99.4</v>
      </c>
      <c r="M48" s="14"/>
      <c r="N48" s="15">
        <v>103</v>
      </c>
      <c r="O48" s="14"/>
      <c r="P48" s="11">
        <v>938178</v>
      </c>
      <c r="Q48" s="14"/>
      <c r="R48" s="13">
        <v>100.8</v>
      </c>
      <c r="S48" s="14"/>
      <c r="T48" s="11">
        <v>325391</v>
      </c>
      <c r="U48" s="16"/>
      <c r="V48" s="13">
        <v>96.9</v>
      </c>
      <c r="W48" s="14"/>
      <c r="X48" s="6"/>
      <c r="Y48" s="43">
        <v>6</v>
      </c>
      <c r="Z48" s="17"/>
      <c r="AA48" s="4">
        <f t="shared" si="3"/>
        <v>2.6999999999999886</v>
      </c>
      <c r="AB48" s="1"/>
      <c r="AC48" s="4">
        <f t="shared" si="0"/>
        <v>0.3999999999999915</v>
      </c>
      <c r="AD48" s="1"/>
      <c r="AE48" s="4">
        <f t="shared" si="1"/>
        <v>0.09999999999999432</v>
      </c>
      <c r="AF48" s="1"/>
      <c r="AG48" s="4">
        <f t="shared" si="4"/>
        <v>0</v>
      </c>
      <c r="AI48" s="4">
        <f t="shared" si="2"/>
        <v>0</v>
      </c>
    </row>
    <row r="49" spans="1:35" ht="9" customHeight="1">
      <c r="A49" s="6"/>
      <c r="B49" s="43">
        <v>7</v>
      </c>
      <c r="C49" s="7"/>
      <c r="D49" s="11">
        <v>5167065</v>
      </c>
      <c r="E49" s="16"/>
      <c r="F49" s="18">
        <f>D49/D48*100</f>
        <v>102.85117302009006</v>
      </c>
      <c r="G49" s="16"/>
      <c r="H49" s="11">
        <v>3784796</v>
      </c>
      <c r="I49" s="16"/>
      <c r="J49" s="12">
        <f>H49/H48*100</f>
        <v>102.74982584526806</v>
      </c>
      <c r="K49" s="16"/>
      <c r="L49" s="13">
        <v>101.5</v>
      </c>
      <c r="M49" s="14"/>
      <c r="N49" s="15">
        <v>102.1</v>
      </c>
      <c r="O49" s="14"/>
      <c r="P49" s="11">
        <v>989445</v>
      </c>
      <c r="Q49" s="14"/>
      <c r="R49" s="13">
        <v>105.5</v>
      </c>
      <c r="S49" s="14"/>
      <c r="T49" s="11">
        <v>336750</v>
      </c>
      <c r="U49" s="16"/>
      <c r="V49" s="13">
        <v>103.5</v>
      </c>
      <c r="W49" s="14"/>
      <c r="X49" s="6"/>
      <c r="Y49" s="43">
        <v>7</v>
      </c>
      <c r="Z49" s="17"/>
      <c r="AA49" s="4">
        <f t="shared" si="3"/>
        <v>0.048826979909947</v>
      </c>
      <c r="AB49" s="1"/>
      <c r="AC49" s="4">
        <f t="shared" si="0"/>
        <v>-0.04982584526806022</v>
      </c>
      <c r="AD49" s="1"/>
      <c r="AE49" s="4">
        <f t="shared" si="1"/>
        <v>0</v>
      </c>
      <c r="AF49" s="1"/>
      <c r="AG49" s="4">
        <f t="shared" si="4"/>
        <v>0</v>
      </c>
      <c r="AI49" s="4">
        <f t="shared" si="2"/>
        <v>0</v>
      </c>
    </row>
    <row r="50" spans="1:35" ht="9" customHeight="1">
      <c r="A50" s="6"/>
      <c r="B50" s="43">
        <v>8</v>
      </c>
      <c r="C50" s="7"/>
      <c r="D50" s="11">
        <v>5286661</v>
      </c>
      <c r="E50" s="16"/>
      <c r="F50" s="18">
        <f aca="true" t="shared" si="5" ref="F50:F63">D50/D49*100</f>
        <v>102.31458284345175</v>
      </c>
      <c r="G50" s="16"/>
      <c r="H50" s="11">
        <v>3913605</v>
      </c>
      <c r="I50" s="16"/>
      <c r="J50" s="12">
        <f>H50/H49*100</f>
        <v>103.40332741843947</v>
      </c>
      <c r="K50" s="16"/>
      <c r="L50" s="13">
        <v>104.9</v>
      </c>
      <c r="M50" s="14"/>
      <c r="N50" s="15">
        <v>103.4</v>
      </c>
      <c r="O50" s="14"/>
      <c r="P50" s="11">
        <v>990261</v>
      </c>
      <c r="Q50" s="14"/>
      <c r="R50" s="13">
        <v>100.1</v>
      </c>
      <c r="S50" s="14"/>
      <c r="T50" s="11">
        <v>350937</v>
      </c>
      <c r="U50" s="16"/>
      <c r="V50" s="13">
        <v>104.2</v>
      </c>
      <c r="W50" s="14"/>
      <c r="X50" s="6"/>
      <c r="Y50" s="43">
        <v>8</v>
      </c>
      <c r="Z50" s="17"/>
      <c r="AA50" s="4">
        <f t="shared" si="3"/>
        <v>-0.014582843451748317</v>
      </c>
      <c r="AB50" s="1"/>
      <c r="AC50" s="4">
        <f t="shared" si="0"/>
        <v>-0.003327418439468488</v>
      </c>
      <c r="AD50" s="1"/>
      <c r="AE50" s="4">
        <f t="shared" si="1"/>
        <v>-0.10000000000000853</v>
      </c>
      <c r="AF50" s="1"/>
      <c r="AG50" s="4">
        <f t="shared" si="4"/>
        <v>0</v>
      </c>
      <c r="AI50" s="4">
        <f t="shared" si="2"/>
        <v>0</v>
      </c>
    </row>
    <row r="51" spans="1:35" ht="9" customHeight="1">
      <c r="A51" s="6"/>
      <c r="B51" s="43">
        <v>9</v>
      </c>
      <c r="C51" s="7"/>
      <c r="D51" s="11">
        <v>5331487</v>
      </c>
      <c r="E51" s="16"/>
      <c r="F51" s="18">
        <f t="shared" si="5"/>
        <v>100.84790759233475</v>
      </c>
      <c r="G51" s="16"/>
      <c r="H51" s="11">
        <v>3884837</v>
      </c>
      <c r="I51" s="16"/>
      <c r="J51" s="12">
        <f>H51/H50*100</f>
        <v>99.26492326128978</v>
      </c>
      <c r="K51" s="16"/>
      <c r="L51" s="13">
        <v>106.1</v>
      </c>
      <c r="M51" s="14"/>
      <c r="N51" s="15">
        <v>101.1</v>
      </c>
      <c r="O51" s="14"/>
      <c r="P51" s="11">
        <v>976738</v>
      </c>
      <c r="Q51" s="14"/>
      <c r="R51" s="13">
        <v>98.6</v>
      </c>
      <c r="S51" s="14"/>
      <c r="T51" s="11">
        <v>361555</v>
      </c>
      <c r="U51" s="16"/>
      <c r="V51" s="13">
        <v>103</v>
      </c>
      <c r="W51" s="14"/>
      <c r="X51" s="6"/>
      <c r="Y51" s="43">
        <v>9</v>
      </c>
      <c r="Z51" s="17"/>
      <c r="AA51" s="4">
        <f t="shared" si="3"/>
        <v>-0.04790759233475228</v>
      </c>
      <c r="AB51" s="1"/>
      <c r="AC51" s="4">
        <f t="shared" si="0"/>
        <v>0.03507673871021666</v>
      </c>
      <c r="AD51" s="1"/>
      <c r="AE51" s="4">
        <f t="shared" si="1"/>
        <v>0</v>
      </c>
      <c r="AF51" s="1"/>
      <c r="AG51" s="4">
        <f t="shared" si="4"/>
        <v>0</v>
      </c>
      <c r="AI51" s="4">
        <f t="shared" si="2"/>
        <v>0</v>
      </c>
    </row>
    <row r="52" spans="1:35" ht="9" customHeight="1">
      <c r="A52" s="6"/>
      <c r="B52" s="43">
        <v>10</v>
      </c>
      <c r="C52" s="7"/>
      <c r="D52" s="11">
        <v>5261090</v>
      </c>
      <c r="E52" s="16"/>
      <c r="F52" s="18">
        <f t="shared" si="5"/>
        <v>98.67959914372857</v>
      </c>
      <c r="G52" s="16"/>
      <c r="H52" s="11">
        <v>3782396</v>
      </c>
      <c r="I52" s="16"/>
      <c r="J52" s="12">
        <f>H52/H51*100</f>
        <v>97.36305538687982</v>
      </c>
      <c r="K52" s="16"/>
      <c r="L52" s="13">
        <v>98.8</v>
      </c>
      <c r="M52" s="14"/>
      <c r="N52" s="15">
        <v>93</v>
      </c>
      <c r="O52" s="14"/>
      <c r="P52" s="11">
        <v>1001975</v>
      </c>
      <c r="Q52" s="14"/>
      <c r="R52" s="13">
        <v>102.6</v>
      </c>
      <c r="S52" s="14"/>
      <c r="T52" s="11">
        <v>359222</v>
      </c>
      <c r="U52" s="16"/>
      <c r="V52" s="13">
        <v>99.4</v>
      </c>
      <c r="W52" s="14"/>
      <c r="X52" s="6"/>
      <c r="Y52" s="43">
        <v>10</v>
      </c>
      <c r="Z52" s="17"/>
      <c r="AA52" s="4">
        <f t="shared" si="3"/>
        <v>0.020400856271436396</v>
      </c>
      <c r="AB52" s="1"/>
      <c r="AC52" s="4">
        <f t="shared" si="0"/>
        <v>0.036944613120184044</v>
      </c>
      <c r="AD52" s="1"/>
      <c r="AE52" s="4">
        <f t="shared" si="1"/>
        <v>0.09999999999999432</v>
      </c>
      <c r="AF52" s="1"/>
      <c r="AG52" s="4">
        <f t="shared" si="4"/>
        <v>0</v>
      </c>
      <c r="AI52" s="4">
        <f t="shared" si="2"/>
        <v>0</v>
      </c>
    </row>
    <row r="53" spans="1:35" ht="9" customHeight="1">
      <c r="A53" s="6"/>
      <c r="B53" s="43">
        <v>11</v>
      </c>
      <c r="C53" s="7"/>
      <c r="D53" s="11">
        <v>5219973</v>
      </c>
      <c r="E53" s="16"/>
      <c r="F53" s="18">
        <f t="shared" si="5"/>
        <v>99.21846993683818</v>
      </c>
      <c r="G53" s="16"/>
      <c r="H53" s="11">
        <v>3770032</v>
      </c>
      <c r="I53" s="16"/>
      <c r="J53" s="12">
        <f aca="true" t="shared" si="6" ref="J53:J60">H53/H52*100</f>
        <v>99.67311725160454</v>
      </c>
      <c r="K53" s="16"/>
      <c r="L53" s="13">
        <v>101.5</v>
      </c>
      <c r="M53" s="14"/>
      <c r="N53" s="15">
        <v>102.6</v>
      </c>
      <c r="O53" s="14"/>
      <c r="P53" s="11">
        <v>1016291</v>
      </c>
      <c r="Q53" s="14"/>
      <c r="R53" s="13">
        <v>101.4</v>
      </c>
      <c r="S53" s="14"/>
      <c r="T53" s="11">
        <v>350261</v>
      </c>
      <c r="U53" s="16"/>
      <c r="V53" s="13">
        <v>97.5</v>
      </c>
      <c r="W53" s="14"/>
      <c r="X53" s="6"/>
      <c r="Y53" s="43">
        <v>11</v>
      </c>
      <c r="Z53" s="17"/>
      <c r="AA53" s="4">
        <f t="shared" si="3"/>
        <v>-0.018469936838172885</v>
      </c>
      <c r="AB53" s="1"/>
      <c r="AC53" s="4">
        <f t="shared" si="0"/>
        <v>0.026882748395465228</v>
      </c>
      <c r="AD53" s="1"/>
      <c r="AE53" s="4">
        <f t="shared" si="1"/>
        <v>0.10000000000000853</v>
      </c>
      <c r="AF53" s="1"/>
      <c r="AG53" s="4">
        <f t="shared" si="4"/>
        <v>0</v>
      </c>
      <c r="AI53" s="4">
        <f t="shared" si="2"/>
        <v>0</v>
      </c>
    </row>
    <row r="54" spans="1:35" ht="9" customHeight="1">
      <c r="A54" s="6"/>
      <c r="B54" s="43">
        <v>12</v>
      </c>
      <c r="C54" s="7"/>
      <c r="D54" s="11">
        <v>5286212</v>
      </c>
      <c r="E54" s="16"/>
      <c r="F54" s="18">
        <f t="shared" si="5"/>
        <v>101.26895292370286</v>
      </c>
      <c r="G54" s="16"/>
      <c r="H54" s="11">
        <v>3859685</v>
      </c>
      <c r="I54" s="16"/>
      <c r="J54" s="12">
        <f t="shared" si="6"/>
        <v>102.37804347549304</v>
      </c>
      <c r="K54" s="16"/>
      <c r="L54" s="13">
        <v>105.8</v>
      </c>
      <c r="M54" s="14"/>
      <c r="N54" s="15">
        <v>104.3</v>
      </c>
      <c r="O54" s="14"/>
      <c r="P54" s="11">
        <v>976164</v>
      </c>
      <c r="Q54" s="14"/>
      <c r="R54" s="13">
        <v>96.1</v>
      </c>
      <c r="S54" s="14"/>
      <c r="T54" s="11">
        <v>355464</v>
      </c>
      <c r="U54" s="16"/>
      <c r="V54" s="13">
        <v>101.5</v>
      </c>
      <c r="W54" s="14"/>
      <c r="X54" s="6"/>
      <c r="Y54" s="43">
        <v>12</v>
      </c>
      <c r="Z54" s="17"/>
      <c r="AA54" s="4">
        <f t="shared" si="3"/>
        <v>0.031047076297141984</v>
      </c>
      <c r="AB54" s="1"/>
      <c r="AC54" s="4">
        <f t="shared" si="0"/>
        <v>0.021956524506961728</v>
      </c>
      <c r="AD54" s="1"/>
      <c r="AE54" s="4">
        <f t="shared" si="1"/>
        <v>-0.09999999999999432</v>
      </c>
      <c r="AF54" s="1"/>
      <c r="AG54" s="4">
        <f t="shared" si="4"/>
        <v>0</v>
      </c>
      <c r="AI54" s="4">
        <f t="shared" si="2"/>
        <v>0</v>
      </c>
    </row>
    <row r="55" spans="1:35" ht="9" customHeight="1">
      <c r="A55" s="6"/>
      <c r="B55" s="43">
        <v>13</v>
      </c>
      <c r="C55" s="7"/>
      <c r="D55" s="11">
        <v>5188892</v>
      </c>
      <c r="E55" s="16"/>
      <c r="F55" s="18">
        <f t="shared" si="5"/>
        <v>98.15898416484242</v>
      </c>
      <c r="G55" s="16"/>
      <c r="H55" s="11">
        <v>3743078</v>
      </c>
      <c r="I55" s="16"/>
      <c r="J55" s="12">
        <f t="shared" si="6"/>
        <v>96.97884671935662</v>
      </c>
      <c r="K55" s="16"/>
      <c r="L55" s="13">
        <v>96.1</v>
      </c>
      <c r="M55" s="14"/>
      <c r="N55" s="15">
        <v>90.9</v>
      </c>
      <c r="O55" s="14"/>
      <c r="P55" s="11">
        <v>974317</v>
      </c>
      <c r="Q55" s="14"/>
      <c r="R55" s="13">
        <v>99.8</v>
      </c>
      <c r="S55" s="14"/>
      <c r="T55" s="11">
        <v>355488</v>
      </c>
      <c r="U55" s="16"/>
      <c r="V55" s="13">
        <v>100</v>
      </c>
      <c r="W55" s="14"/>
      <c r="X55" s="6"/>
      <c r="Y55" s="43">
        <v>13</v>
      </c>
      <c r="Z55" s="17"/>
      <c r="AA55" s="4">
        <f t="shared" si="3"/>
        <v>0.04101583515758023</v>
      </c>
      <c r="AB55" s="1"/>
      <c r="AC55" s="4">
        <f t="shared" si="0"/>
        <v>0.021153280643375183</v>
      </c>
      <c r="AD55" s="1"/>
      <c r="AE55" s="4">
        <f t="shared" si="1"/>
        <v>-0.10000000000000853</v>
      </c>
      <c r="AF55" s="1"/>
      <c r="AG55" s="4">
        <f t="shared" si="4"/>
        <v>0</v>
      </c>
      <c r="AI55" s="4">
        <f t="shared" si="2"/>
        <v>0</v>
      </c>
    </row>
    <row r="56" spans="1:35" ht="9" customHeight="1">
      <c r="A56" s="6"/>
      <c r="B56" s="43">
        <v>14</v>
      </c>
      <c r="C56" s="7"/>
      <c r="D56" s="11">
        <v>5146750</v>
      </c>
      <c r="E56" s="16"/>
      <c r="F56" s="18">
        <f t="shared" si="5"/>
        <v>99.18784202870286</v>
      </c>
      <c r="G56" s="16"/>
      <c r="H56" s="11">
        <v>3726487</v>
      </c>
      <c r="I56" s="16"/>
      <c r="J56" s="12">
        <f t="shared" si="6"/>
        <v>99.55675516246255</v>
      </c>
      <c r="K56" s="16"/>
      <c r="L56" s="13">
        <v>98.9</v>
      </c>
      <c r="M56" s="14"/>
      <c r="N56" s="15">
        <v>102.8</v>
      </c>
      <c r="O56" s="14"/>
      <c r="P56" s="11">
        <v>948394</v>
      </c>
      <c r="Q56" s="14"/>
      <c r="R56" s="13">
        <v>97.33936696167675</v>
      </c>
      <c r="S56" s="14"/>
      <c r="T56" s="11">
        <v>333785</v>
      </c>
      <c r="U56" s="16"/>
      <c r="V56" s="13">
        <v>93.89487127554236</v>
      </c>
      <c r="W56" s="14"/>
      <c r="X56" s="6"/>
      <c r="Y56" s="43">
        <v>14</v>
      </c>
      <c r="Z56" s="17"/>
      <c r="AA56" s="4">
        <f t="shared" si="3"/>
        <v>0.012157971297142467</v>
      </c>
      <c r="AB56" s="1"/>
      <c r="AC56" s="4">
        <f t="shared" si="0"/>
        <v>0.04324483753744346</v>
      </c>
      <c r="AD56" s="1"/>
      <c r="AE56" s="4">
        <f t="shared" si="1"/>
        <v>0.10000000000000853</v>
      </c>
      <c r="AF56" s="1"/>
      <c r="AG56" s="4">
        <f t="shared" si="4"/>
        <v>-0.03936696167674825</v>
      </c>
      <c r="AI56" s="4">
        <f t="shared" si="2"/>
        <v>0.005128724457648559</v>
      </c>
    </row>
    <row r="57" spans="1:35" ht="9" customHeight="1">
      <c r="A57" s="6"/>
      <c r="B57" s="43">
        <v>15</v>
      </c>
      <c r="C57" s="7"/>
      <c r="D57" s="11">
        <v>5181998</v>
      </c>
      <c r="E57" s="16"/>
      <c r="F57" s="18">
        <f t="shared" si="5"/>
        <v>100.68485937727691</v>
      </c>
      <c r="G57" s="16"/>
      <c r="H57" s="11">
        <v>3779521</v>
      </c>
      <c r="I57" s="16"/>
      <c r="J57" s="12">
        <f t="shared" si="6"/>
        <v>101.42316342442628</v>
      </c>
      <c r="K57" s="16"/>
      <c r="L57" s="13">
        <v>101.8</v>
      </c>
      <c r="M57" s="14"/>
      <c r="N57" s="15">
        <v>103.5</v>
      </c>
      <c r="O57" s="14"/>
      <c r="P57" s="11">
        <v>925818</v>
      </c>
      <c r="Q57" s="14"/>
      <c r="R57" s="13">
        <v>97.6195547420165</v>
      </c>
      <c r="S57" s="14"/>
      <c r="T57" s="11">
        <v>326657</v>
      </c>
      <c r="U57" s="16"/>
      <c r="V57" s="13">
        <v>97.86449361115687</v>
      </c>
      <c r="W57" s="14"/>
      <c r="X57" s="6"/>
      <c r="Y57" s="43">
        <v>15</v>
      </c>
      <c r="Z57" s="17"/>
      <c r="AA57" s="4">
        <f t="shared" si="3"/>
        <v>0.01514062272309502</v>
      </c>
      <c r="AB57" s="1"/>
      <c r="AC57" s="4">
        <f t="shared" si="0"/>
        <v>-0.023163424426272172</v>
      </c>
      <c r="AD57" s="1"/>
      <c r="AE57" s="4">
        <f t="shared" si="1"/>
        <v>-0.5999999999999943</v>
      </c>
      <c r="AF57" s="1"/>
      <c r="AG57" s="4">
        <f t="shared" si="4"/>
        <v>-0.019554742016509863</v>
      </c>
      <c r="AI57" s="4">
        <f t="shared" si="2"/>
        <v>0.03550638884313173</v>
      </c>
    </row>
    <row r="58" spans="1:35" ht="9" customHeight="1">
      <c r="A58" s="21"/>
      <c r="B58" s="43">
        <v>16</v>
      </c>
      <c r="C58" s="7"/>
      <c r="D58" s="11">
        <v>5210039</v>
      </c>
      <c r="E58" s="16"/>
      <c r="F58" s="18">
        <f t="shared" si="5"/>
        <v>100.54112332733436</v>
      </c>
      <c r="G58" s="16"/>
      <c r="H58" s="11">
        <v>3826819</v>
      </c>
      <c r="I58" s="16"/>
      <c r="J58" s="12">
        <f t="shared" si="6"/>
        <v>101.25142842174975</v>
      </c>
      <c r="K58" s="16"/>
      <c r="L58" s="22">
        <v>105.7</v>
      </c>
      <c r="M58" s="23"/>
      <c r="N58" s="15">
        <v>103.9</v>
      </c>
      <c r="O58" s="23"/>
      <c r="P58" s="11">
        <v>912479</v>
      </c>
      <c r="Q58" s="23"/>
      <c r="R58" s="13">
        <v>98.55922006269051</v>
      </c>
      <c r="S58" s="14"/>
      <c r="T58" s="11">
        <v>335388</v>
      </c>
      <c r="U58" s="16"/>
      <c r="V58" s="13">
        <v>102.67283419611397</v>
      </c>
      <c r="W58" s="14"/>
      <c r="X58" s="21"/>
      <c r="Y58" s="43">
        <v>16</v>
      </c>
      <c r="Z58" s="17"/>
      <c r="AA58" s="4">
        <f t="shared" si="3"/>
        <v>-0.04112332733436119</v>
      </c>
      <c r="AB58" s="1"/>
      <c r="AC58" s="4">
        <f t="shared" si="0"/>
        <v>0.048571578250246716</v>
      </c>
      <c r="AD58" s="1"/>
      <c r="AE58" s="4">
        <f t="shared" si="1"/>
        <v>-0.10000000000000853</v>
      </c>
      <c r="AF58" s="1"/>
      <c r="AG58" s="4">
        <f t="shared" si="4"/>
        <v>0.040779937309480374</v>
      </c>
      <c r="AI58" s="4">
        <f t="shared" si="2"/>
        <v>0.027165803886035178</v>
      </c>
    </row>
    <row r="59" spans="1:35" s="1" customFormat="1" ht="9" customHeight="1">
      <c r="A59" s="21"/>
      <c r="B59" s="43">
        <v>17</v>
      </c>
      <c r="C59" s="7"/>
      <c r="D59" s="11">
        <v>5258139</v>
      </c>
      <c r="E59" s="16"/>
      <c r="F59" s="18">
        <f t="shared" si="5"/>
        <v>100.92321765729584</v>
      </c>
      <c r="G59" s="16"/>
      <c r="H59" s="11">
        <v>3873557</v>
      </c>
      <c r="I59" s="16"/>
      <c r="J59" s="12">
        <f t="shared" si="6"/>
        <v>101.22132768756504</v>
      </c>
      <c r="K59" s="16"/>
      <c r="L59" s="22">
        <v>107.4</v>
      </c>
      <c r="M59" s="23"/>
      <c r="N59" s="15">
        <v>101.6</v>
      </c>
      <c r="O59" s="23"/>
      <c r="P59" s="11">
        <v>906973</v>
      </c>
      <c r="Q59" s="23"/>
      <c r="R59" s="13">
        <v>99.39658885300375</v>
      </c>
      <c r="S59" s="14"/>
      <c r="T59" s="11">
        <v>348044</v>
      </c>
      <c r="U59" s="16"/>
      <c r="V59" s="13">
        <v>103.77353990005605</v>
      </c>
      <c r="W59" s="14"/>
      <c r="X59" s="21"/>
      <c r="Y59" s="43">
        <v>17</v>
      </c>
      <c r="Z59" s="17"/>
      <c r="AA59" s="4">
        <f t="shared" si="3"/>
        <v>-0.023217657295830918</v>
      </c>
      <c r="AC59" s="4">
        <f t="shared" si="0"/>
        <v>-0.02132768756503367</v>
      </c>
      <c r="AE59" s="4">
        <f t="shared" si="1"/>
        <v>0</v>
      </c>
      <c r="AG59" s="4">
        <f t="shared" si="4"/>
        <v>0.0034111469962567753</v>
      </c>
      <c r="AH59" s="2"/>
      <c r="AI59" s="4">
        <f t="shared" si="2"/>
        <v>0.026460099943946602</v>
      </c>
    </row>
    <row r="60" spans="1:35" s="1" customFormat="1" ht="9" customHeight="1">
      <c r="A60" s="21"/>
      <c r="B60" s="43">
        <v>18</v>
      </c>
      <c r="C60" s="7"/>
      <c r="D60" s="11">
        <v>5292550</v>
      </c>
      <c r="E60" s="16"/>
      <c r="F60" s="18">
        <f t="shared" si="5"/>
        <v>100.65443306082247</v>
      </c>
      <c r="G60" s="16"/>
      <c r="H60" s="11">
        <v>3923513</v>
      </c>
      <c r="I60" s="16"/>
      <c r="J60" s="12">
        <f t="shared" si="6"/>
        <v>101.28966735225531</v>
      </c>
      <c r="K60" s="16"/>
      <c r="L60" s="22">
        <v>112.3</v>
      </c>
      <c r="M60" s="23"/>
      <c r="N60" s="15">
        <v>104.6</v>
      </c>
      <c r="O60" s="23"/>
      <c r="P60" s="11">
        <v>892106</v>
      </c>
      <c r="Q60" s="23"/>
      <c r="R60" s="13">
        <v>98.36081118181026</v>
      </c>
      <c r="S60" s="14"/>
      <c r="T60" s="11">
        <v>365062</v>
      </c>
      <c r="U60" s="16"/>
      <c r="V60" s="13">
        <v>104.88961165829606</v>
      </c>
      <c r="W60" s="14"/>
      <c r="X60" s="21"/>
      <c r="Y60" s="43">
        <v>18</v>
      </c>
      <c r="Z60" s="17"/>
      <c r="AA60" s="4">
        <f t="shared" si="3"/>
        <v>0.04556693917753307</v>
      </c>
      <c r="AC60" s="4">
        <f t="shared" si="0"/>
        <v>0.010332647744689893</v>
      </c>
      <c r="AE60" s="4">
        <f t="shared" si="1"/>
        <v>0</v>
      </c>
      <c r="AG60" s="4">
        <f t="shared" si="4"/>
        <v>0.03918881818974285</v>
      </c>
      <c r="AH60" s="2"/>
      <c r="AI60" s="4">
        <f t="shared" si="2"/>
        <v>0.010388341703944093</v>
      </c>
    </row>
    <row r="61" spans="1:35" s="1" customFormat="1" ht="9" customHeight="1">
      <c r="A61" s="21"/>
      <c r="B61" s="43">
        <v>19</v>
      </c>
      <c r="C61" s="7"/>
      <c r="D61" s="11">
        <v>5310134</v>
      </c>
      <c r="E61" s="16"/>
      <c r="F61" s="18">
        <f t="shared" si="5"/>
        <v>100.33224060235615</v>
      </c>
      <c r="G61" s="16"/>
      <c r="H61" s="11">
        <v>3922979</v>
      </c>
      <c r="I61" s="16"/>
      <c r="J61" s="12">
        <f>H61/H60*100</f>
        <v>99.98638974816701</v>
      </c>
      <c r="K61" s="16"/>
      <c r="L61" s="22">
        <v>115.4</v>
      </c>
      <c r="M61" s="23"/>
      <c r="N61" s="15">
        <v>102.7</v>
      </c>
      <c r="O61" s="23"/>
      <c r="P61" s="11">
        <v>891476</v>
      </c>
      <c r="Q61" s="23"/>
      <c r="R61" s="13">
        <v>99.92938058930217</v>
      </c>
      <c r="S61" s="14"/>
      <c r="T61" s="11">
        <v>402668</v>
      </c>
      <c r="U61" s="16"/>
      <c r="V61" s="13">
        <v>110.30126389490005</v>
      </c>
      <c r="W61" s="14"/>
      <c r="X61" s="21"/>
      <c r="Y61" s="43">
        <v>19</v>
      </c>
      <c r="Z61" s="17"/>
      <c r="AA61" s="4">
        <f>ROUND(D61/D60*100,1)-F61</f>
        <v>-0.03224060235615411</v>
      </c>
      <c r="AC61" s="4">
        <f t="shared" si="0"/>
        <v>0.013610251832986364</v>
      </c>
      <c r="AE61" s="4">
        <f t="shared" si="1"/>
        <v>0.09999999999999432</v>
      </c>
      <c r="AG61" s="4">
        <f t="shared" si="4"/>
        <v>-0.02938058930216414</v>
      </c>
      <c r="AH61" s="2"/>
      <c r="AI61" s="4">
        <f t="shared" si="2"/>
        <v>-0.0012638949000489674</v>
      </c>
    </row>
    <row r="62" spans="1:35" s="1" customFormat="1" ht="9" customHeight="1">
      <c r="A62" s="21"/>
      <c r="B62" s="43">
        <v>20</v>
      </c>
      <c r="C62" s="7"/>
      <c r="D62" s="11">
        <v>5093984</v>
      </c>
      <c r="E62" s="16"/>
      <c r="F62" s="18">
        <f t="shared" si="5"/>
        <v>95.92948125226218</v>
      </c>
      <c r="G62" s="16"/>
      <c r="H62" s="11">
        <v>3639913</v>
      </c>
      <c r="I62" s="16"/>
      <c r="J62" s="12">
        <f>H62/H61*100</f>
        <v>92.78441205012822</v>
      </c>
      <c r="K62" s="16"/>
      <c r="L62" s="22">
        <v>101</v>
      </c>
      <c r="M62" s="23"/>
      <c r="N62" s="24">
        <v>87.3</v>
      </c>
      <c r="O62" s="23"/>
      <c r="P62" s="11">
        <v>896915</v>
      </c>
      <c r="Q62" s="23"/>
      <c r="R62" s="13">
        <v>100.6101117696943</v>
      </c>
      <c r="S62" s="14"/>
      <c r="T62" s="11">
        <v>395585</v>
      </c>
      <c r="U62" s="16"/>
      <c r="V62" s="13">
        <v>98.2409826457528</v>
      </c>
      <c r="W62" s="14"/>
      <c r="X62" s="21"/>
      <c r="Y62" s="43">
        <v>20</v>
      </c>
      <c r="Z62" s="17"/>
      <c r="AA62" s="4">
        <f>ROUND(D62/D61*100,1)-F62</f>
        <v>-0.029481252262172575</v>
      </c>
      <c r="AC62" s="4">
        <f>ROUND(H62/H61*100,1)-J62</f>
        <v>0.015587949871772366</v>
      </c>
      <c r="AE62" s="4">
        <f>ROUND(L62/L61*100,1)-N62</f>
        <v>0.20000000000000284</v>
      </c>
      <c r="AG62" s="4">
        <f>ROUND(P62/P61*100,1)-R62</f>
        <v>-0.01011176969430494</v>
      </c>
      <c r="AH62" s="2"/>
      <c r="AI62" s="4">
        <f>ROUND(T62/T61*100,1)-V62</f>
        <v>-0.040982645752791313</v>
      </c>
    </row>
    <row r="63" spans="1:35" s="1" customFormat="1" ht="9" customHeight="1">
      <c r="A63" s="25"/>
      <c r="B63" s="43">
        <v>21</v>
      </c>
      <c r="C63" s="26"/>
      <c r="D63" s="11">
        <v>4920751</v>
      </c>
      <c r="E63" s="16"/>
      <c r="F63" s="18">
        <f t="shared" si="5"/>
        <v>96.59926297373529</v>
      </c>
      <c r="G63" s="16"/>
      <c r="H63" s="56">
        <v>3534222</v>
      </c>
      <c r="I63" s="16"/>
      <c r="J63" s="12">
        <f>H63/H62*100</f>
        <v>97.09633169803784</v>
      </c>
      <c r="K63" s="16"/>
      <c r="L63" s="22">
        <v>91.4</v>
      </c>
      <c r="M63" s="23"/>
      <c r="N63" s="24">
        <v>90.5</v>
      </c>
      <c r="O63" s="23"/>
      <c r="P63" s="11">
        <v>961064</v>
      </c>
      <c r="Q63" s="23"/>
      <c r="R63" s="13">
        <v>107.152182759793</v>
      </c>
      <c r="S63" s="14"/>
      <c r="T63" s="11">
        <v>351830</v>
      </c>
      <c r="U63" s="16"/>
      <c r="V63" s="13">
        <v>88.93916604522416</v>
      </c>
      <c r="W63" s="14"/>
      <c r="X63" s="25"/>
      <c r="Y63" s="43">
        <v>21</v>
      </c>
      <c r="Z63" s="26"/>
      <c r="AA63" s="4">
        <f>ROUND(D63/D62*100,1)-F63</f>
        <v>0.0007370262647015124</v>
      </c>
      <c r="AC63" s="4">
        <f>ROUND(H63/H62*100,1)-J63</f>
        <v>0.003668301962150622</v>
      </c>
      <c r="AE63" s="4">
        <f>ROUND(L63/L62*100,1)-N63</f>
        <v>0</v>
      </c>
      <c r="AG63" s="4">
        <f>ROUND(P63/P62*100,1)-R63</f>
        <v>0.04781724020699585</v>
      </c>
      <c r="AH63" s="2"/>
      <c r="AI63" s="4">
        <f>ROUND(T63/T62*100,1)-V63</f>
        <v>-0.03916604522414957</v>
      </c>
    </row>
    <row r="64" spans="1:35" s="1" customFormat="1" ht="9" customHeight="1">
      <c r="A64" s="42"/>
      <c r="B64" s="43"/>
      <c r="C64" s="44"/>
      <c r="D64" s="11"/>
      <c r="E64" s="16"/>
      <c r="F64" s="12"/>
      <c r="G64" s="16"/>
      <c r="H64" s="11"/>
      <c r="I64" s="16"/>
      <c r="J64" s="57"/>
      <c r="K64" s="16"/>
      <c r="L64" s="22"/>
      <c r="M64" s="23"/>
      <c r="N64" s="24"/>
      <c r="O64" s="23"/>
      <c r="P64" s="11"/>
      <c r="Q64" s="23"/>
      <c r="R64" s="13"/>
      <c r="S64" s="14"/>
      <c r="T64" s="27">
        <v>358234</v>
      </c>
      <c r="U64" s="28" t="s">
        <v>19</v>
      </c>
      <c r="V64" s="29">
        <v>90.55803430362627</v>
      </c>
      <c r="W64" s="14"/>
      <c r="X64" s="42"/>
      <c r="Y64" s="43"/>
      <c r="Z64" s="44"/>
      <c r="AA64" s="4"/>
      <c r="AC64" s="4"/>
      <c r="AE64" s="4"/>
      <c r="AG64" s="4"/>
      <c r="AH64" s="2"/>
      <c r="AI64" s="4"/>
    </row>
    <row r="65" spans="1:35" s="1" customFormat="1" ht="9" customHeight="1">
      <c r="A65" s="25"/>
      <c r="B65" s="43">
        <v>22</v>
      </c>
      <c r="C65" s="26"/>
      <c r="D65" s="11">
        <v>4991948</v>
      </c>
      <c r="E65" s="16"/>
      <c r="F65" s="12">
        <f>D65/D63*100</f>
        <v>101.44687264200118</v>
      </c>
      <c r="G65" s="16"/>
      <c r="H65" s="56">
        <v>3619241</v>
      </c>
      <c r="I65" s="16"/>
      <c r="J65" s="12">
        <f>H65/H63*100</f>
        <v>102.4055930838527</v>
      </c>
      <c r="K65" s="16"/>
      <c r="L65" s="22">
        <v>99.4</v>
      </c>
      <c r="M65" s="23"/>
      <c r="N65" s="24">
        <v>108.8</v>
      </c>
      <c r="O65" s="23"/>
      <c r="P65" s="11">
        <v>947750</v>
      </c>
      <c r="Q65" s="23"/>
      <c r="R65" s="13">
        <v>98.61466041803668</v>
      </c>
      <c r="S65" s="14"/>
      <c r="T65" s="11">
        <v>343163</v>
      </c>
      <c r="U65" s="16"/>
      <c r="V65" s="13">
        <v>97.5</v>
      </c>
      <c r="W65" s="14"/>
      <c r="X65" s="25"/>
      <c r="Y65" s="43">
        <v>22</v>
      </c>
      <c r="Z65" s="26"/>
      <c r="AA65" s="4">
        <f>ROUND(D65/D63*100,1)-F65</f>
        <v>-0.046872642001176246</v>
      </c>
      <c r="AC65" s="4">
        <f>ROUND(H65/H63*100,1)-J65</f>
        <v>-0.005593083852687641</v>
      </c>
      <c r="AE65" s="4">
        <f>ROUND(L65/L63*100,1)-N65</f>
        <v>0</v>
      </c>
      <c r="AG65" s="4">
        <f>ROUND(P65/P63*100,1)-R65</f>
        <v>-0.014660418036683609</v>
      </c>
      <c r="AH65" s="2"/>
      <c r="AI65" s="4">
        <f>ROUND(T65/T63*100,1)-V65</f>
        <v>0</v>
      </c>
    </row>
    <row r="66" spans="1:35" s="1" customFormat="1" ht="9" customHeight="1">
      <c r="A66" s="42"/>
      <c r="B66" s="43"/>
      <c r="C66" s="44"/>
      <c r="D66" s="11"/>
      <c r="E66" s="16"/>
      <c r="F66" s="12"/>
      <c r="G66" s="16"/>
      <c r="H66" s="11"/>
      <c r="I66" s="16"/>
      <c r="J66" s="58"/>
      <c r="K66" s="16"/>
      <c r="L66" s="22"/>
      <c r="M66" s="23"/>
      <c r="N66" s="24"/>
      <c r="O66" s="23"/>
      <c r="P66" s="11"/>
      <c r="Q66" s="23"/>
      <c r="R66" s="13"/>
      <c r="S66" s="14"/>
      <c r="T66" s="27">
        <v>357323</v>
      </c>
      <c r="U66" s="28" t="s">
        <v>19</v>
      </c>
      <c r="V66" s="29">
        <v>99.74569694668848</v>
      </c>
      <c r="W66" s="14"/>
      <c r="X66" s="42"/>
      <c r="Y66" s="43"/>
      <c r="Z66" s="44"/>
      <c r="AA66" s="4"/>
      <c r="AC66" s="4"/>
      <c r="AE66" s="4"/>
      <c r="AG66" s="4"/>
      <c r="AH66" s="2"/>
      <c r="AI66" s="4">
        <f>ROUND(T66/T64*100,1)-V66</f>
        <v>-0.04569694668848001</v>
      </c>
    </row>
    <row r="67" spans="1:35" s="1" customFormat="1" ht="9" customHeight="1">
      <c r="A67" s="25"/>
      <c r="B67" s="43">
        <v>23</v>
      </c>
      <c r="C67" s="26"/>
      <c r="D67" s="11">
        <v>4938531</v>
      </c>
      <c r="E67" s="16"/>
      <c r="F67" s="12">
        <f>D67/D65*100</f>
        <v>98.92993677017469</v>
      </c>
      <c r="G67" s="16"/>
      <c r="H67" s="11">
        <v>3584029</v>
      </c>
      <c r="I67" s="16"/>
      <c r="J67" s="12">
        <f>H67/H65*100</f>
        <v>99.0270888288456</v>
      </c>
      <c r="K67" s="16"/>
      <c r="L67" s="22">
        <v>98.7</v>
      </c>
      <c r="M67" s="23"/>
      <c r="N67" s="24">
        <v>99.29577464788733</v>
      </c>
      <c r="O67" s="23"/>
      <c r="P67" s="11">
        <v>970026</v>
      </c>
      <c r="Q67" s="23"/>
      <c r="R67" s="13">
        <v>102.3504088630968</v>
      </c>
      <c r="S67" s="14"/>
      <c r="T67" s="11">
        <v>341714</v>
      </c>
      <c r="U67" s="16"/>
      <c r="V67" s="13">
        <f aca="true" t="shared" si="7" ref="V67:V76">T67/T65*100</f>
        <v>99.57775168068818</v>
      </c>
      <c r="W67" s="14"/>
      <c r="X67" s="25"/>
      <c r="Y67" s="43">
        <v>23</v>
      </c>
      <c r="Z67" s="26"/>
      <c r="AA67" s="4"/>
      <c r="AC67" s="4"/>
      <c r="AE67" s="4"/>
      <c r="AG67" s="4"/>
      <c r="AH67" s="2"/>
      <c r="AI67" s="4"/>
    </row>
    <row r="68" spans="1:35" s="1" customFormat="1" ht="9" customHeight="1">
      <c r="A68" s="42"/>
      <c r="B68" s="43"/>
      <c r="C68" s="44"/>
      <c r="D68" s="11"/>
      <c r="E68" s="16"/>
      <c r="F68" s="12"/>
      <c r="G68" s="16"/>
      <c r="H68" s="11"/>
      <c r="I68" s="16"/>
      <c r="J68" s="58"/>
      <c r="K68" s="16"/>
      <c r="L68" s="22"/>
      <c r="M68" s="23"/>
      <c r="N68" s="24"/>
      <c r="O68" s="23"/>
      <c r="P68" s="11"/>
      <c r="Q68" s="23"/>
      <c r="R68" s="13"/>
      <c r="S68" s="14"/>
      <c r="T68" s="27">
        <v>357142</v>
      </c>
      <c r="U68" s="28" t="s">
        <v>19</v>
      </c>
      <c r="V68" s="29">
        <f t="shared" si="7"/>
        <v>99.94934555010452</v>
      </c>
      <c r="W68" s="14"/>
      <c r="X68" s="42"/>
      <c r="Y68" s="43"/>
      <c r="Z68" s="44"/>
      <c r="AA68" s="4"/>
      <c r="AC68" s="4"/>
      <c r="AE68" s="4"/>
      <c r="AG68" s="4"/>
      <c r="AH68" s="2"/>
      <c r="AI68" s="4"/>
    </row>
    <row r="69" spans="1:35" s="1" customFormat="1" ht="9" customHeight="1">
      <c r="A69" s="25"/>
      <c r="B69" s="43">
        <v>24</v>
      </c>
      <c r="C69" s="26"/>
      <c r="D69" s="11">
        <v>4946744</v>
      </c>
      <c r="E69" s="16"/>
      <c r="F69" s="12">
        <f>D69/D67*100</f>
        <v>100.16630451443962</v>
      </c>
      <c r="G69" s="16"/>
      <c r="H69" s="56">
        <v>3598267</v>
      </c>
      <c r="I69" s="16"/>
      <c r="J69" s="12">
        <f>H69/H67*100</f>
        <v>100.39726241054412</v>
      </c>
      <c r="K69" s="16"/>
      <c r="L69" s="22">
        <v>95.8</v>
      </c>
      <c r="M69" s="23"/>
      <c r="N69" s="13">
        <f>L69/L67*100</f>
        <v>97.06180344478216</v>
      </c>
      <c r="O69" s="23"/>
      <c r="P69" s="11">
        <v>964186</v>
      </c>
      <c r="Q69" s="23"/>
      <c r="R69" s="13">
        <f>P69/P67*100</f>
        <v>99.39795428163781</v>
      </c>
      <c r="S69" s="14"/>
      <c r="T69" s="11">
        <v>344608</v>
      </c>
      <c r="U69" s="16"/>
      <c r="V69" s="13">
        <f t="shared" si="7"/>
        <v>100.84690706263133</v>
      </c>
      <c r="W69" s="14"/>
      <c r="X69" s="25"/>
      <c r="Y69" s="43">
        <v>24</v>
      </c>
      <c r="Z69" s="26"/>
      <c r="AA69" s="4">
        <f>ROUND(D69/D67*100,1)-F69</f>
        <v>0.03369548556038637</v>
      </c>
      <c r="AC69" s="4">
        <f>ROUND(H69/H67*100,1)-J69</f>
        <v>0.002737589455890088</v>
      </c>
      <c r="AE69" s="4"/>
      <c r="AG69" s="4">
        <f>ROUND(P69/P67*100,1)-R69</f>
        <v>0.0020457183621971353</v>
      </c>
      <c r="AH69" s="2"/>
      <c r="AI69" s="4">
        <f>ROUND(T69/T67*100,1)-V69</f>
        <v>-0.04690706263133393</v>
      </c>
    </row>
    <row r="70" spans="1:35" s="1" customFormat="1" ht="9" customHeight="1">
      <c r="A70" s="42"/>
      <c r="B70" s="43"/>
      <c r="C70" s="44"/>
      <c r="D70" s="11"/>
      <c r="E70" s="16"/>
      <c r="F70" s="12"/>
      <c r="G70" s="16"/>
      <c r="H70" s="11"/>
      <c r="I70" s="16"/>
      <c r="J70" s="58"/>
      <c r="K70" s="16"/>
      <c r="L70" s="22"/>
      <c r="M70" s="23"/>
      <c r="N70" s="24"/>
      <c r="O70" s="23"/>
      <c r="P70" s="11"/>
      <c r="Q70" s="23"/>
      <c r="R70" s="13"/>
      <c r="S70" s="14"/>
      <c r="T70" s="27">
        <v>361317</v>
      </c>
      <c r="U70" s="28" t="s">
        <v>19</v>
      </c>
      <c r="V70" s="29">
        <f t="shared" si="7"/>
        <v>101.16900280560672</v>
      </c>
      <c r="W70" s="14"/>
      <c r="X70" s="42"/>
      <c r="Y70" s="43"/>
      <c r="Z70" s="44"/>
      <c r="AA70" s="4"/>
      <c r="AC70" s="4"/>
      <c r="AE70" s="4"/>
      <c r="AG70" s="4"/>
      <c r="AH70" s="2"/>
      <c r="AI70" s="4">
        <f>ROUND(T70/T68*100,1)-V70</f>
        <v>0.030997194393279415</v>
      </c>
    </row>
    <row r="71" spans="1:35" ht="9" customHeight="1">
      <c r="A71" s="25"/>
      <c r="B71" s="43">
        <v>25</v>
      </c>
      <c r="C71" s="26"/>
      <c r="D71" s="11">
        <v>5074011</v>
      </c>
      <c r="E71" s="16"/>
      <c r="F71" s="12">
        <f>D71/D69*100</f>
        <v>102.57274279809103</v>
      </c>
      <c r="G71" s="16"/>
      <c r="H71" s="56">
        <v>3740063</v>
      </c>
      <c r="I71" s="16"/>
      <c r="J71" s="12">
        <f>H71/H69*100</f>
        <v>103.9406747748291</v>
      </c>
      <c r="K71" s="16"/>
      <c r="L71" s="22">
        <v>98.9</v>
      </c>
      <c r="M71" s="23"/>
      <c r="N71" s="13">
        <f>L71/L69*100</f>
        <v>103.23590814196244</v>
      </c>
      <c r="O71" s="23"/>
      <c r="P71" s="11">
        <v>974120</v>
      </c>
      <c r="Q71" s="23"/>
      <c r="R71" s="13">
        <f>P71/P69*100</f>
        <v>101.0302991331548</v>
      </c>
      <c r="S71" s="14"/>
      <c r="T71" s="11">
        <v>353743</v>
      </c>
      <c r="U71" s="16"/>
      <c r="V71" s="13">
        <f t="shared" si="7"/>
        <v>102.65083805367259</v>
      </c>
      <c r="W71" s="14"/>
      <c r="X71" s="25"/>
      <c r="Y71" s="43">
        <v>25</v>
      </c>
      <c r="Z71" s="26"/>
      <c r="AA71" s="4">
        <f>ROUND(D71/D69*100,1)-F71</f>
        <v>0.027257201908966522</v>
      </c>
      <c r="AB71" s="1"/>
      <c r="AC71" s="4">
        <f>ROUND(H71/H69*100,1)-J71</f>
        <v>-0.04067477482909965</v>
      </c>
      <c r="AD71" s="1"/>
      <c r="AE71" s="4"/>
      <c r="AF71" s="1"/>
      <c r="AG71" s="4">
        <f>ROUND(P71/P69*100,1)-R71</f>
        <v>-0.030299133154798596</v>
      </c>
      <c r="AI71" s="4">
        <f>ROUND(T71/T69*100,1)-V71</f>
        <v>0.04916194632741622</v>
      </c>
    </row>
    <row r="72" spans="1:35" ht="10.5" customHeight="1">
      <c r="A72" s="65"/>
      <c r="B72" s="66"/>
      <c r="C72" s="67"/>
      <c r="D72" s="11"/>
      <c r="E72" s="16"/>
      <c r="F72" s="12"/>
      <c r="G72" s="16"/>
      <c r="H72" s="11"/>
      <c r="I72" s="16"/>
      <c r="J72" s="58"/>
      <c r="K72" s="16"/>
      <c r="L72" s="22"/>
      <c r="M72" s="23"/>
      <c r="N72" s="24"/>
      <c r="O72" s="23"/>
      <c r="P72" s="11"/>
      <c r="Q72" s="23"/>
      <c r="R72" s="13"/>
      <c r="S72" s="14"/>
      <c r="T72" s="30">
        <v>373545</v>
      </c>
      <c r="U72" s="28" t="s">
        <v>19</v>
      </c>
      <c r="V72" s="29">
        <f t="shared" si="7"/>
        <v>103.38428582103805</v>
      </c>
      <c r="W72" s="31"/>
      <c r="X72" s="65"/>
      <c r="Y72" s="66"/>
      <c r="Z72" s="67"/>
      <c r="AA72" s="4"/>
      <c r="AB72" s="1"/>
      <c r="AC72" s="4"/>
      <c r="AD72" s="1"/>
      <c r="AE72" s="4"/>
      <c r="AF72" s="1"/>
      <c r="AG72" s="4"/>
      <c r="AI72" s="4">
        <f>ROUND(T72/T70*100,1)-V72</f>
        <v>0.01571417896195726</v>
      </c>
    </row>
    <row r="73" spans="1:35" ht="10.5" customHeight="1">
      <c r="A73" s="42"/>
      <c r="B73" s="43">
        <v>26</v>
      </c>
      <c r="C73" s="44"/>
      <c r="D73" s="11">
        <v>5178666</v>
      </c>
      <c r="E73" s="16"/>
      <c r="F73" s="12">
        <f>D73/D71*100</f>
        <v>102.06256943471348</v>
      </c>
      <c r="G73" s="16"/>
      <c r="H73" s="11">
        <v>3783183</v>
      </c>
      <c r="I73" s="16"/>
      <c r="J73" s="12">
        <f>H73/H71*100</f>
        <v>101.1529217555961</v>
      </c>
      <c r="K73" s="16"/>
      <c r="L73" s="22">
        <v>98.4</v>
      </c>
      <c r="M73" s="23"/>
      <c r="N73" s="24">
        <f>L73/L71*100</f>
        <v>99.49443882709808</v>
      </c>
      <c r="O73" s="23"/>
      <c r="P73" s="11">
        <v>985228</v>
      </c>
      <c r="Q73" s="23"/>
      <c r="R73" s="13">
        <f>P73/P71*100</f>
        <v>101.14031125528682</v>
      </c>
      <c r="S73" s="14"/>
      <c r="T73" s="11">
        <v>367855</v>
      </c>
      <c r="U73" s="28"/>
      <c r="V73" s="13">
        <f t="shared" si="7"/>
        <v>103.98933689147205</v>
      </c>
      <c r="W73" s="31"/>
      <c r="X73" s="42"/>
      <c r="Y73" s="43">
        <v>26</v>
      </c>
      <c r="Z73" s="44"/>
      <c r="AA73" s="4">
        <f>ROUND(D73/D71*100,1)-F73</f>
        <v>0.03743056528651323</v>
      </c>
      <c r="AB73" s="1"/>
      <c r="AC73" s="4">
        <f>ROUND(H73/H71*100,1)-J73</f>
        <v>0.047078244403905956</v>
      </c>
      <c r="AD73" s="1"/>
      <c r="AE73" s="4"/>
      <c r="AF73" s="1"/>
      <c r="AG73" s="4"/>
      <c r="AI73" s="4"/>
    </row>
    <row r="74" spans="1:35" ht="10.5" customHeight="1">
      <c r="A74" s="42"/>
      <c r="B74" s="43"/>
      <c r="C74" s="44"/>
      <c r="D74" s="11"/>
      <c r="E74" s="16"/>
      <c r="F74" s="12"/>
      <c r="G74" s="16"/>
      <c r="H74" s="11"/>
      <c r="I74" s="16"/>
      <c r="J74" s="59"/>
      <c r="K74" s="16"/>
      <c r="L74" s="22"/>
      <c r="M74" s="23"/>
      <c r="N74" s="24"/>
      <c r="O74" s="23"/>
      <c r="P74" s="11"/>
      <c r="Q74" s="23"/>
      <c r="R74" s="13"/>
      <c r="S74" s="14"/>
      <c r="T74" s="30">
        <v>391733</v>
      </c>
      <c r="U74" s="28" t="s">
        <v>19</v>
      </c>
      <c r="V74" s="29">
        <f t="shared" si="7"/>
        <v>104.86902515091889</v>
      </c>
      <c r="W74" s="31"/>
      <c r="X74" s="42"/>
      <c r="Y74" s="43"/>
      <c r="Z74" s="44"/>
      <c r="AA74" s="4"/>
      <c r="AB74" s="1"/>
      <c r="AC74" s="4"/>
      <c r="AD74" s="1"/>
      <c r="AE74" s="4"/>
      <c r="AF74" s="1"/>
      <c r="AG74" s="4"/>
      <c r="AI74" s="4"/>
    </row>
    <row r="75" spans="1:35" ht="10.5" customHeight="1">
      <c r="A75" s="42"/>
      <c r="B75" s="43">
        <v>27</v>
      </c>
      <c r="C75" s="44"/>
      <c r="D75" s="11">
        <v>5321914</v>
      </c>
      <c r="E75" s="16"/>
      <c r="F75" s="12">
        <f>D75/D73*100</f>
        <v>102.76611776082876</v>
      </c>
      <c r="G75" s="16"/>
      <c r="H75" s="11">
        <v>3884604</v>
      </c>
      <c r="I75" s="16"/>
      <c r="J75" s="12">
        <f>H75/H73*100</f>
        <v>102.68083780245365</v>
      </c>
      <c r="K75" s="16"/>
      <c r="L75" s="22">
        <v>97.4</v>
      </c>
      <c r="M75" s="23"/>
      <c r="N75" s="24">
        <f>L75/L73*100</f>
        <v>98.98373983739837</v>
      </c>
      <c r="O75" s="23"/>
      <c r="P75" s="11">
        <v>984052</v>
      </c>
      <c r="Q75" s="23"/>
      <c r="R75" s="13">
        <f>P75/P73*100</f>
        <v>99.88063676631197</v>
      </c>
      <c r="S75" s="14"/>
      <c r="T75" s="11">
        <v>390986</v>
      </c>
      <c r="U75" s="28"/>
      <c r="V75" s="13">
        <f t="shared" si="7"/>
        <v>106.28807546451726</v>
      </c>
      <c r="W75" s="31"/>
      <c r="X75" s="42"/>
      <c r="Y75" s="43">
        <v>27</v>
      </c>
      <c r="Z75" s="44"/>
      <c r="AA75" s="4"/>
      <c r="AB75" s="1"/>
      <c r="AC75" s="4"/>
      <c r="AD75" s="1"/>
      <c r="AE75" s="4"/>
      <c r="AF75" s="1"/>
      <c r="AG75" s="4"/>
      <c r="AI75" s="4"/>
    </row>
    <row r="76" spans="1:35" ht="10.5" customHeight="1">
      <c r="A76" s="42"/>
      <c r="B76" s="43"/>
      <c r="C76" s="44"/>
      <c r="D76" s="11"/>
      <c r="E76" s="16"/>
      <c r="F76" s="12"/>
      <c r="G76" s="16"/>
      <c r="H76" s="11"/>
      <c r="I76" s="16"/>
      <c r="J76" s="59"/>
      <c r="K76" s="16"/>
      <c r="L76" s="22"/>
      <c r="M76" s="23"/>
      <c r="N76" s="24"/>
      <c r="O76" s="23"/>
      <c r="P76" s="11"/>
      <c r="Q76" s="23"/>
      <c r="R76" s="13"/>
      <c r="S76" s="14"/>
      <c r="T76" s="27">
        <v>412012</v>
      </c>
      <c r="U76" s="28" t="s">
        <v>19</v>
      </c>
      <c r="V76" s="29">
        <f t="shared" si="7"/>
        <v>105.17674027973133</v>
      </c>
      <c r="W76" s="31"/>
      <c r="X76" s="42"/>
      <c r="Y76" s="43"/>
      <c r="Z76" s="44"/>
      <c r="AA76" s="4"/>
      <c r="AB76" s="1"/>
      <c r="AC76" s="4"/>
      <c r="AD76" s="1"/>
      <c r="AE76" s="4"/>
      <c r="AF76" s="1"/>
      <c r="AG76" s="4"/>
      <c r="AI76" s="4"/>
    </row>
    <row r="77" spans="1:35" ht="9" customHeight="1">
      <c r="A77" s="65" t="s">
        <v>24</v>
      </c>
      <c r="B77" s="66"/>
      <c r="C77" s="67"/>
      <c r="D77" s="11">
        <v>5402000</v>
      </c>
      <c r="E77" s="16"/>
      <c r="F77" s="60">
        <f>D77/D75*100</f>
        <v>101.504834538852</v>
      </c>
      <c r="G77" s="16"/>
      <c r="H77" s="56">
        <v>3934000</v>
      </c>
      <c r="I77" s="16"/>
      <c r="J77" s="60">
        <f>H77/H75*100</f>
        <v>101.27158392464199</v>
      </c>
      <c r="K77" s="16"/>
      <c r="L77" s="22" t="s">
        <v>18</v>
      </c>
      <c r="M77" s="23"/>
      <c r="N77" s="13">
        <v>101</v>
      </c>
      <c r="O77" s="23"/>
      <c r="P77" s="11">
        <v>876702</v>
      </c>
      <c r="Q77" s="23"/>
      <c r="R77" s="22">
        <f>P77/P75*100</f>
        <v>89.09102364509192</v>
      </c>
      <c r="S77" s="14"/>
      <c r="T77" s="11">
        <v>391802</v>
      </c>
      <c r="U77" s="16"/>
      <c r="V77" s="22">
        <f>T77/T75*100</f>
        <v>100.20870312492008</v>
      </c>
      <c r="W77" s="14"/>
      <c r="X77" s="65" t="str">
        <f>A77</f>
        <v>28 実 績 見 込</v>
      </c>
      <c r="Y77" s="66"/>
      <c r="Z77" s="67"/>
      <c r="AA77" s="4">
        <f>ROUND(D77/D71*100,1)-F77</f>
        <v>4.995165461148005</v>
      </c>
      <c r="AB77" s="1"/>
      <c r="AC77" s="4">
        <f>ROUND(H77/H71*100,1)-J77</f>
        <v>3.9284160753580153</v>
      </c>
      <c r="AD77" s="1"/>
      <c r="AE77" s="4"/>
      <c r="AF77" s="1"/>
      <c r="AG77" s="4">
        <f>ROUND(P77/P71*100,1)-R77</f>
        <v>0.9089763549080772</v>
      </c>
      <c r="AI77" s="4">
        <f>ROUND(T77/T71*100,1)-V77</f>
        <v>10.59129687507992</v>
      </c>
    </row>
    <row r="78" spans="1:35" ht="9" customHeight="1">
      <c r="A78" s="42"/>
      <c r="B78" s="43"/>
      <c r="C78" s="44"/>
      <c r="D78" s="11"/>
      <c r="E78" s="16"/>
      <c r="F78" s="12"/>
      <c r="G78" s="16"/>
      <c r="H78" s="56"/>
      <c r="I78" s="16"/>
      <c r="J78" s="58"/>
      <c r="K78" s="16"/>
      <c r="L78" s="22"/>
      <c r="M78" s="23"/>
      <c r="N78" s="22"/>
      <c r="O78" s="23"/>
      <c r="P78" s="11"/>
      <c r="Q78" s="23"/>
      <c r="R78" s="13"/>
      <c r="S78" s="14"/>
      <c r="T78" s="30">
        <v>409459</v>
      </c>
      <c r="U78" s="28" t="s">
        <v>19</v>
      </c>
      <c r="V78" s="61">
        <f>T78/T76*100</f>
        <v>99.38035785365474</v>
      </c>
      <c r="W78" s="31"/>
      <c r="X78" s="42"/>
      <c r="Y78" s="43"/>
      <c r="Z78" s="44"/>
      <c r="AA78" s="4"/>
      <c r="AB78" s="1"/>
      <c r="AC78" s="4"/>
      <c r="AD78" s="1"/>
      <c r="AE78" s="4"/>
      <c r="AF78" s="1"/>
      <c r="AG78" s="4"/>
      <c r="AI78" s="4"/>
    </row>
    <row r="79" spans="1:35" ht="9" customHeight="1">
      <c r="A79" s="65" t="s">
        <v>25</v>
      </c>
      <c r="B79" s="66"/>
      <c r="C79" s="67"/>
      <c r="D79" s="11">
        <v>5535000</v>
      </c>
      <c r="E79" s="16"/>
      <c r="F79" s="12">
        <f>D79/D77*100</f>
        <v>102.46205109218809</v>
      </c>
      <c r="G79" s="16"/>
      <c r="H79" s="56">
        <v>4042000</v>
      </c>
      <c r="I79" s="16"/>
      <c r="J79" s="12">
        <f>H79/H77*100</f>
        <v>102.74529740721911</v>
      </c>
      <c r="K79" s="16"/>
      <c r="L79" s="22" t="s">
        <v>18</v>
      </c>
      <c r="M79" s="23"/>
      <c r="N79" s="13">
        <v>102.7</v>
      </c>
      <c r="O79" s="23"/>
      <c r="P79" s="11">
        <v>879986</v>
      </c>
      <c r="Q79" s="23"/>
      <c r="R79" s="13">
        <f>P79/P77*100</f>
        <v>100.37458566308734</v>
      </c>
      <c r="S79" s="14"/>
      <c r="T79" s="11">
        <v>398989</v>
      </c>
      <c r="U79" s="16"/>
      <c r="V79" s="13">
        <f>T79/T77*100</f>
        <v>101.83434489869883</v>
      </c>
      <c r="W79" s="14"/>
      <c r="X79" s="65" t="str">
        <f>A79</f>
        <v>29 見     　込</v>
      </c>
      <c r="Y79" s="66"/>
      <c r="Z79" s="67"/>
      <c r="AA79" s="4">
        <f>ROUND(D79/D77*100,1)-F79</f>
        <v>0.037948907811909294</v>
      </c>
      <c r="AB79" s="1"/>
      <c r="AC79" s="4">
        <f>ROUND(H79/H77*100,1)-J79</f>
        <v>-0.04529740721910969</v>
      </c>
      <c r="AD79" s="1"/>
      <c r="AE79" s="4"/>
      <c r="AF79" s="1"/>
      <c r="AG79" s="4">
        <f>ROUND(P79/P77*100,1)-R79</f>
        <v>0.02541433691266093</v>
      </c>
      <c r="AI79" s="4">
        <f>ROUND(T79/T77*100,1)-V79</f>
        <v>-0.034344898698833504</v>
      </c>
    </row>
    <row r="80" spans="1:35" ht="10.5" customHeight="1">
      <c r="A80" s="74"/>
      <c r="B80" s="75"/>
      <c r="C80" s="76"/>
      <c r="D80" s="32"/>
      <c r="E80" s="33"/>
      <c r="F80" s="34"/>
      <c r="G80" s="33"/>
      <c r="H80" s="32"/>
      <c r="I80" s="33"/>
      <c r="J80" s="35"/>
      <c r="K80" s="33"/>
      <c r="L80" s="36"/>
      <c r="M80" s="37"/>
      <c r="N80" s="38"/>
      <c r="O80" s="37"/>
      <c r="P80" s="32"/>
      <c r="Q80" s="37"/>
      <c r="R80" s="41"/>
      <c r="S80" s="40"/>
      <c r="T80" s="62">
        <v>418876</v>
      </c>
      <c r="U80" s="63" t="s">
        <v>19</v>
      </c>
      <c r="V80" s="64">
        <f>T80/T78*100</f>
        <v>102.29986396684406</v>
      </c>
      <c r="W80" s="39"/>
      <c r="X80" s="74"/>
      <c r="Y80" s="75"/>
      <c r="Z80" s="76"/>
      <c r="AA80" s="4"/>
      <c r="AB80" s="1"/>
      <c r="AC80" s="4"/>
      <c r="AD80" s="1"/>
      <c r="AE80" s="4"/>
      <c r="AF80" s="1"/>
      <c r="AG80" s="4"/>
      <c r="AI80" s="4">
        <f>ROUND(T80/T72*100,1)-V80</f>
        <v>9.800136033155937</v>
      </c>
    </row>
    <row r="81" ht="3.75" customHeight="1"/>
    <row r="82" spans="1:26" ht="10.5" customHeight="1">
      <c r="A82" s="5" t="s">
        <v>27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 t="s">
        <v>28</v>
      </c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1.25" customHeight="1">
      <c r="A83" s="5" t="s">
        <v>29</v>
      </c>
      <c r="B83" s="5"/>
      <c r="C83" s="5"/>
      <c r="D83" s="5"/>
      <c r="E83" s="5"/>
      <c r="F83" s="5"/>
      <c r="G83" s="5"/>
      <c r="H83" s="5"/>
      <c r="I83" s="5"/>
      <c r="J83" s="5"/>
      <c r="K83" s="5"/>
      <c r="L83" s="5" t="s">
        <v>30</v>
      </c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1.25" customHeight="1">
      <c r="A84" s="5" t="s">
        <v>31</v>
      </c>
      <c r="B84" s="5"/>
      <c r="C84" s="5"/>
      <c r="D84" s="5"/>
      <c r="E84" s="5"/>
      <c r="F84" s="5"/>
      <c r="G84" s="5"/>
      <c r="H84" s="5"/>
      <c r="I84" s="5"/>
      <c r="J84" s="5"/>
      <c r="K84" s="5"/>
      <c r="L84" s="5" t="s">
        <v>26</v>
      </c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1.25" customHeight="1">
      <c r="A85" s="5" t="s">
        <v>32</v>
      </c>
      <c r="B85" s="5"/>
      <c r="C85" s="5"/>
      <c r="D85" s="5"/>
      <c r="E85" s="5"/>
      <c r="F85" s="5"/>
      <c r="G85" s="5"/>
      <c r="H85" s="5"/>
      <c r="I85" s="5"/>
      <c r="J85" s="5"/>
      <c r="K85" s="5"/>
      <c r="L85" s="5" t="s">
        <v>33</v>
      </c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1.25" customHeight="1">
      <c r="A86" s="5" t="s">
        <v>34</v>
      </c>
      <c r="B86" s="5"/>
      <c r="C86" s="5"/>
      <c r="D86" s="5"/>
      <c r="E86" s="5"/>
      <c r="F86" s="5"/>
      <c r="G86" s="5"/>
      <c r="H86" s="5"/>
      <c r="I86" s="5"/>
      <c r="J86" s="5"/>
      <c r="K86" s="5"/>
      <c r="L86" s="5" t="s">
        <v>17</v>
      </c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</sheetData>
  <sheetProtection/>
  <mergeCells count="25">
    <mergeCell ref="A80:C80"/>
    <mergeCell ref="X80:Z80"/>
    <mergeCell ref="A3:C4"/>
    <mergeCell ref="D3:G3"/>
    <mergeCell ref="H3:K3"/>
    <mergeCell ref="L3:O3"/>
    <mergeCell ref="P3:S3"/>
    <mergeCell ref="X3:Z4"/>
    <mergeCell ref="D4:E4"/>
    <mergeCell ref="F4:G4"/>
    <mergeCell ref="H4:I4"/>
    <mergeCell ref="J4:K4"/>
    <mergeCell ref="A72:C72"/>
    <mergeCell ref="X72:Z72"/>
    <mergeCell ref="P4:Q4"/>
    <mergeCell ref="A79:C79"/>
    <mergeCell ref="X79:Z79"/>
    <mergeCell ref="T3:W3"/>
    <mergeCell ref="V4:W4"/>
    <mergeCell ref="A77:C77"/>
    <mergeCell ref="X77:Z77"/>
    <mergeCell ref="R4:S4"/>
    <mergeCell ref="T4:U4"/>
    <mergeCell ref="L4:M4"/>
    <mergeCell ref="N4:O4"/>
  </mergeCells>
  <printOptions horizontalCentered="1"/>
  <pageMargins left="0.7086614173228347" right="0.7086614173228347" top="0.5905511811023623" bottom="0.3937007874015748" header="0.1968503937007874" footer="0.1968503937007874"/>
  <pageSetup cellComments="asDisplayed" fitToWidth="0" fitToHeight="1" horizontalDpi="600" verticalDpi="600" orientation="portrait" pageOrder="overThenDown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総務省</dc:creator>
  <cp:keywords/>
  <dc:description/>
  <cp:lastModifiedBy>Administrator</cp:lastModifiedBy>
  <cp:lastPrinted>2017-01-24T04:54:37Z</cp:lastPrinted>
  <dcterms:created xsi:type="dcterms:W3CDTF">2004-01-07T09:06:54Z</dcterms:created>
  <dcterms:modified xsi:type="dcterms:W3CDTF">2017-02-03T01:02:13Z</dcterms:modified>
  <cp:category/>
  <cp:version/>
  <cp:contentType/>
  <cp:contentStatus/>
</cp:coreProperties>
</file>