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ook0"/>
  <bookViews>
    <workbookView xWindow="65524" yWindow="65524" windowWidth="8640" windowHeight="7044" tabRatio="682" activeTab="0"/>
  </bookViews>
  <sheets>
    <sheet name="表紙" sheetId="1" r:id="rId1"/>
    <sheet name="Ⅰ物品費　１" sheetId="2" r:id="rId2"/>
    <sheet name="Ⅰ２" sheetId="3" r:id="rId3"/>
    <sheet name="Ⅰ３" sheetId="4" r:id="rId4"/>
    <sheet name="Ⅰ４" sheetId="5" r:id="rId5"/>
    <sheet name="Ⅰ５" sheetId="6" r:id="rId6"/>
    <sheet name="Ⅱ人件費　１①" sheetId="7" r:id="rId7"/>
    <sheet name="Ⅱ１②" sheetId="8" r:id="rId8"/>
    <sheet name="Ⅱ1③" sheetId="9" r:id="rId9"/>
    <sheet name="Ⅱ１④" sheetId="10" r:id="rId10"/>
    <sheet name="Ⅱ1⑤" sheetId="11" r:id="rId11"/>
    <sheet name="Ⅱ1⑥" sheetId="12" r:id="rId12"/>
    <sheet name="Ⅱ２①" sheetId="13" r:id="rId13"/>
    <sheet name="Ⅱ２②" sheetId="14" r:id="rId14"/>
    <sheet name="Ⅱ２③" sheetId="15" r:id="rId15"/>
    <sheet name="Ⅱ２④" sheetId="16" r:id="rId16"/>
    <sheet name="Ⅱ２⑤" sheetId="17" r:id="rId17"/>
    <sheet name="Ⅲその他経費　１" sheetId="18" r:id="rId18"/>
    <sheet name="Ⅲ２①（国内）" sheetId="19" r:id="rId19"/>
    <sheet name="Ⅲ２②（海外）" sheetId="20" r:id="rId20"/>
    <sheet name="Ⅲ３" sheetId="21" r:id="rId21"/>
    <sheet name="Ⅲ４" sheetId="22" r:id="rId22"/>
    <sheet name="Ⅲ５" sheetId="23" r:id="rId23"/>
    <sheet name="Ⅲ６" sheetId="24" r:id="rId24"/>
    <sheet name="Ⅲ７" sheetId="25" r:id="rId25"/>
    <sheet name="人件費標準単価表" sheetId="26" r:id="rId26"/>
    <sheet name="注意事項" sheetId="27" r:id="rId27"/>
  </sheets>
  <definedNames>
    <definedName name="_xlnm.Print_Area" localSheetId="2">'Ⅰ２'!$B$1:$N$122</definedName>
    <definedName name="_xlnm.Print_Area" localSheetId="3">'Ⅰ３'!$B$1:$N$122</definedName>
    <definedName name="_xlnm.Print_Area" localSheetId="4">'Ⅰ４'!$B$1:$N$122</definedName>
    <definedName name="_xlnm.Print_Area" localSheetId="5">'Ⅰ５'!$B$1:$N$122</definedName>
    <definedName name="_xlnm.Print_Area" localSheetId="1">'Ⅰ物品費　１'!$B$1:$N$122</definedName>
    <definedName name="_xlnm.Print_Area" localSheetId="9">'Ⅱ１④'!$B$2:$S$27</definedName>
    <definedName name="_xlnm.Print_Area" localSheetId="10">'Ⅱ1⑤'!$A$1:$I$36</definedName>
    <definedName name="_xlnm.Print_Area" localSheetId="11">'Ⅱ1⑥'!$B:$G</definedName>
    <definedName name="_xlnm.Print_Area" localSheetId="15">'Ⅱ２④'!$B$2:$S$27</definedName>
    <definedName name="_xlnm.Print_Area" localSheetId="16">'Ⅱ２⑤'!$A$1:$I$36</definedName>
    <definedName name="_xlnm.Print_Area" localSheetId="18">'Ⅲ２①（国内）'!$B$1:$L$35</definedName>
    <definedName name="_xlnm.Print_Area" localSheetId="19">'Ⅲ２②（海外）'!$B$1:$N$35</definedName>
    <definedName name="_xlnm.Print_Area" localSheetId="20">'Ⅲ３'!$B$1:$N$122</definedName>
    <definedName name="_xlnm.Print_Area" localSheetId="21">'Ⅲ４'!$B$2:$O$43</definedName>
    <definedName name="_xlnm.Print_Area" localSheetId="22">'Ⅲ５'!$B$2:$L$36</definedName>
    <definedName name="_xlnm.Print_Area" localSheetId="23">'Ⅲ６'!$B$1:$N$122</definedName>
    <definedName name="_xlnm.Print_Area" localSheetId="24">'Ⅲ７'!$B$1:$N$122</definedName>
    <definedName name="_xlnm.Print_Area" localSheetId="17">'Ⅲその他経費　１'!$B$1:$N$122</definedName>
    <definedName name="_xlnm.Print_Area" localSheetId="25">'人件費標準単価表'!$A$1:$K$56</definedName>
    <definedName name="_xlnm.Print_Area" localSheetId="0">'表紙'!$A$1:$O$37</definedName>
    <definedName name="_xlnm.Print_Titles" localSheetId="2">'Ⅰ２'!$6:$8</definedName>
    <definedName name="_xlnm.Print_Titles" localSheetId="3">'Ⅰ３'!$6:$8</definedName>
    <definedName name="_xlnm.Print_Titles" localSheetId="4">'Ⅰ４'!$6:$8</definedName>
    <definedName name="_xlnm.Print_Titles" localSheetId="5">'Ⅰ５'!$6:$8</definedName>
    <definedName name="_xlnm.Print_Titles" localSheetId="1">'Ⅰ物品費　１'!$6:$8</definedName>
    <definedName name="_xlnm.Print_Titles" localSheetId="9">'Ⅱ１④'!$2:$8</definedName>
    <definedName name="_xlnm.Print_Titles" localSheetId="12">'Ⅱ２①'!$2:$11</definedName>
    <definedName name="_xlnm.Print_Titles" localSheetId="6">'Ⅱ人件費　１①'!$2:$9</definedName>
    <definedName name="_xlnm.Print_Titles" localSheetId="18">'Ⅲ２①（国内）'!$7:$9</definedName>
    <definedName name="_xlnm.Print_Titles" localSheetId="19">'Ⅲ２②（海外）'!$7:$9</definedName>
    <definedName name="_xlnm.Print_Titles" localSheetId="20">'Ⅲ３'!$6:$8</definedName>
    <definedName name="_xlnm.Print_Titles" localSheetId="21">'Ⅲ４'!$7:$9</definedName>
    <definedName name="_xlnm.Print_Titles" localSheetId="22">'Ⅲ５'!$8:$10</definedName>
    <definedName name="_xlnm.Print_Titles" localSheetId="23">'Ⅲ６'!$6:$8</definedName>
    <definedName name="_xlnm.Print_Titles" localSheetId="24">'Ⅲ７'!$6:$8</definedName>
    <definedName name="_xlnm.Print_Titles" localSheetId="17">'Ⅲその他経費　１'!$6:$8</definedName>
    <definedName name="Z_2D904FF3_59A4_4F41_9802_BFD917956D3B_.wvu.Cols" localSheetId="7" hidden="1">'Ⅱ１②'!$H:$N,'Ⅱ１②'!$AE:$AK</definedName>
    <definedName name="Z_2D904FF3_59A4_4F41_9802_BFD917956D3B_.wvu.Cols" localSheetId="13" hidden="1">'Ⅱ２②'!$H:$N,'Ⅱ２②'!$AE:$AK</definedName>
    <definedName name="Z_2D904FF3_59A4_4F41_9802_BFD917956D3B_.wvu.PrintArea" localSheetId="2" hidden="1">'Ⅰ２'!$B$1:$N$122</definedName>
    <definedName name="Z_2D904FF3_59A4_4F41_9802_BFD917956D3B_.wvu.PrintArea" localSheetId="3" hidden="1">'Ⅰ３'!$B$1:$N$122</definedName>
    <definedName name="Z_2D904FF3_59A4_4F41_9802_BFD917956D3B_.wvu.PrintArea" localSheetId="4" hidden="1">'Ⅰ４'!$B$1:$N$122</definedName>
    <definedName name="Z_2D904FF3_59A4_4F41_9802_BFD917956D3B_.wvu.PrintArea" localSheetId="5" hidden="1">'Ⅰ５'!$B$1:$N$122</definedName>
    <definedName name="Z_2D904FF3_59A4_4F41_9802_BFD917956D3B_.wvu.PrintArea" localSheetId="1" hidden="1">'Ⅰ物品費　１'!$B$1:$N$122</definedName>
    <definedName name="Z_2D904FF3_59A4_4F41_9802_BFD917956D3B_.wvu.PrintArea" localSheetId="9" hidden="1">'Ⅱ１④'!$B$2:$S$27</definedName>
    <definedName name="Z_2D904FF3_59A4_4F41_9802_BFD917956D3B_.wvu.PrintArea" localSheetId="10" hidden="1">'Ⅱ1⑤'!$A$1:$I$36</definedName>
    <definedName name="Z_2D904FF3_59A4_4F41_9802_BFD917956D3B_.wvu.PrintArea" localSheetId="11" hidden="1">'Ⅱ1⑥'!$B:$G</definedName>
    <definedName name="Z_2D904FF3_59A4_4F41_9802_BFD917956D3B_.wvu.PrintArea" localSheetId="12" hidden="1">'Ⅱ２①'!$B$2:$G$64</definedName>
    <definedName name="Z_2D904FF3_59A4_4F41_9802_BFD917956D3B_.wvu.PrintArea" localSheetId="15" hidden="1">'Ⅱ２④'!$B$2:$S$27</definedName>
    <definedName name="Z_2D904FF3_59A4_4F41_9802_BFD917956D3B_.wvu.PrintArea" localSheetId="16" hidden="1">'Ⅱ２⑤'!$A$1:$I$36</definedName>
    <definedName name="Z_2D904FF3_59A4_4F41_9802_BFD917956D3B_.wvu.PrintArea" localSheetId="6" hidden="1">'Ⅱ人件費　１①'!$B$2:$G$63</definedName>
    <definedName name="Z_2D904FF3_59A4_4F41_9802_BFD917956D3B_.wvu.PrintArea" localSheetId="18" hidden="1">'Ⅲ２①（国内）'!$B$1:$L$35</definedName>
    <definedName name="Z_2D904FF3_59A4_4F41_9802_BFD917956D3B_.wvu.PrintArea" localSheetId="19" hidden="1">'Ⅲ２②（海外）'!$B$1:$N$35</definedName>
    <definedName name="Z_2D904FF3_59A4_4F41_9802_BFD917956D3B_.wvu.PrintArea" localSheetId="20" hidden="1">'Ⅲ３'!$B$1:$N$122</definedName>
    <definedName name="Z_2D904FF3_59A4_4F41_9802_BFD917956D3B_.wvu.PrintArea" localSheetId="21" hidden="1">'Ⅲ４'!$B$2:$O$43</definedName>
    <definedName name="Z_2D904FF3_59A4_4F41_9802_BFD917956D3B_.wvu.PrintArea" localSheetId="22" hidden="1">'Ⅲ５'!$B$2:$L$36</definedName>
    <definedName name="Z_2D904FF3_59A4_4F41_9802_BFD917956D3B_.wvu.PrintArea" localSheetId="23" hidden="1">'Ⅲ６'!$B$1:$N$122</definedName>
    <definedName name="Z_2D904FF3_59A4_4F41_9802_BFD917956D3B_.wvu.PrintArea" localSheetId="24" hidden="1">'Ⅲ７'!$B$1:$N$122</definedName>
    <definedName name="Z_2D904FF3_59A4_4F41_9802_BFD917956D3B_.wvu.PrintArea" localSheetId="17" hidden="1">'Ⅲその他経費　１'!$B$1:$N$122</definedName>
    <definedName name="Z_2D904FF3_59A4_4F41_9802_BFD917956D3B_.wvu.PrintArea" localSheetId="0" hidden="1">'表紙'!$A$1:$O$37</definedName>
    <definedName name="Z_2D904FF3_59A4_4F41_9802_BFD917956D3B_.wvu.PrintTitles" localSheetId="2" hidden="1">'Ⅰ２'!$6:$8</definedName>
    <definedName name="Z_2D904FF3_59A4_4F41_9802_BFD917956D3B_.wvu.PrintTitles" localSheetId="3" hidden="1">'Ⅰ３'!$6:$8</definedName>
    <definedName name="Z_2D904FF3_59A4_4F41_9802_BFD917956D3B_.wvu.PrintTitles" localSheetId="4" hidden="1">'Ⅰ４'!$6:$8</definedName>
    <definedName name="Z_2D904FF3_59A4_4F41_9802_BFD917956D3B_.wvu.PrintTitles" localSheetId="5" hidden="1">'Ⅰ５'!$6:$8</definedName>
    <definedName name="Z_2D904FF3_59A4_4F41_9802_BFD917956D3B_.wvu.PrintTitles" localSheetId="1" hidden="1">'Ⅰ物品費　１'!$6:$8</definedName>
    <definedName name="Z_2D904FF3_59A4_4F41_9802_BFD917956D3B_.wvu.PrintTitles" localSheetId="9" hidden="1">'Ⅱ１④'!$2:$8</definedName>
    <definedName name="Z_2D904FF3_59A4_4F41_9802_BFD917956D3B_.wvu.PrintTitles" localSheetId="12" hidden="1">'Ⅱ２①'!$2:$11</definedName>
    <definedName name="Z_2D904FF3_59A4_4F41_9802_BFD917956D3B_.wvu.PrintTitles" localSheetId="6" hidden="1">'Ⅱ人件費　１①'!$2:$9</definedName>
    <definedName name="Z_2D904FF3_59A4_4F41_9802_BFD917956D3B_.wvu.PrintTitles" localSheetId="18" hidden="1">'Ⅲ２①（国内）'!$7:$9</definedName>
    <definedName name="Z_2D904FF3_59A4_4F41_9802_BFD917956D3B_.wvu.PrintTitles" localSheetId="19" hidden="1">'Ⅲ２②（海外）'!$7:$9</definedName>
    <definedName name="Z_2D904FF3_59A4_4F41_9802_BFD917956D3B_.wvu.PrintTitles" localSheetId="20" hidden="1">'Ⅲ３'!$6:$8</definedName>
    <definedName name="Z_2D904FF3_59A4_4F41_9802_BFD917956D3B_.wvu.PrintTitles" localSheetId="21" hidden="1">'Ⅲ４'!$7:$9</definedName>
    <definedName name="Z_2D904FF3_59A4_4F41_9802_BFD917956D3B_.wvu.PrintTitles" localSheetId="22" hidden="1">'Ⅲ５'!$8:$10</definedName>
    <definedName name="Z_2D904FF3_59A4_4F41_9802_BFD917956D3B_.wvu.PrintTitles" localSheetId="23" hidden="1">'Ⅲ６'!$6:$8</definedName>
    <definedName name="Z_2D904FF3_59A4_4F41_9802_BFD917956D3B_.wvu.PrintTitles" localSheetId="24" hidden="1">'Ⅲ７'!$6:$8</definedName>
    <definedName name="Z_2D904FF3_59A4_4F41_9802_BFD917956D3B_.wvu.PrintTitles" localSheetId="17" hidden="1">'Ⅲその他経費　１'!$6:$8</definedName>
    <definedName name="Z_2D904FF3_59A4_4F41_9802_BFD917956D3B_.wvu.Rows" localSheetId="2" hidden="1">'Ⅰ２'!$28:$122</definedName>
    <definedName name="Z_2D904FF3_59A4_4F41_9802_BFD917956D3B_.wvu.Rows" localSheetId="3" hidden="1">'Ⅰ３'!$28:$122</definedName>
    <definedName name="Z_2D904FF3_59A4_4F41_9802_BFD917956D3B_.wvu.Rows" localSheetId="4" hidden="1">'Ⅰ４'!$28:$122</definedName>
    <definedName name="Z_2D904FF3_59A4_4F41_9802_BFD917956D3B_.wvu.Rows" localSheetId="5" hidden="1">'Ⅰ５'!$28:$122</definedName>
    <definedName name="Z_2D904FF3_59A4_4F41_9802_BFD917956D3B_.wvu.Rows" localSheetId="1" hidden="1">'Ⅰ物品費　１'!$28:$122</definedName>
    <definedName name="Z_2D904FF3_59A4_4F41_9802_BFD917956D3B_.wvu.Rows" localSheetId="20" hidden="1">'Ⅲ３'!$28:$122</definedName>
    <definedName name="Z_2D904FF3_59A4_4F41_9802_BFD917956D3B_.wvu.Rows" localSheetId="21" hidden="1">'Ⅲ４'!$27:$43</definedName>
    <definedName name="Z_2D904FF3_59A4_4F41_9802_BFD917956D3B_.wvu.Rows" localSheetId="23" hidden="1">'Ⅲ６'!$28:$122</definedName>
    <definedName name="Z_2D904FF3_59A4_4F41_9802_BFD917956D3B_.wvu.Rows" localSheetId="24" hidden="1">'Ⅲ７'!$28:$122</definedName>
    <definedName name="Z_2D904FF3_59A4_4F41_9802_BFD917956D3B_.wvu.Rows" localSheetId="17" hidden="1">'Ⅲその他経費　１'!$28:$122</definedName>
  </definedNames>
  <calcPr fullCalcOnLoad="1"/>
</workbook>
</file>

<file path=xl/sharedStrings.xml><?xml version="1.0" encoding="utf-8"?>
<sst xmlns="http://schemas.openxmlformats.org/spreadsheetml/2006/main" count="1288" uniqueCount="290">
  <si>
    <t>ＮＯ</t>
  </si>
  <si>
    <t>　</t>
  </si>
  <si>
    <t>Ｎｏ</t>
  </si>
  <si>
    <t>備考</t>
  </si>
  <si>
    <t>自</t>
  </si>
  <si>
    <t>至</t>
  </si>
  <si>
    <t>委員会名</t>
  </si>
  <si>
    <t>場所</t>
  </si>
  <si>
    <t>交通費（円）</t>
  </si>
  <si>
    <t>謝金（円）</t>
  </si>
  <si>
    <t>その他（円）</t>
  </si>
  <si>
    <t>4月</t>
  </si>
  <si>
    <t>5月</t>
  </si>
  <si>
    <t>6月</t>
  </si>
  <si>
    <t>7月</t>
  </si>
  <si>
    <t>8月</t>
  </si>
  <si>
    <t>9月</t>
  </si>
  <si>
    <t>10月</t>
  </si>
  <si>
    <t>11月</t>
  </si>
  <si>
    <t>12月</t>
  </si>
  <si>
    <t>1月</t>
  </si>
  <si>
    <t>2月</t>
  </si>
  <si>
    <t>3月</t>
  </si>
  <si>
    <t>検収日</t>
  </si>
  <si>
    <t>支払日</t>
  </si>
  <si>
    <t>数量</t>
  </si>
  <si>
    <t>加減額(円)</t>
  </si>
  <si>
    <t>備考</t>
  </si>
  <si>
    <t>内　訳</t>
  </si>
  <si>
    <t>平成○○年度</t>
  </si>
  <si>
    <t>健　保　等　級　（単位：級）</t>
  </si>
  <si>
    <t>研究員氏名</t>
  </si>
  <si>
    <t>備　　考</t>
  </si>
  <si>
    <t>　平成　　年　　月　　日</t>
  </si>
  <si>
    <t>　委託業務に係る研究員の健保等級について、上記のとおり証明いたします。</t>
  </si>
  <si>
    <t>所　　　　属　　　</t>
  </si>
  <si>
    <t>証明者　氏名　　　      　　印</t>
  </si>
  <si>
    <t>ＮＯ</t>
  </si>
  <si>
    <t>単価（税込み）(円)</t>
  </si>
  <si>
    <t>合計（税込み） (円)</t>
  </si>
  <si>
    <t>　　　　　 　　　　氏名　　　　　　　　　　　　　　　　　　　　　　　　　　　（印）　　　　　　</t>
  </si>
  <si>
    <t>経理責任者　所属　　　　　　　　　　　　　　　　　　　　　　　　　　　　　　　　　　　　</t>
  </si>
  <si>
    <t>購入先(調達先)</t>
  </si>
  <si>
    <t>品名（調達名）</t>
  </si>
  <si>
    <t>ＮＯ</t>
  </si>
  <si>
    <t>旅行者</t>
  </si>
  <si>
    <t>旅行先</t>
  </si>
  <si>
    <t>旅行日</t>
  </si>
  <si>
    <t>旅行目的</t>
  </si>
  <si>
    <t>ＮＯ</t>
  </si>
  <si>
    <t>旅費合計（円)　　　（消費税込み）</t>
  </si>
  <si>
    <t>国内（税込み）</t>
  </si>
  <si>
    <t>海外（税抜き）</t>
  </si>
  <si>
    <t>×1.05</t>
  </si>
  <si>
    <t>消費税相当分</t>
  </si>
  <si>
    <t xml:space="preserve">  旅費小計（円）</t>
  </si>
  <si>
    <t>議事</t>
  </si>
  <si>
    <t>開催日付</t>
  </si>
  <si>
    <t>調査者</t>
  </si>
  <si>
    <t>調査目的</t>
  </si>
  <si>
    <t>調査先</t>
  </si>
  <si>
    <t>調査日</t>
  </si>
  <si>
    <t>　　　　　 　　　　氏名　　　　　　　　　　　　　　　　　　（印）　　　　　　</t>
  </si>
  <si>
    <t>研究開発課題名</t>
  </si>
  <si>
    <t>所属</t>
  </si>
  <si>
    <t>氏名</t>
  </si>
  <si>
    <t>　</t>
  </si>
  <si>
    <t>日</t>
  </si>
  <si>
    <t>曜</t>
  </si>
  <si>
    <t>従事時間</t>
  </si>
  <si>
    <t>従事時間</t>
  </si>
  <si>
    <t>付</t>
  </si>
  <si>
    <t>自・分</t>
  </si>
  <si>
    <t>至・分</t>
  </si>
  <si>
    <t>分類</t>
  </si>
  <si>
    <t>分類１</t>
  </si>
  <si>
    <t>分類２</t>
  </si>
  <si>
    <t>分類３</t>
  </si>
  <si>
    <t>計算分</t>
  </si>
  <si>
    <t>(H)</t>
  </si>
  <si>
    <t>～</t>
  </si>
  <si>
    <t>(</t>
  </si>
  <si>
    <t>)</t>
  </si>
  <si>
    <t>合計</t>
  </si>
  <si>
    <t xml:space="preserve">実施責任者  </t>
  </si>
  <si>
    <t>　</t>
  </si>
  <si>
    <t>従事時間</t>
  </si>
  <si>
    <t>　　研究機関名</t>
  </si>
  <si>
    <t>調査費合計（円)　　　（消費税込み）</t>
  </si>
  <si>
    <t>合計（円）　　（消費税込み）</t>
  </si>
  <si>
    <t>平成○○年度</t>
  </si>
  <si>
    <t>月　額　給　与　（単位：円）</t>
  </si>
  <si>
    <t>　　 月
 区分</t>
  </si>
  <si>
    <t>　月</t>
  </si>
  <si>
    <t>備　　考</t>
  </si>
  <si>
    <t>　平成　　年　　月　　日</t>
  </si>
  <si>
    <t>所　　　　属　　</t>
  </si>
  <si>
    <t>証明者　氏名　　　            　　印</t>
  </si>
  <si>
    <t>機　 関 　名　　</t>
  </si>
  <si>
    <t>研究補助員氏名</t>
  </si>
  <si>
    <t>月</t>
  </si>
  <si>
    <t>４月分</t>
  </si>
  <si>
    <t>５月分</t>
  </si>
  <si>
    <t>６月分</t>
  </si>
  <si>
    <t>７月分</t>
  </si>
  <si>
    <t>８月分</t>
  </si>
  <si>
    <t>９月分</t>
  </si>
  <si>
    <t>10月分</t>
  </si>
  <si>
    <t>11月分</t>
  </si>
  <si>
    <t>12月分</t>
  </si>
  <si>
    <t>１月分</t>
  </si>
  <si>
    <t>２月分</t>
  </si>
  <si>
    <t>３月分</t>
  </si>
  <si>
    <t>月</t>
  </si>
  <si>
    <t>　委託業務に係る研究補助員の給与について、上記のとおり証明いたします。</t>
  </si>
  <si>
    <t>＜注意事項＞</t>
  </si>
  <si>
    <t xml:space="preserve">１　この「実績報告書経理簿」は契約書第１９条（検査及び報告の要求）、契約書第２０条（額の確定）の
</t>
  </si>
  <si>
    <t>　　ために作成するものである。</t>
  </si>
  <si>
    <t>「経理責任者」・・・上記の調書以外</t>
  </si>
  <si>
    <t xml:space="preserve">     ※各責任者については、各調書の内容について、全責任の取れる方が該当します。</t>
  </si>
  <si>
    <t>４　消費税相当額が重複して計上されないよう、十分に注意すること。</t>
  </si>
  <si>
    <t>　　旅行代理店に問い合わせるなど確認しておくこと。</t>
  </si>
  <si>
    <t>研究員氏名</t>
  </si>
  <si>
    <t>月額</t>
  </si>
  <si>
    <t>月額相当賞与</t>
  </si>
  <si>
    <t>合計</t>
  </si>
  <si>
    <t>　委託業務に係る研究員の給与について、上記のとおり証明いたします。</t>
  </si>
  <si>
    <t>対象年月</t>
  </si>
  <si>
    <t>年　　   月</t>
  </si>
  <si>
    <t xml:space="preserve">研究員氏名                
</t>
  </si>
  <si>
    <t>計</t>
  </si>
  <si>
    <t>作業内容</t>
  </si>
  <si>
    <t>時間</t>
  </si>
  <si>
    <t>　</t>
  </si>
  <si>
    <t>項　目</t>
  </si>
  <si>
    <t>Ⅰ－３　保守費</t>
  </si>
  <si>
    <t>Ⅰ－４　改造修理費</t>
  </si>
  <si>
    <t>Ⅱ－１－②　　平成　　　年　　　　月分　委託研究業務日誌</t>
  </si>
  <si>
    <t>Ⅱ－１－③　　給　与　証　明　書</t>
  </si>
  <si>
    <t>Ⅱ－１－④　　健 保 等 級 証 明 書</t>
  </si>
  <si>
    <t>Ⅱ－２－②　　平成　　　年　　　　月分　委託研究業務日誌</t>
  </si>
  <si>
    <t>Ⅱ－２－③　　給　与　証　明　書</t>
  </si>
  <si>
    <t>「実施責任者」・・・委託研究業務日誌（Ⅱ－１－②、Ⅱ－２－②）</t>
  </si>
  <si>
    <t>「証明者」・・・・・健保等級証明書・給与証明書（Ⅱ－１－③、④、Ⅱ－２－③）</t>
  </si>
  <si>
    <t>　　※　旅費について、国内で購入した海外旅券等については消費税が含まれているか否か不明の場合もあるため、</t>
  </si>
  <si>
    <t>Ⅱ－２－④　　健 保 等 級 証 明 書</t>
  </si>
  <si>
    <t>　委託業務に係る研究補助員の健保等級について、上記のとおり証明いたします。</t>
  </si>
  <si>
    <t xml:space="preserve">　　　　　経理簿        </t>
  </si>
  <si>
    <t>契約番号</t>
  </si>
  <si>
    <t>研究開発課題名</t>
  </si>
  <si>
    <t>研究機関名</t>
  </si>
  <si>
    <t>問い合わせ先　電話</t>
  </si>
  <si>
    <t>　　　　　　　担当者名</t>
  </si>
  <si>
    <t>件名</t>
  </si>
  <si>
    <t>単価（円）　                           　　（時給・月給）</t>
  </si>
  <si>
    <t>労働時間
（時間　・　月　）</t>
  </si>
  <si>
    <t>作業内容　Ａ：</t>
  </si>
  <si>
    <t>Ｃ：</t>
  </si>
  <si>
    <t>２　契約書第１９条第２項にしたがって、年度の途中で検査を行うことがあるので、年度末にまとめて作成</t>
  </si>
  <si>
    <t>　　するのではなく、日々、作成しておくこと。</t>
  </si>
  <si>
    <t>01</t>
  </si>
  <si>
    <t>02</t>
  </si>
  <si>
    <t>03</t>
  </si>
  <si>
    <t>04</t>
  </si>
  <si>
    <t>05</t>
  </si>
  <si>
    <t>06</t>
  </si>
  <si>
    <t>07</t>
  </si>
  <si>
    <t>08</t>
  </si>
  <si>
    <t>09</t>
  </si>
  <si>
    <t>ある／ない</t>
  </si>
  <si>
    <t>６　小数点以下の端数処理は、</t>
  </si>
  <si>
    <t>○他組織からの出向者で</t>
  </si>
  <si>
    <t>３　この「実績報告書経理簿」の提出においては、以下の各責任者の証明が必要です。</t>
  </si>
  <si>
    <t>５  証憑書類に記載された金額が内税方式でない場合は、１．０５を乗じた値で計上すること。</t>
  </si>
  <si>
    <t>　　国の基準（国等の債権債務等の金額の端数計算に関する法律（昭和25 年法律第61 号））に準じ、原則、切り捨てとする。</t>
  </si>
  <si>
    <t>　また、消費税を割り戻す場合には、円未満の端数処理は切り上げとし、海外出張、外国製品等の購入では、</t>
  </si>
  <si>
    <t>　　円換算に係る円未満の端数は切り捨てとする。</t>
  </si>
  <si>
    <t xml:space="preserve">研究補助員氏名                
</t>
  </si>
  <si>
    <t>戦略的情報通信研究開発推進制度（ＳＣＯＰＥ）</t>
  </si>
  <si>
    <t>Ⅰ－５　リース・レンタル費</t>
  </si>
  <si>
    <t>Ⅰ－１　備品費</t>
  </si>
  <si>
    <t>Ⅱ－１－①　　人　件　費　集　計　表　　( １　研究員費 )</t>
  </si>
  <si>
    <t>人件費適用区分は、次の区分に基づいて記入。　①健保等級適用者　②年額／月額適用者　③日額／時間給適用者　④高所得者　⑤専従者</t>
  </si>
  <si>
    <t>○人件費適用区分：</t>
  </si>
  <si>
    <t>人件費適用区分：</t>
  </si>
  <si>
    <t>Ⅱ－２－①　　人　件　費　集　計　表　　( ２　研究補助員費 )</t>
  </si>
  <si>
    <t>Ⅰ－２　消耗品費</t>
  </si>
  <si>
    <t>Ⅲ－１　光熱水費</t>
  </si>
  <si>
    <t>Ⅲ－２－①　旅費・交通費（国内）</t>
  </si>
  <si>
    <t>　Ⅲ－２－②　旅費・交通費（海外）</t>
  </si>
  <si>
    <t>Ⅲ－３　設備施設料</t>
  </si>
  <si>
    <t>Ⅲ－４　委員会経費</t>
  </si>
  <si>
    <t>Ⅲ－５　委員調査費</t>
  </si>
  <si>
    <t>Ⅲ－６　報告書作成費</t>
  </si>
  <si>
    <t>Ⅲ－７　その他特別費</t>
  </si>
  <si>
    <t>健保等級適用者</t>
  </si>
  <si>
    <t>健保等級が適用されない者</t>
  </si>
  <si>
    <t>なし又は年４回以上</t>
  </si>
  <si>
    <t>賞与回数</t>
  </si>
  <si>
    <t>年１回～３回</t>
  </si>
  <si>
    <t>法定福利費</t>
  </si>
  <si>
    <t>法定福利費加算の有無</t>
  </si>
  <si>
    <t>区分</t>
  </si>
  <si>
    <t>年額範囲</t>
  </si>
  <si>
    <t>月額範囲</t>
  </si>
  <si>
    <t>[円/時間]</t>
  </si>
  <si>
    <t>［円/時間］</t>
  </si>
  <si>
    <t>以上～未満</t>
  </si>
  <si>
    <t>健保等級</t>
  </si>
  <si>
    <t>Ⅱ－１－⑤　　専　従　証　明　書</t>
  </si>
  <si>
    <t>委託研究期間</t>
  </si>
  <si>
    <t>雇用契約の形態</t>
  </si>
  <si>
    <t>専従期間</t>
  </si>
  <si>
    <t>-</t>
  </si>
  <si>
    <t>Ⅱ－２－⑤　　専　従　証　明　書</t>
  </si>
  <si>
    <t>所属</t>
  </si>
  <si>
    <t>（印）</t>
  </si>
  <si>
    <t>（自）</t>
  </si>
  <si>
    <t>（至）</t>
  </si>
  <si>
    <t>基準従事時間</t>
  </si>
  <si>
    <t>【裁量労働制の場合】基準従事時間数</t>
  </si>
  <si>
    <t>（時間）</t>
  </si>
  <si>
    <t>～</t>
  </si>
  <si>
    <t>昼休み：</t>
  </si>
  <si>
    <t>休憩１：</t>
  </si>
  <si>
    <t>休憩２：</t>
  </si>
  <si>
    <t>休憩３：</t>
  </si>
  <si>
    <t>休憩４：</t>
  </si>
  <si>
    <t>休憩５：</t>
  </si>
  <si>
    <t>休憩６：</t>
  </si>
  <si>
    <t>休憩７：</t>
  </si>
  <si>
    <t>Ｅ：</t>
  </si>
  <si>
    <t>Ｆ：</t>
  </si>
  <si>
    <t>Ｂ：</t>
  </si>
  <si>
    <t>Ｄ：</t>
  </si>
  <si>
    <t>Ｇ：</t>
  </si>
  <si>
    <t>Ｈ：</t>
  </si>
  <si>
    <t>Ｉ：</t>
  </si>
  <si>
    <t>Ｊ：</t>
  </si>
  <si>
    <t>研究員氏名</t>
  </si>
  <si>
    <t>研究補助員氏名</t>
  </si>
  <si>
    <t>時間外労働の可否</t>
  </si>
  <si>
    <t xml:space="preserve">　上記の者は、当該委託研究業務のみに従事して、他の業務には一切、従事させないことを証明致します。また、人事担当者より、本人に当該委託研究業務のみに従事することとなる旨、書面により通知致し、写しを本申請書に添付致します。
　なお、本証明書にて登録した研究員が他の業務に従事していたことが判明した場合、当該研究員が委託研究業務に従事した期間の人件費は一切請求致しません。
　上記の者は、当該委託研究業務のみに従事して、他の業務には一切、従事させないことを証明致します。また、人事担当者より、本人に当該委託研究業務のみに従事することとなる旨、書面により通知致し、写しを本申請書に添付致します。
　なお、本証明書にて登録した研究員が他の業務に従事していたことが判明した場合、当該研究員が委託研究業務に従事した期間の人件費は一切請求致しません。
</t>
  </si>
  <si>
    <t xml:space="preserve">　上記の者は、当該委託研究業務のみに従事して、他の業務には一切、従事させないことを証明致します。また、人事担当者より、本人に当該委託研究業務のみに従事することとなる旨、書面により通知致し、写しを本申請書に添付致します。
　なお、本証明書にて登録した研究補助員が他の業務に従事していたことが判明した場合、当該研究補助員が委託研究業務に従事した期間の人件費は一切請求致しません。
　上記の者は、当該委託研究業務のみに従事して、他の業務には一切、従事させないことを証明致します。また、人事担当者より、本人に当該委託研究業務のみに従事することとなる旨、書面により通知致し、写しを本申請書に添付致します。
　なお、本証明書にて登録した研究補助員が他の業務に従事していたことが判明した場合、当該研究補助員が委託研究業務に従事した期間の人件費は一切請求致しません。
</t>
  </si>
  <si>
    <t>年間賞与回数
（回）</t>
  </si>
  <si>
    <t xml:space="preserve"> 研究員費の算出方法決定のための給与額比較 </t>
  </si>
  <si>
    <t>研究テーマ：</t>
  </si>
  <si>
    <t>○○○○○○○○○○の研究開発</t>
  </si>
  <si>
    <t>委託期間：</t>
  </si>
  <si>
    <t>(自)</t>
  </si>
  <si>
    <t>平成○○年○○月○○日</t>
  </si>
  <si>
    <t>(至)</t>
  </si>
  <si>
    <t>委託先名称：</t>
  </si>
  <si>
    <t>○○○○○○株式会社</t>
  </si>
  <si>
    <t>(金額単位：円）</t>
  </si>
  <si>
    <t>健保等級
区分帯</t>
  </si>
  <si>
    <t>研究員氏名</t>
  </si>
  <si>
    <t>ア
　委託期間の前年末における健保等級と、それに対応する「人件費標準単価表の年額範囲最小の金額」</t>
  </si>
  <si>
    <t>イ
　委託期間の前年における源泉徴収票記載の「支払金額」</t>
  </si>
  <si>
    <t>研究員別判定
Ａ：ア≦イの場合
Ｂ：ア＞イの場合</t>
  </si>
  <si>
    <t>1級～10級</t>
  </si>
  <si>
    <t>等級</t>
  </si>
  <si>
    <t>額</t>
  </si>
  <si>
    <t>11級～20級</t>
  </si>
  <si>
    <t>21級～30級</t>
  </si>
  <si>
    <t>31級～40級</t>
  </si>
  <si>
    <t>41級～47級</t>
  </si>
  <si>
    <t>※この様式に記載する金額を証明する源泉徴収票及び健保等級証明書を添付すること。</t>
  </si>
  <si>
    <t>総務省担当者記載欄</t>
  </si>
  <si>
    <t>採用する研究員費の算出方法</t>
  </si>
  <si>
    <t>Ⅱ－１－１又は
Ⅱ－１－２</t>
  </si>
  <si>
    <t>Ⅱ－１－３</t>
  </si>
  <si>
    <t>どちらか該当する方に○をつける</t>
  </si>
  <si>
    <t>ＩＣＴグリーンイノベーション推進事業(ＰＲＥＤＩＣＴ)</t>
  </si>
  <si>
    <t>平成２３年度　実績報告書</t>
  </si>
  <si>
    <t>④</t>
  </si>
  <si>
    <t>③</t>
  </si>
  <si>
    <t>②</t>
  </si>
  <si>
    <t>①</t>
  </si>
  <si>
    <t xml:space="preserve">加算なし
</t>
  </si>
  <si>
    <t xml:space="preserve">加算あり
</t>
  </si>
  <si>
    <t>人件費標準単価表</t>
  </si>
  <si>
    <t>　　※　人件費については人件費集計表で集計後、研究員ごとに一括して消費税相当分（×１．０５）を加えること。</t>
  </si>
  <si>
    <t>Ⅱ－１－⑥</t>
  </si>
  <si>
    <t>合計金額
（円）</t>
  </si>
  <si>
    <t>金額
（円）</t>
  </si>
  <si>
    <t>金額
（円）</t>
  </si>
  <si>
    <r>
      <rPr>
        <sz val="11"/>
        <rFont val="ＭＳ Ｐゴシック"/>
        <family val="3"/>
      </rPr>
      <t>法定福利費の
事業主負担分</t>
    </r>
    <r>
      <rPr>
        <sz val="9"/>
        <rFont val="ＭＳ Ｐゴシック"/>
        <family val="3"/>
      </rPr>
      <t xml:space="preserve">
</t>
    </r>
    <r>
      <rPr>
        <sz val="11"/>
        <rFont val="ＭＳ Ｐゴシック"/>
        <family val="3"/>
      </rPr>
      <t>（円）</t>
    </r>
  </si>
  <si>
    <t>法定福利費の
事業主負担分
（円）</t>
  </si>
  <si>
    <t>「他組織からの出向者である／ない」については、その事実が分かるように記入。</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</si>
</sst>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_ ;[Red]\-#,##0\ "/>
    <numFmt numFmtId="179" formatCode="00&quot;年&quot;00&quot;月&quot;"/>
    <numFmt numFmtId="180" formatCode="&quot;平&quot;&quot;成&quot;yy&quot;年&quot;mm&quot;月&quot;"/>
    <numFmt numFmtId="181" formatCode="yy"/>
    <numFmt numFmtId="182" formatCode="mmmmm\-yy"/>
    <numFmt numFmtId="183" formatCode="mmmmm"/>
    <numFmt numFmtId="184" formatCode="[$-411]e"/>
    <numFmt numFmtId="185" formatCode="m&quot;月&quot;"/>
    <numFmt numFmtId="186" formatCode="[$-411]e&quot;月&quot;"/>
    <numFmt numFmtId="187" formatCode="[$-411]e&quot;年&quot;"/>
    <numFmt numFmtId="188" formatCode="[$-411]e&quot;  年&quot;"/>
    <numFmt numFmtId="189" formatCode="[$-411]e&quot; 年&quot;"/>
    <numFmt numFmtId="190" formatCode="#,##0_);[Red]\-#,##0_)"/>
    <numFmt numFmtId="191" formatCode="[$-411]ggge&quot;年&quot;mm&quot;月&quot;dd&quot;日&quot;"/>
    <numFmt numFmtId="192" formatCode="#,##0&quot; 円&quot;"/>
    <numFmt numFmtId="193" formatCode="@\ \ &quot;(印)&quot;"/>
    <numFmt numFmtId="194" formatCode="0.00\ %_)"/>
    <numFmt numFmtId="195" formatCode="#,##0;[Red]\-#,##0;"/>
    <numFmt numFmtId="196" formatCode="yyyy/mm/dd\ hh:mm"/>
    <numFmt numFmtId="197" formatCode="0.00_ ;[Red]\-0.00\ "/>
    <numFmt numFmtId="198" formatCode="[mm]"/>
    <numFmt numFmtId="199" formatCode="0.00_)"/>
    <numFmt numFmtId="200" formatCode="#,##0\ _);[Red]\-#,##0\ _)"/>
    <numFmt numFmtId="201" formatCode="h&quot;H &quot;mm&quot;M&quot;"/>
    <numFmt numFmtId="202" formatCode="\(\ @\ \)"/>
    <numFmt numFmtId="203" formatCode="#,##0\ _)"/>
    <numFmt numFmtId="204" formatCode="#,##0_)"/>
    <numFmt numFmtId="205" formatCode="0.0\ &quot;日&quot;"/>
    <numFmt numFmtId="206" formatCode="#,##0.00_);[Red]\-#,##0.00_)"/>
    <numFmt numFmtId="207" formatCode="0.00\ &quot;H&quot;"/>
    <numFmt numFmtId="208" formatCode="#,##0_);[Red]\(#,##0\)"/>
    <numFmt numFmtId="209" formatCode="0_);[Red]\(0\)"/>
    <numFmt numFmtId="210" formatCode="0;[Red]0"/>
    <numFmt numFmtId="211" formatCode="#,##0.0"/>
    <numFmt numFmtId="212" formatCode="&quot;[&quot;@&quot;]&quot;"/>
    <numFmt numFmtId="213" formatCode="[$-411]&quot;平成 &quot;e&quot; 年  &quot;m&quot; 月分  リース・レンタル機器業務日誌&quot;"/>
    <numFmt numFmtId="214" formatCode="m/d"/>
    <numFmt numFmtId="215" formatCode="d"/>
    <numFmt numFmtId="216" formatCode="0&quot; 日&quot;"/>
    <numFmt numFmtId="217" formatCode="[$-411]&quot;平成 &quot;e&quot; 年  &quot;m&quot; 月分  研究開発用リース機器業務日誌&quot;"/>
    <numFmt numFmtId="218" formatCode="[$-411]&quot;平成 &quot;e&quot; 年  &quot;m&quot; 月分  研究開発用リース機械装置業務日誌&quot;"/>
    <numFmt numFmtId="219" formatCode="[$-411]&quot;平成 &quot;e&quot; 年  &quot;m&quot; 月分  リース・レンタル物件業務日誌&quot;"/>
    <numFmt numFmtId="220" formatCode="&quot;Yes&quot;;&quot;Yes&quot;;&quot;No&quot;"/>
    <numFmt numFmtId="221" formatCode="&quot;True&quot;;&quot;True&quot;;&quot;False&quot;"/>
    <numFmt numFmtId="222" formatCode="&quot;On&quot;;&quot;On&quot;;&quot;Off&quot;"/>
    <numFmt numFmtId="223" formatCode="[$€-2]\ #,##0.00_);[Red]\([$€-2]\ #,##0.00\)"/>
    <numFmt numFmtId="224" formatCode="#,##0_ "/>
    <numFmt numFmtId="225" formatCode="[$-411]yyyy&quot;年&quot;m&quot;月&quot;d&quot;日&quot;\ dddd"/>
    <numFmt numFmtId="226" formatCode="hh:mm:ss"/>
    <numFmt numFmtId="227" formatCode="[$-F800]dddd\,\ mmmm\ dd\,\ yyyy"/>
    <numFmt numFmtId="228" formatCode="&quot;平成 &quot;e&quot; 年  &quot;m&quot; 月  &quot;d&quot; 日&quot;"/>
  </numFmts>
  <fonts count="83">
    <font>
      <sz val="12"/>
      <name val="細明朝体"/>
      <family val="3"/>
    </font>
    <font>
      <b/>
      <sz val="12"/>
      <name val="細明朝体"/>
      <family val="3"/>
    </font>
    <font>
      <i/>
      <sz val="12"/>
      <name val="細明朝体"/>
      <family val="3"/>
    </font>
    <font>
      <b/>
      <i/>
      <sz val="12"/>
      <name val="細明朝体"/>
      <family val="3"/>
    </font>
    <font>
      <sz val="6"/>
      <name val="細明朝体"/>
      <family val="3"/>
    </font>
    <font>
      <sz val="6"/>
      <name val="ＭＳ Ｐゴシック"/>
      <family val="3"/>
    </font>
    <font>
      <sz val="14"/>
      <name val="ＭＳ Ｐゴシック"/>
      <family val="3"/>
    </font>
    <font>
      <sz val="11"/>
      <name val="ＭＳ Ｐゴシック"/>
      <family val="3"/>
    </font>
    <font>
      <u val="single"/>
      <sz val="11"/>
      <name val="ＭＳ Ｐゴシック"/>
      <family val="3"/>
    </font>
    <font>
      <sz val="11"/>
      <color indexed="9"/>
      <name val="ＭＳ Ｐゴシック"/>
      <family val="3"/>
    </font>
    <font>
      <u val="single"/>
      <sz val="8.4"/>
      <color indexed="12"/>
      <name val="細明朝体"/>
      <family val="3"/>
    </font>
    <font>
      <u val="single"/>
      <sz val="8.4"/>
      <color indexed="36"/>
      <name val="細明朝体"/>
      <family val="3"/>
    </font>
    <font>
      <u val="single"/>
      <sz val="18"/>
      <name val="ＭＳ Ｐゴシック"/>
      <family val="3"/>
    </font>
    <font>
      <sz val="18"/>
      <name val="ＭＳ Ｐゴシック"/>
      <family val="3"/>
    </font>
    <font>
      <sz val="11"/>
      <name val="細明朝体"/>
      <family val="3"/>
    </font>
    <font>
      <b/>
      <sz val="11"/>
      <name val="ＭＳ Ｐゴシック"/>
      <family val="3"/>
    </font>
    <font>
      <b/>
      <sz val="16"/>
      <name val="ＭＳ Ｐゴシック"/>
      <family val="3"/>
    </font>
    <font>
      <b/>
      <sz val="16"/>
      <name val="細明朝体"/>
      <family val="3"/>
    </font>
    <font>
      <sz val="12"/>
      <name val="ＭＳ Ｐゴシック"/>
      <family val="3"/>
    </font>
    <font>
      <b/>
      <sz val="18"/>
      <name val="ＭＳ Ｐゴシック"/>
      <family val="3"/>
    </font>
    <font>
      <sz val="12"/>
      <name val="ＭＳ 明朝"/>
      <family val="1"/>
    </font>
    <font>
      <sz val="6"/>
      <name val="ＭＳ ゴシック"/>
      <family val="3"/>
    </font>
    <font>
      <b/>
      <sz val="18"/>
      <name val="細明朝体"/>
      <family val="3"/>
    </font>
    <font>
      <sz val="12"/>
      <name val="ＭＳ ゴシック"/>
      <family val="3"/>
    </font>
    <font>
      <b/>
      <sz val="12"/>
      <name val="ＭＳ Ｐゴシック"/>
      <family val="3"/>
    </font>
    <font>
      <sz val="16"/>
      <name val="細明朝体"/>
      <family val="3"/>
    </font>
    <font>
      <sz val="18"/>
      <name val="細明朝体"/>
      <family val="3"/>
    </font>
    <font>
      <u val="double"/>
      <sz val="12"/>
      <name val="細明朝体"/>
      <family val="3"/>
    </font>
    <font>
      <sz val="11"/>
      <name val="ＭＳ Ｐ明朝"/>
      <family val="1"/>
    </font>
    <font>
      <sz val="20"/>
      <name val="細明朝体"/>
      <family val="3"/>
    </font>
    <font>
      <sz val="6"/>
      <name val="ＭＳ 明朝"/>
      <family val="1"/>
    </font>
    <font>
      <sz val="10"/>
      <name val="ＭＳ 明朝"/>
      <family val="1"/>
    </font>
    <font>
      <sz val="10"/>
      <name val="Arial"/>
      <family val="2"/>
    </font>
    <font>
      <sz val="11"/>
      <color indexed="8"/>
      <name val="ＭＳ Ｐゴシック"/>
      <family val="3"/>
    </font>
    <font>
      <sz val="11"/>
      <color indexed="8"/>
      <name val="ＭＳ 明朝"/>
      <family val="1"/>
    </font>
    <font>
      <u val="single"/>
      <sz val="11"/>
      <color indexed="8"/>
      <name val="ＭＳ 明朝"/>
      <family val="1"/>
    </font>
    <font>
      <sz val="11"/>
      <name val="ＭＳ ゴシック"/>
      <family val="3"/>
    </font>
    <font>
      <sz val="11"/>
      <name val="ＭＳ 明朝"/>
      <family val="1"/>
    </font>
    <font>
      <sz val="12"/>
      <color indexed="8"/>
      <name val="ＭＳ 明朝"/>
      <family val="1"/>
    </font>
    <font>
      <sz val="8"/>
      <color indexed="8"/>
      <name val="ＭＳ 明朝"/>
      <family val="1"/>
    </font>
    <font>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2"/>
      <color indexed="10"/>
      <name val="細明朝体"/>
      <family val="3"/>
    </font>
    <font>
      <sz val="10"/>
      <color indexed="8"/>
      <name val="ＭＳ 明朝"/>
      <family val="1"/>
    </font>
    <font>
      <sz val="13"/>
      <color indexed="8"/>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name val="Cambria"/>
      <family val="3"/>
    </font>
    <font>
      <sz val="12"/>
      <color rgb="FFFF0000"/>
      <name val="ＭＳ ゴシック"/>
      <family val="3"/>
    </font>
    <font>
      <sz val="12"/>
      <color rgb="FFFF0000"/>
      <name val="細明朝体"/>
      <family val="3"/>
    </font>
    <font>
      <sz val="10"/>
      <color theme="1"/>
      <name val="ＭＳ 明朝"/>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15"/>
        <bgColor indexed="64"/>
      </patternFill>
    </fill>
    <fill>
      <patternFill patternType="solid">
        <fgColor indexed="9"/>
        <bgColor indexed="64"/>
      </patternFill>
    </fill>
    <fill>
      <patternFill patternType="solid">
        <fgColor indexed="42"/>
        <bgColor indexed="64"/>
      </patternFill>
    </fill>
    <fill>
      <patternFill patternType="solid">
        <fgColor indexed="61"/>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mediumGray"/>
    </fill>
    <fill>
      <patternFill patternType="solid">
        <fgColor indexed="65"/>
        <bgColor indexed="64"/>
      </patternFill>
    </fill>
    <fill>
      <patternFill patternType="solid">
        <fgColor rgb="FF00FFFF"/>
        <bgColor indexed="64"/>
      </patternFill>
    </fill>
    <fill>
      <patternFill patternType="solid">
        <fgColor rgb="FFFF99CC"/>
        <bgColor indexed="64"/>
      </patternFill>
    </fill>
    <fill>
      <patternFill patternType="solid">
        <fgColor rgb="FF99CCFF"/>
        <bgColor indexed="64"/>
      </patternFill>
    </fill>
    <fill>
      <patternFill patternType="solid">
        <fgColor rgb="FFCCFFFF"/>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double"/>
    </border>
    <border>
      <left>
        <color indexed="63"/>
      </left>
      <right>
        <color indexed="63"/>
      </right>
      <top>
        <color indexed="63"/>
      </top>
      <bottom style="medium"/>
    </border>
    <border>
      <left style="medium"/>
      <right style="medium"/>
      <top>
        <color indexed="63"/>
      </top>
      <bottom style="thin"/>
    </border>
    <border>
      <left>
        <color indexed="63"/>
      </left>
      <right style="thin"/>
      <top>
        <color indexed="63"/>
      </top>
      <bottom>
        <color indexed="63"/>
      </bottom>
    </border>
    <border>
      <left style="thin"/>
      <right style="double"/>
      <top style="double"/>
      <bottom>
        <color indexed="63"/>
      </bottom>
    </border>
    <border>
      <left style="double"/>
      <right>
        <color indexed="63"/>
      </right>
      <top style="double"/>
      <bottom>
        <color indexed="63"/>
      </bottom>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medium"/>
      <right style="medium"/>
      <top>
        <color indexed="63"/>
      </top>
      <bottom>
        <color indexed="63"/>
      </bottom>
    </border>
    <border>
      <left style="medium"/>
      <right>
        <color indexed="63"/>
      </right>
      <top style="double"/>
      <bottom style="thin"/>
    </border>
    <border>
      <left style="medium"/>
      <right style="medium"/>
      <top style="double"/>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color indexed="63"/>
      </top>
      <bottom style="medium"/>
    </border>
    <border>
      <left>
        <color indexed="63"/>
      </left>
      <right style="medium"/>
      <top>
        <color indexed="63"/>
      </top>
      <bottom style="thin"/>
    </border>
    <border>
      <left style="medium"/>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style="medium"/>
      <right style="medium"/>
      <top style="double"/>
      <bottom>
        <color indexed="63"/>
      </bottom>
    </border>
    <border>
      <left style="thin"/>
      <right style="dotted"/>
      <top style="thin"/>
      <bottom style="double"/>
    </border>
    <border>
      <left style="dotted"/>
      <right style="thin"/>
      <top style="thin"/>
      <bottom style="double"/>
    </border>
    <border>
      <left style="thin"/>
      <right style="thin"/>
      <top style="double"/>
      <bottom style="thin"/>
    </border>
    <border>
      <left style="thin"/>
      <right style="dotted"/>
      <top style="double"/>
      <bottom>
        <color indexed="63"/>
      </bottom>
    </border>
    <border>
      <left style="thin"/>
      <right style="dotted"/>
      <top style="double"/>
      <bottom style="thin"/>
    </border>
    <border>
      <left style="thin"/>
      <right style="thin"/>
      <top style="double"/>
      <bottom>
        <color indexed="63"/>
      </bottom>
    </border>
    <border>
      <left style="thin"/>
      <right style="medium"/>
      <top style="double"/>
      <bottom style="thin"/>
    </border>
    <border>
      <left style="thin"/>
      <right style="dotted"/>
      <top style="thin"/>
      <bottom style="thin"/>
    </border>
    <border>
      <left style="thin"/>
      <right style="thin"/>
      <top style="thin"/>
      <bottom style="medium"/>
    </border>
    <border>
      <left style="thin"/>
      <right style="dotted"/>
      <top style="thin"/>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color indexed="63"/>
      </right>
      <top>
        <color indexed="63"/>
      </top>
      <bottom style="thin"/>
    </border>
    <border>
      <left style="double"/>
      <right style="thin"/>
      <top style="thin"/>
      <bottom style="thin"/>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medium"/>
      <top style="thin"/>
      <bottom>
        <color indexed="63"/>
      </bottom>
    </border>
    <border>
      <left style="double"/>
      <right>
        <color indexed="63"/>
      </right>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style="double"/>
      <right style="thin"/>
      <top>
        <color indexed="63"/>
      </top>
      <bottom>
        <color indexed="63"/>
      </bottom>
    </border>
    <border>
      <left>
        <color indexed="63"/>
      </left>
      <right style="thin"/>
      <top style="medium"/>
      <bottom>
        <color indexed="63"/>
      </bottom>
    </border>
    <border>
      <left>
        <color indexed="63"/>
      </left>
      <right>
        <color indexed="63"/>
      </right>
      <top style="thin"/>
      <bottom>
        <color indexed="63"/>
      </bottom>
    </border>
    <border diagonalUp="1">
      <left style="double"/>
      <right style="double"/>
      <top style="double"/>
      <bottom>
        <color indexed="63"/>
      </bottom>
      <diagonal style="thin"/>
    </border>
    <border>
      <left style="double"/>
      <right style="double"/>
      <top style="thin"/>
      <bottom style="thin"/>
    </border>
    <border>
      <left>
        <color indexed="63"/>
      </left>
      <right style="thin"/>
      <top>
        <color indexed="63"/>
      </top>
      <bottom style="double"/>
    </border>
    <border>
      <left style="medium"/>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hair"/>
      <top style="thin"/>
      <bottom style="thin"/>
    </border>
    <border>
      <left>
        <color indexed="63"/>
      </left>
      <right style="hair"/>
      <top style="thin"/>
      <bottom>
        <color indexed="63"/>
      </bottom>
    </border>
    <border>
      <left style="thin"/>
      <right>
        <color indexed="63"/>
      </right>
      <top style="thin"/>
      <bottom>
        <color indexed="63"/>
      </bottom>
    </border>
    <border>
      <left style="thin">
        <color indexed="22"/>
      </left>
      <right style="thin">
        <color indexed="22"/>
      </right>
      <top style="thin"/>
      <bottom style="thin"/>
    </border>
    <border>
      <left style="thin">
        <color indexed="22"/>
      </left>
      <right>
        <color indexed="63"/>
      </right>
      <top style="thin"/>
      <bottom style="thin"/>
    </border>
    <border>
      <left style="medium"/>
      <right>
        <color indexed="63"/>
      </right>
      <top style="thin"/>
      <bottom style="medium"/>
    </border>
    <border>
      <left>
        <color indexed="63"/>
      </left>
      <right style="hair"/>
      <top style="thin"/>
      <bottom style="medium"/>
    </border>
    <border>
      <left>
        <color indexed="63"/>
      </left>
      <right>
        <color indexed="63"/>
      </right>
      <top style="thin"/>
      <bottom style="medium"/>
    </border>
    <border>
      <left style="thin">
        <color indexed="22"/>
      </left>
      <right style="thin">
        <color indexed="22"/>
      </right>
      <top style="thin"/>
      <bottom style="medium"/>
    </border>
    <border>
      <left style="thin">
        <color indexed="22"/>
      </left>
      <right>
        <color indexed="63"/>
      </right>
      <top style="thin"/>
      <bottom style="medium"/>
    </border>
    <border>
      <left style="medium"/>
      <right>
        <color indexed="63"/>
      </right>
      <top style="thin"/>
      <bottom>
        <color indexed="63"/>
      </bottom>
    </border>
    <border>
      <left>
        <color indexed="63"/>
      </left>
      <right>
        <color indexed="63"/>
      </right>
      <top style="double"/>
      <bottom style="medium"/>
    </border>
    <border>
      <left>
        <color indexed="63"/>
      </left>
      <right style="thin"/>
      <top style="double"/>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medium"/>
      <top style="thin"/>
      <bottom>
        <color indexed="63"/>
      </bottom>
    </border>
    <border diagonalDown="1">
      <left style="medium"/>
      <right style="thin"/>
      <top style="thin"/>
      <bottom style="medium"/>
      <diagonal style="hair"/>
    </border>
    <border>
      <left style="medium"/>
      <right style="thin"/>
      <top style="hair"/>
      <bottom style="thin"/>
    </border>
    <border>
      <left style="thin"/>
      <right style="thin"/>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style="hair"/>
    </border>
    <border>
      <left style="medium"/>
      <right style="thin"/>
      <top style="hair"/>
      <bottom style="medium"/>
    </border>
    <border>
      <left style="thin"/>
      <right style="thin"/>
      <top style="hair"/>
      <bottom style="medium"/>
    </border>
    <border>
      <left>
        <color indexed="63"/>
      </left>
      <right style="thin"/>
      <top style="hair"/>
      <bottom style="medium"/>
    </border>
    <border>
      <left>
        <color indexed="63"/>
      </left>
      <right style="medium"/>
      <top style="hair"/>
      <bottom style="medium"/>
    </border>
    <border>
      <left style="medium"/>
      <right style="thin"/>
      <top style="hair"/>
      <bottom style="hair"/>
    </border>
    <border>
      <left style="thin"/>
      <right style="thin"/>
      <top style="hair"/>
      <bottom style="hair"/>
    </border>
    <border>
      <left>
        <color indexed="63"/>
      </left>
      <right style="thin"/>
      <top style="hair"/>
      <bottom style="hair"/>
    </border>
    <border>
      <left>
        <color indexed="63"/>
      </left>
      <right style="medium"/>
      <top style="hair"/>
      <bottom style="hair"/>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medium"/>
      <top style="medium"/>
      <bottom style="hair"/>
    </border>
    <border>
      <left style="medium"/>
      <right>
        <color indexed="63"/>
      </right>
      <top>
        <color indexed="63"/>
      </top>
      <bottom style="medium"/>
    </border>
    <border>
      <left>
        <color indexed="63"/>
      </left>
      <right style="medium"/>
      <top style="double"/>
      <bottom style="thin"/>
    </border>
    <border>
      <left style="medium"/>
      <right>
        <color indexed="63"/>
      </right>
      <top style="medium"/>
      <bottom style="medium"/>
    </border>
    <border>
      <left style="medium"/>
      <right style="medium"/>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style="thin"/>
    </border>
    <border>
      <left style="medium"/>
      <right style="thin"/>
      <top style="medium"/>
      <bottom style="hair"/>
    </border>
    <border>
      <left style="thin"/>
      <right style="thin"/>
      <top style="medium"/>
      <bottom style="hair"/>
    </border>
    <border>
      <left>
        <color indexed="63"/>
      </left>
      <right style="thin"/>
      <top style="medium"/>
      <bottom style="hair"/>
    </border>
    <border>
      <left style="medium"/>
      <right style="thin"/>
      <top style="thin"/>
      <bottom style="hair"/>
    </border>
    <border>
      <left style="thin"/>
      <right style="thin"/>
      <top style="thin"/>
      <bottom style="hair"/>
    </border>
    <border>
      <left>
        <color indexed="63"/>
      </left>
      <right style="thin"/>
      <top style="thin"/>
      <bottom style="hair"/>
    </border>
    <border>
      <left style="thin"/>
      <right style="thin"/>
      <top style="thin"/>
      <bottom style="dotted"/>
    </border>
    <border diagonalUp="1">
      <left style="thin"/>
      <right style="thin"/>
      <top style="thin"/>
      <bottom style="dotted"/>
      <diagonal style="thin"/>
    </border>
    <border>
      <left style="thin"/>
      <right style="thin"/>
      <top style="dotted"/>
      <bottom style="thin"/>
    </border>
    <border>
      <left style="medium"/>
      <right style="thin"/>
      <top style="medium"/>
      <bottom>
        <color indexed="63"/>
      </bottom>
    </border>
    <border>
      <left style="medium"/>
      <right style="medium"/>
      <top style="thin"/>
      <bottom style="double"/>
    </border>
    <border>
      <left style="medium"/>
      <right>
        <color indexed="63"/>
      </right>
      <top style="thin"/>
      <bottom style="double"/>
    </border>
    <border>
      <left style="medium"/>
      <right style="medium"/>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double"/>
    </border>
    <border>
      <left style="medium"/>
      <right>
        <color indexed="63"/>
      </right>
      <top>
        <color indexed="63"/>
      </top>
      <bottom style="thin"/>
    </border>
    <border>
      <left>
        <color indexed="63"/>
      </left>
      <right style="thin"/>
      <top>
        <color indexed="63"/>
      </top>
      <bottom style="thin"/>
    </border>
    <border>
      <left style="thin"/>
      <right style="medium"/>
      <top style="thin"/>
      <bottom style="double"/>
    </border>
    <border>
      <left style="double"/>
      <right>
        <color indexed="63"/>
      </right>
      <top style="medium"/>
      <bottom>
        <color indexed="63"/>
      </bottom>
    </border>
    <border>
      <left style="double"/>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style="medium"/>
      <top style="medium"/>
      <bottom>
        <color indexed="63"/>
      </bottom>
    </border>
    <border>
      <left style="double"/>
      <right style="medium"/>
      <top>
        <color indexed="63"/>
      </top>
      <bottom style="double"/>
    </border>
    <border>
      <left>
        <color indexed="63"/>
      </left>
      <right style="hair"/>
      <top>
        <color indexed="63"/>
      </top>
      <bottom style="thin"/>
    </border>
    <border>
      <left style="medium"/>
      <right>
        <color indexed="63"/>
      </right>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double"/>
      <right style="medium"/>
      <top>
        <color indexed="63"/>
      </top>
      <bottom>
        <color indexed="63"/>
      </bottom>
    </border>
    <border>
      <left style="double"/>
      <right style="thin"/>
      <top>
        <color indexed="63"/>
      </top>
      <bottom style="thin"/>
    </border>
    <border>
      <left style="medium"/>
      <right style="thin"/>
      <top style="thin"/>
      <bottom>
        <color indexed="63"/>
      </bottom>
    </border>
    <border>
      <left style="medium"/>
      <right style="thin"/>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style="thin"/>
      <top style="medium"/>
      <bottom>
        <color indexed="63"/>
      </bottom>
    </border>
    <border>
      <left style="double"/>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dotted"/>
      <right style="thin"/>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style="thin"/>
      <top>
        <color indexed="63"/>
      </top>
      <bottom style="double"/>
    </border>
    <border>
      <left style="double"/>
      <right style="thin"/>
      <top style="double"/>
      <bottom>
        <color indexed="63"/>
      </bottom>
    </border>
    <border>
      <left style="thin"/>
      <right style="medium"/>
      <top style="double"/>
      <bottom>
        <color indexed="63"/>
      </bottom>
    </border>
    <border>
      <left style="dotted"/>
      <right style="thin"/>
      <top style="thin"/>
      <bottom style="thin"/>
    </border>
    <border>
      <left style="dotted"/>
      <right style="thin"/>
      <top style="thin"/>
      <bottom style="medium"/>
    </border>
    <border>
      <left style="thin"/>
      <right style="double"/>
      <top>
        <color indexed="63"/>
      </top>
      <bottom style="medium"/>
    </border>
    <border>
      <left>
        <color indexed="63"/>
      </left>
      <right style="medium"/>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7" fillId="0" borderId="0">
      <alignment vertical="center"/>
      <protection/>
    </xf>
    <xf numFmtId="0" fontId="36" fillId="0" borderId="0">
      <alignment vertical="center"/>
      <protection/>
    </xf>
    <xf numFmtId="0" fontId="33" fillId="0" borderId="0">
      <alignment vertical="center"/>
      <protection/>
    </xf>
    <xf numFmtId="0" fontId="11" fillId="0" borderId="0" applyNumberFormat="0" applyFill="0" applyBorder="0" applyAlignment="0" applyProtection="0"/>
    <xf numFmtId="0" fontId="77" fillId="32" borderId="0" applyNumberFormat="0" applyBorder="0" applyAlignment="0" applyProtection="0"/>
  </cellStyleXfs>
  <cellXfs count="814">
    <xf numFmtId="0" fontId="0" fillId="0" borderId="0" xfId="0" applyAlignment="1">
      <alignment/>
    </xf>
    <xf numFmtId="0" fontId="7" fillId="33" borderId="1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7"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0" xfId="0" applyFont="1" applyAlignment="1">
      <alignment horizontal="centerContinuous"/>
    </xf>
    <xf numFmtId="178" fontId="9" fillId="0" borderId="0" xfId="0" applyNumberFormat="1" applyFont="1" applyBorder="1" applyAlignment="1" applyProtection="1">
      <alignment vertical="center"/>
      <protection locked="0"/>
    </xf>
    <xf numFmtId="0" fontId="7" fillId="0" borderId="0" xfId="0" applyFont="1" applyBorder="1" applyAlignment="1" applyProtection="1">
      <alignment vertical="top" shrinkToFit="1"/>
      <protection locked="0"/>
    </xf>
    <xf numFmtId="0" fontId="8" fillId="0" borderId="0" xfId="0" applyFont="1" applyBorder="1" applyAlignment="1" applyProtection="1">
      <alignment horizontal="center" vertical="center"/>
      <protection locked="0"/>
    </xf>
    <xf numFmtId="0" fontId="7" fillId="0" borderId="0" xfId="0" applyFont="1" applyBorder="1" applyAlignment="1">
      <alignment/>
    </xf>
    <xf numFmtId="0" fontId="7" fillId="0" borderId="11" xfId="0" applyFont="1" applyBorder="1" applyAlignment="1">
      <alignment/>
    </xf>
    <xf numFmtId="0" fontId="7" fillId="0" borderId="11" xfId="0" applyFont="1" applyBorder="1" applyAlignment="1">
      <alignment horizontal="centerContinuous"/>
    </xf>
    <xf numFmtId="0" fontId="7" fillId="0" borderId="12" xfId="0" applyFont="1" applyBorder="1" applyAlignment="1">
      <alignment/>
    </xf>
    <xf numFmtId="56" fontId="7" fillId="0" borderId="13" xfId="49" applyNumberFormat="1" applyFont="1" applyBorder="1" applyAlignment="1" applyProtection="1">
      <alignment/>
      <protection locked="0"/>
    </xf>
    <xf numFmtId="190" fontId="7" fillId="0" borderId="13" xfId="49" applyNumberFormat="1" applyFont="1" applyBorder="1" applyAlignment="1" applyProtection="1">
      <alignment/>
      <protection locked="0"/>
    </xf>
    <xf numFmtId="190" fontId="7" fillId="0" borderId="0" xfId="49" applyNumberFormat="1" applyFont="1" applyBorder="1" applyAlignment="1" applyProtection="1">
      <alignment/>
      <protection locked="0"/>
    </xf>
    <xf numFmtId="190" fontId="7" fillId="0" borderId="14" xfId="49" applyNumberFormat="1" applyFont="1" applyBorder="1" applyAlignment="1" applyProtection="1">
      <alignment/>
      <protection locked="0"/>
    </xf>
    <xf numFmtId="190" fontId="7" fillId="0" borderId="15" xfId="49" applyNumberFormat="1" applyFont="1" applyBorder="1" applyAlignment="1">
      <alignment/>
    </xf>
    <xf numFmtId="0" fontId="7" fillId="0" borderId="16" xfId="0" applyFont="1" applyBorder="1" applyAlignment="1" applyProtection="1">
      <alignment wrapText="1"/>
      <protection locked="0"/>
    </xf>
    <xf numFmtId="56" fontId="7" fillId="0" borderId="17" xfId="49" applyNumberFormat="1" applyFont="1" applyBorder="1" applyAlignment="1" applyProtection="1">
      <alignment/>
      <protection locked="0"/>
    </xf>
    <xf numFmtId="190" fontId="7" fillId="0" borderId="17" xfId="49" applyNumberFormat="1" applyFont="1" applyBorder="1" applyAlignment="1" applyProtection="1">
      <alignment/>
      <protection locked="0"/>
    </xf>
    <xf numFmtId="190" fontId="7" fillId="0" borderId="18" xfId="49" applyNumberFormat="1" applyFont="1" applyBorder="1" applyAlignment="1" applyProtection="1">
      <alignment/>
      <protection locked="0"/>
    </xf>
    <xf numFmtId="190" fontId="7" fillId="0" borderId="19" xfId="49" applyNumberFormat="1" applyFont="1" applyBorder="1" applyAlignment="1" applyProtection="1">
      <alignment/>
      <protection locked="0"/>
    </xf>
    <xf numFmtId="190" fontId="7" fillId="0" borderId="20" xfId="49" applyNumberFormat="1" applyFont="1" applyBorder="1" applyAlignment="1">
      <alignment/>
    </xf>
    <xf numFmtId="0" fontId="7" fillId="0" borderId="21" xfId="0" applyFont="1" applyBorder="1" applyAlignment="1" applyProtection="1">
      <alignment wrapText="1"/>
      <protection locked="0"/>
    </xf>
    <xf numFmtId="0" fontId="7" fillId="0" borderId="22" xfId="0" applyFont="1" applyBorder="1" applyAlignment="1">
      <alignment/>
    </xf>
    <xf numFmtId="56" fontId="7" fillId="0" borderId="23" xfId="49" applyNumberFormat="1" applyFont="1" applyBorder="1" applyAlignment="1" applyProtection="1">
      <alignment/>
      <protection locked="0"/>
    </xf>
    <xf numFmtId="190" fontId="7" fillId="0" borderId="23" xfId="49" applyNumberFormat="1" applyFont="1" applyBorder="1" applyAlignment="1" applyProtection="1">
      <alignment/>
      <protection locked="0"/>
    </xf>
    <xf numFmtId="190" fontId="7" fillId="0" borderId="24" xfId="49" applyNumberFormat="1" applyFont="1" applyBorder="1" applyAlignment="1" applyProtection="1">
      <alignment/>
      <protection locked="0"/>
    </xf>
    <xf numFmtId="190" fontId="7" fillId="0" borderId="25" xfId="49" applyNumberFormat="1" applyFont="1" applyBorder="1" applyAlignment="1" applyProtection="1">
      <alignment/>
      <protection locked="0"/>
    </xf>
    <xf numFmtId="190" fontId="7" fillId="0" borderId="26" xfId="49" applyNumberFormat="1" applyFont="1" applyBorder="1" applyAlignment="1">
      <alignment/>
    </xf>
    <xf numFmtId="0" fontId="7" fillId="0" borderId="27" xfId="0" applyFont="1" applyBorder="1" applyAlignment="1" applyProtection="1">
      <alignment wrapText="1"/>
      <protection locked="0"/>
    </xf>
    <xf numFmtId="0" fontId="7" fillId="0" borderId="0" xfId="0" applyNumberFormat="1" applyFont="1" applyAlignment="1" applyProtection="1">
      <alignment/>
      <protection/>
    </xf>
    <xf numFmtId="0" fontId="7" fillId="0" borderId="0" xfId="0" applyNumberFormat="1" applyFont="1" applyAlignment="1" applyProtection="1">
      <alignment/>
      <protection/>
    </xf>
    <xf numFmtId="0" fontId="7" fillId="0" borderId="0" xfId="0" applyFont="1" applyFill="1" applyBorder="1" applyAlignment="1">
      <alignment/>
    </xf>
    <xf numFmtId="0" fontId="7" fillId="0" borderId="0" xfId="0" applyNumberFormat="1" applyFont="1" applyBorder="1" applyAlignment="1" applyProtection="1">
      <alignment horizontal="centerContinuous"/>
      <protection/>
    </xf>
    <xf numFmtId="209" fontId="7" fillId="0" borderId="0" xfId="0" applyNumberFormat="1" applyFont="1" applyFill="1" applyAlignment="1">
      <alignment/>
    </xf>
    <xf numFmtId="209" fontId="7" fillId="0" borderId="28" xfId="0" applyNumberFormat="1" applyFont="1" applyBorder="1" applyAlignment="1" applyProtection="1">
      <alignment/>
      <protection/>
    </xf>
    <xf numFmtId="209" fontId="7" fillId="0" borderId="29" xfId="0" applyNumberFormat="1" applyFont="1" applyBorder="1" applyAlignment="1" applyProtection="1">
      <alignment horizontal="center"/>
      <protection/>
    </xf>
    <xf numFmtId="208" fontId="7" fillId="0" borderId="30" xfId="0" applyNumberFormat="1" applyFont="1" applyBorder="1" applyAlignment="1" applyProtection="1">
      <alignment horizontal="right"/>
      <protection/>
    </xf>
    <xf numFmtId="208" fontId="7" fillId="0" borderId="30" xfId="0" applyNumberFormat="1" applyFont="1" applyFill="1" applyBorder="1" applyAlignment="1" applyProtection="1">
      <alignment horizontal="right"/>
      <protection/>
    </xf>
    <xf numFmtId="209" fontId="7" fillId="0" borderId="0" xfId="0" applyNumberFormat="1" applyFont="1" applyAlignment="1">
      <alignment/>
    </xf>
    <xf numFmtId="209" fontId="7" fillId="0" borderId="31" xfId="0" applyNumberFormat="1" applyFont="1" applyBorder="1" applyAlignment="1" applyProtection="1">
      <alignment horizontal="center"/>
      <protection/>
    </xf>
    <xf numFmtId="208" fontId="7" fillId="0" borderId="32" xfId="0" applyNumberFormat="1" applyFont="1" applyBorder="1" applyAlignment="1" applyProtection="1">
      <alignment horizontal="right"/>
      <protection/>
    </xf>
    <xf numFmtId="208" fontId="7" fillId="0" borderId="33" xfId="0" applyNumberFormat="1" applyFont="1" applyBorder="1" applyAlignment="1" applyProtection="1">
      <alignment horizontal="right"/>
      <protection/>
    </xf>
    <xf numFmtId="208" fontId="7" fillId="0" borderId="32" xfId="0" applyNumberFormat="1" applyFont="1" applyFill="1" applyBorder="1" applyAlignment="1" applyProtection="1">
      <alignment horizontal="right"/>
      <protection/>
    </xf>
    <xf numFmtId="209" fontId="7" fillId="0" borderId="34" xfId="0" applyNumberFormat="1" applyFont="1" applyBorder="1" applyAlignment="1" applyProtection="1">
      <alignment/>
      <protection/>
    </xf>
    <xf numFmtId="208" fontId="7" fillId="0" borderId="35" xfId="0" applyNumberFormat="1" applyFont="1" applyBorder="1" applyAlignment="1" applyProtection="1">
      <alignment horizontal="right"/>
      <protection/>
    </xf>
    <xf numFmtId="208" fontId="7" fillId="0" borderId="0" xfId="0" applyNumberFormat="1" applyFont="1" applyAlignment="1">
      <alignment/>
    </xf>
    <xf numFmtId="208" fontId="7" fillId="0" borderId="28" xfId="0" applyNumberFormat="1" applyFont="1" applyBorder="1" applyAlignment="1" applyProtection="1">
      <alignment horizontal="right"/>
      <protection/>
    </xf>
    <xf numFmtId="208" fontId="7" fillId="0" borderId="32" xfId="0" applyNumberFormat="1" applyFont="1" applyBorder="1" applyAlignment="1" applyProtection="1">
      <alignment/>
      <protection/>
    </xf>
    <xf numFmtId="0" fontId="9" fillId="0" borderId="0" xfId="0" applyFont="1" applyAlignment="1" applyProtection="1">
      <alignment/>
      <protection locked="0"/>
    </xf>
    <xf numFmtId="0" fontId="7" fillId="0" borderId="0" xfId="0" applyNumberFormat="1" applyFont="1" applyBorder="1" applyAlignment="1" applyProtection="1">
      <alignment/>
      <protection locked="0"/>
    </xf>
    <xf numFmtId="0" fontId="7" fillId="0" borderId="0" xfId="0" applyNumberFormat="1" applyFont="1" applyFill="1" applyBorder="1" applyAlignment="1" applyProtection="1">
      <alignment horizontal="center" vertical="center"/>
      <protection/>
    </xf>
    <xf numFmtId="0" fontId="7"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vertical="center"/>
      <protection locked="0"/>
    </xf>
    <xf numFmtId="212" fontId="7"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right" vertical="center"/>
      <protection/>
    </xf>
    <xf numFmtId="0" fontId="7" fillId="0" borderId="36" xfId="0" applyNumberFormat="1" applyFont="1" applyBorder="1" applyAlignment="1" applyProtection="1">
      <alignment horizontal="center" vertical="center"/>
      <protection/>
    </xf>
    <xf numFmtId="0" fontId="7" fillId="0" borderId="22" xfId="0" applyNumberFormat="1" applyFont="1" applyBorder="1" applyAlignment="1" applyProtection="1">
      <alignment horizontal="center" vertical="center"/>
      <protection/>
    </xf>
    <xf numFmtId="185" fontId="7" fillId="0" borderId="23" xfId="0" applyNumberFormat="1" applyFont="1" applyBorder="1" applyAlignment="1" applyProtection="1">
      <alignment horizontal="center" vertical="center" shrinkToFit="1"/>
      <protection/>
    </xf>
    <xf numFmtId="0" fontId="7" fillId="0" borderId="37" xfId="0" applyNumberFormat="1" applyFont="1" applyBorder="1" applyAlignment="1" applyProtection="1">
      <alignment horizontal="center" vertical="center"/>
      <protection/>
    </xf>
    <xf numFmtId="0" fontId="7" fillId="0" borderId="36" xfId="0" applyNumberFormat="1" applyFont="1" applyBorder="1" applyAlignment="1" applyProtection="1">
      <alignment horizontal="center" vertical="center" shrinkToFit="1"/>
      <protection locked="0"/>
    </xf>
    <xf numFmtId="1" fontId="7" fillId="0" borderId="38" xfId="0" applyNumberFormat="1" applyFont="1" applyBorder="1" applyAlignment="1" applyProtection="1">
      <alignment horizontal="center" vertical="center"/>
      <protection locked="0"/>
    </xf>
    <xf numFmtId="49" fontId="7" fillId="0" borderId="39" xfId="0" applyNumberFormat="1" applyFont="1" applyBorder="1" applyAlignment="1" applyProtection="1">
      <alignment horizontal="center" vertical="center"/>
      <protection locked="0"/>
    </xf>
    <xf numFmtId="0" fontId="7" fillId="0" borderId="32" xfId="0" applyNumberFormat="1" applyFont="1" applyBorder="1" applyAlignment="1" applyProtection="1">
      <alignment horizontal="center" vertical="center" shrinkToFit="1"/>
      <protection locked="0"/>
    </xf>
    <xf numFmtId="1" fontId="7" fillId="0" borderId="40" xfId="0" applyNumberFormat="1" applyFont="1" applyBorder="1" applyAlignment="1" applyProtection="1">
      <alignment horizontal="center" vertical="center"/>
      <protection locked="0"/>
    </xf>
    <xf numFmtId="49" fontId="7" fillId="0" borderId="33" xfId="0" applyNumberFormat="1" applyFont="1" applyBorder="1" applyAlignment="1" applyProtection="1">
      <alignment horizontal="center" vertical="center"/>
      <protection locked="0"/>
    </xf>
    <xf numFmtId="0" fontId="7" fillId="0" borderId="22" xfId="0" applyNumberFormat="1" applyFont="1" applyBorder="1" applyAlignment="1" applyProtection="1">
      <alignment horizontal="center" vertical="center" shrinkToFit="1"/>
      <protection locked="0"/>
    </xf>
    <xf numFmtId="1" fontId="7" fillId="0" borderId="23" xfId="0" applyNumberFormat="1"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0" fontId="7" fillId="0" borderId="0" xfId="0" applyNumberFormat="1" applyFont="1" applyFill="1" applyBorder="1" applyAlignment="1" applyProtection="1">
      <alignment vertical="center"/>
      <protection/>
    </xf>
    <xf numFmtId="0" fontId="7" fillId="0" borderId="0" xfId="0" applyNumberFormat="1" applyFont="1" applyBorder="1" applyAlignment="1" applyProtection="1">
      <alignment vertical="center"/>
      <protection/>
    </xf>
    <xf numFmtId="0" fontId="7" fillId="0" borderId="0" xfId="0" applyNumberFormat="1" applyFont="1" applyBorder="1" applyAlignment="1" applyProtection="1">
      <alignment horizontal="center" vertical="center"/>
      <protection locked="0"/>
    </xf>
    <xf numFmtId="0" fontId="7" fillId="0" borderId="41" xfId="0" applyFont="1" applyBorder="1" applyAlignment="1">
      <alignment/>
    </xf>
    <xf numFmtId="0" fontId="7" fillId="0" borderId="32" xfId="0" applyFont="1" applyBorder="1" applyAlignment="1">
      <alignment/>
    </xf>
    <xf numFmtId="0" fontId="7" fillId="33" borderId="42" xfId="0" applyFont="1" applyFill="1" applyBorder="1" applyAlignment="1">
      <alignment horizontal="center" vertical="center"/>
    </xf>
    <xf numFmtId="0" fontId="7" fillId="0" borderId="0" xfId="0" applyFont="1" applyBorder="1" applyAlignment="1">
      <alignment vertical="top" shrinkToFit="1"/>
    </xf>
    <xf numFmtId="0" fontId="8" fillId="0" borderId="0" xfId="0" applyFont="1" applyBorder="1" applyAlignment="1">
      <alignment horizontal="center" vertical="center"/>
    </xf>
    <xf numFmtId="38" fontId="9" fillId="0" borderId="0" xfId="0" applyNumberFormat="1" applyFont="1" applyAlignment="1">
      <alignment/>
    </xf>
    <xf numFmtId="0" fontId="7" fillId="33" borderId="43" xfId="0" applyFont="1" applyFill="1" applyBorder="1" applyAlignment="1">
      <alignment horizontal="center" vertical="center"/>
    </xf>
    <xf numFmtId="56" fontId="7" fillId="0" borderId="44" xfId="49" applyNumberFormat="1" applyFont="1" applyBorder="1" applyAlignment="1" applyProtection="1">
      <alignment/>
      <protection locked="0"/>
    </xf>
    <xf numFmtId="38" fontId="7" fillId="0" borderId="45" xfId="49" applyNumberFormat="1" applyFont="1" applyBorder="1" applyAlignment="1" applyProtection="1">
      <alignment/>
      <protection locked="0"/>
    </xf>
    <xf numFmtId="38" fontId="7" fillId="0" borderId="46" xfId="49" applyNumberFormat="1" applyFont="1" applyBorder="1" applyAlignment="1" applyProtection="1">
      <alignment/>
      <protection locked="0"/>
    </xf>
    <xf numFmtId="38" fontId="7" fillId="0" borderId="47" xfId="49" applyNumberFormat="1" applyFont="1" applyBorder="1" applyAlignment="1">
      <alignment/>
    </xf>
    <xf numFmtId="0" fontId="7" fillId="0" borderId="48" xfId="0" applyFont="1" applyBorder="1" applyAlignment="1" applyProtection="1">
      <alignment wrapText="1"/>
      <protection locked="0"/>
    </xf>
    <xf numFmtId="56" fontId="7" fillId="0" borderId="17" xfId="0" applyNumberFormat="1" applyFont="1" applyBorder="1" applyAlignment="1" applyProtection="1">
      <alignment/>
      <protection locked="0"/>
    </xf>
    <xf numFmtId="38" fontId="7" fillId="0" borderId="49" xfId="49" applyNumberFormat="1" applyFont="1" applyBorder="1" applyAlignment="1" applyProtection="1">
      <alignment/>
      <protection locked="0"/>
    </xf>
    <xf numFmtId="38" fontId="7" fillId="0" borderId="18" xfId="49" applyNumberFormat="1" applyFont="1" applyBorder="1" applyAlignment="1" applyProtection="1">
      <alignment/>
      <protection locked="0"/>
    </xf>
    <xf numFmtId="38" fontId="7" fillId="0" borderId="17" xfId="49" applyNumberFormat="1" applyFont="1" applyBorder="1" applyAlignment="1">
      <alignment/>
    </xf>
    <xf numFmtId="56" fontId="7" fillId="0" borderId="50" xfId="0" applyNumberFormat="1" applyFont="1" applyBorder="1" applyAlignment="1" applyProtection="1">
      <alignment/>
      <protection locked="0"/>
    </xf>
    <xf numFmtId="38" fontId="7" fillId="0" borderId="51" xfId="49" applyNumberFormat="1" applyFont="1" applyBorder="1" applyAlignment="1" applyProtection="1">
      <alignment/>
      <protection locked="0"/>
    </xf>
    <xf numFmtId="38" fontId="7" fillId="0" borderId="24" xfId="49" applyNumberFormat="1" applyFont="1" applyBorder="1" applyAlignment="1" applyProtection="1">
      <alignment/>
      <protection locked="0"/>
    </xf>
    <xf numFmtId="38" fontId="7" fillId="0" borderId="50" xfId="49" applyNumberFormat="1" applyFont="1" applyBorder="1" applyAlignment="1">
      <alignment/>
    </xf>
    <xf numFmtId="0" fontId="7" fillId="0" borderId="0" xfId="0" applyFont="1" applyBorder="1" applyAlignment="1" applyProtection="1">
      <alignment/>
      <protection locked="0"/>
    </xf>
    <xf numFmtId="0" fontId="7" fillId="0" borderId="52" xfId="0" applyFont="1" applyBorder="1" applyAlignment="1" applyProtection="1">
      <alignment wrapText="1"/>
      <protection locked="0"/>
    </xf>
    <xf numFmtId="0" fontId="7" fillId="0" borderId="40" xfId="0" applyFont="1" applyBorder="1" applyAlignment="1" applyProtection="1">
      <alignment wrapText="1"/>
      <protection locked="0"/>
    </xf>
    <xf numFmtId="0" fontId="7" fillId="0" borderId="31" xfId="0" applyFont="1" applyBorder="1" applyAlignment="1" applyProtection="1">
      <alignment wrapText="1"/>
      <protection locked="0"/>
    </xf>
    <xf numFmtId="0" fontId="12" fillId="0" borderId="0" xfId="0" applyFont="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18" xfId="0" applyFont="1" applyBorder="1" applyAlignment="1" applyProtection="1">
      <alignment wrapText="1"/>
      <protection locked="0"/>
    </xf>
    <xf numFmtId="0" fontId="12" fillId="0" borderId="0" xfId="0" applyFont="1" applyBorder="1" applyAlignment="1" applyProtection="1">
      <alignment horizontal="center" vertical="center"/>
      <protection locked="0"/>
    </xf>
    <xf numFmtId="0" fontId="7" fillId="0" borderId="28" xfId="0" applyFont="1" applyBorder="1" applyAlignment="1">
      <alignment/>
    </xf>
    <xf numFmtId="0" fontId="7" fillId="0" borderId="18" xfId="0" applyNumberFormat="1" applyFont="1" applyBorder="1" applyAlignment="1" applyProtection="1">
      <alignment wrapText="1"/>
      <protection locked="0"/>
    </xf>
    <xf numFmtId="0" fontId="7" fillId="0" borderId="40" xfId="0" applyNumberFormat="1" applyFont="1" applyBorder="1" applyAlignment="1" applyProtection="1">
      <alignment wrapText="1"/>
      <protection locked="0"/>
    </xf>
    <xf numFmtId="0" fontId="7" fillId="0" borderId="0" xfId="0" applyNumberFormat="1" applyFont="1" applyFill="1" applyBorder="1" applyAlignment="1">
      <alignment horizontal="center" vertical="center"/>
    </xf>
    <xf numFmtId="18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7" fillId="0" borderId="0" xfId="0" applyFont="1" applyBorder="1" applyAlignment="1" applyProtection="1">
      <alignment horizontal="left"/>
      <protection/>
    </xf>
    <xf numFmtId="0" fontId="7" fillId="33" borderId="55" xfId="0" applyFont="1" applyFill="1" applyBorder="1" applyAlignment="1">
      <alignment/>
    </xf>
    <xf numFmtId="191" fontId="7" fillId="0" borderId="0" xfId="0" applyNumberFormat="1" applyFont="1" applyBorder="1" applyAlignment="1" applyProtection="1">
      <alignment horizontal="center"/>
      <protection locked="0"/>
    </xf>
    <xf numFmtId="0" fontId="7" fillId="0" borderId="0" xfId="0" applyFont="1" applyBorder="1" applyAlignment="1">
      <alignment horizontal="left" vertical="top"/>
    </xf>
    <xf numFmtId="56" fontId="7" fillId="0" borderId="56" xfId="49" applyNumberFormat="1" applyFont="1" applyBorder="1" applyAlignment="1" applyProtection="1">
      <alignment/>
      <protection locked="0"/>
    </xf>
    <xf numFmtId="190" fontId="7" fillId="0" borderId="56" xfId="49" applyNumberFormat="1" applyFont="1" applyBorder="1" applyAlignment="1" applyProtection="1">
      <alignment/>
      <protection locked="0"/>
    </xf>
    <xf numFmtId="190" fontId="7" fillId="0" borderId="57" xfId="49" applyNumberFormat="1" applyFont="1" applyBorder="1" applyAlignment="1" applyProtection="1">
      <alignment/>
      <protection locked="0"/>
    </xf>
    <xf numFmtId="190" fontId="7" fillId="0" borderId="58" xfId="49" applyNumberFormat="1" applyFont="1" applyBorder="1" applyAlignment="1" applyProtection="1">
      <alignment/>
      <protection locked="0"/>
    </xf>
    <xf numFmtId="190" fontId="7" fillId="0" borderId="59" xfId="49" applyNumberFormat="1" applyFont="1" applyBorder="1" applyAlignment="1">
      <alignment/>
    </xf>
    <xf numFmtId="190" fontId="7" fillId="0" borderId="60" xfId="49" applyNumberFormat="1" applyFont="1" applyBorder="1" applyAlignment="1">
      <alignment/>
    </xf>
    <xf numFmtId="56" fontId="7" fillId="0" borderId="61" xfId="49" applyNumberFormat="1" applyFont="1" applyBorder="1" applyAlignment="1" applyProtection="1">
      <alignment/>
      <protection locked="0"/>
    </xf>
    <xf numFmtId="190" fontId="7" fillId="0" borderId="61" xfId="49" applyNumberFormat="1" applyFont="1" applyBorder="1" applyAlignment="1" applyProtection="1">
      <alignment/>
      <protection locked="0"/>
    </xf>
    <xf numFmtId="190" fontId="7" fillId="0" borderId="62" xfId="49" applyNumberFormat="1" applyFont="1" applyBorder="1" applyAlignment="1" applyProtection="1">
      <alignment/>
      <protection locked="0"/>
    </xf>
    <xf numFmtId="190" fontId="7" fillId="0" borderId="63" xfId="49" applyNumberFormat="1" applyFont="1" applyBorder="1" applyAlignment="1">
      <alignment/>
    </xf>
    <xf numFmtId="0" fontId="7" fillId="0" borderId="64" xfId="0" applyFont="1" applyBorder="1" applyAlignment="1" applyProtection="1">
      <alignment wrapText="1"/>
      <protection locked="0"/>
    </xf>
    <xf numFmtId="190" fontId="7" fillId="34" borderId="65" xfId="49" applyNumberFormat="1" applyFont="1" applyFill="1" applyBorder="1" applyAlignment="1">
      <alignment/>
    </xf>
    <xf numFmtId="0" fontId="7" fillId="34" borderId="66" xfId="0" applyFont="1" applyFill="1" applyBorder="1" applyAlignment="1" applyProtection="1">
      <alignment wrapText="1"/>
      <protection locked="0"/>
    </xf>
    <xf numFmtId="49" fontId="7" fillId="34" borderId="67" xfId="0" applyNumberFormat="1" applyFont="1" applyFill="1" applyBorder="1" applyAlignment="1">
      <alignment/>
    </xf>
    <xf numFmtId="49" fontId="7" fillId="34" borderId="68" xfId="49" applyNumberFormat="1" applyFont="1" applyFill="1" applyBorder="1" applyAlignment="1" applyProtection="1">
      <alignment/>
      <protection locked="0"/>
    </xf>
    <xf numFmtId="49" fontId="7" fillId="34" borderId="69" xfId="49" applyNumberFormat="1" applyFont="1" applyFill="1" applyBorder="1" applyAlignment="1" applyProtection="1">
      <alignment/>
      <protection locked="0"/>
    </xf>
    <xf numFmtId="49" fontId="7" fillId="34" borderId="70" xfId="49" applyNumberFormat="1" applyFont="1" applyFill="1" applyBorder="1" applyAlignment="1" applyProtection="1">
      <alignment/>
      <protection locked="0"/>
    </xf>
    <xf numFmtId="0" fontId="7" fillId="33" borderId="71" xfId="0" applyFont="1" applyFill="1" applyBorder="1" applyAlignment="1">
      <alignment horizontal="center" vertical="center"/>
    </xf>
    <xf numFmtId="0" fontId="6" fillId="0" borderId="0" xfId="0" applyFont="1" applyBorder="1" applyAlignment="1">
      <alignment/>
    </xf>
    <xf numFmtId="38" fontId="7" fillId="0" borderId="14" xfId="49" applyFont="1" applyBorder="1" applyAlignment="1" applyProtection="1">
      <alignment vertical="center" wrapText="1"/>
      <protection locked="0"/>
    </xf>
    <xf numFmtId="38" fontId="7" fillId="0" borderId="19" xfId="49" applyFont="1" applyBorder="1" applyAlignment="1" applyProtection="1">
      <alignment vertical="center" wrapText="1"/>
      <protection locked="0"/>
    </xf>
    <xf numFmtId="0" fontId="7" fillId="33" borderId="72" xfId="0" applyFont="1" applyFill="1" applyBorder="1" applyAlignment="1">
      <alignment horizontal="left" vertical="center"/>
    </xf>
    <xf numFmtId="38" fontId="7" fillId="34" borderId="73" xfId="49" applyFont="1" applyFill="1" applyBorder="1" applyAlignment="1" applyProtection="1">
      <alignment vertical="center" wrapText="1"/>
      <protection locked="0"/>
    </xf>
    <xf numFmtId="0" fontId="7" fillId="33" borderId="17" xfId="0" applyFont="1" applyFill="1" applyBorder="1" applyAlignment="1">
      <alignment horizontal="right" vertical="center"/>
    </xf>
    <xf numFmtId="38" fontId="7" fillId="0" borderId="74" xfId="49" applyFont="1" applyBorder="1" applyAlignment="1" applyProtection="1">
      <alignment vertical="center" wrapText="1"/>
      <protection locked="0"/>
    </xf>
    <xf numFmtId="0" fontId="0" fillId="0" borderId="75" xfId="0" applyBorder="1" applyAlignment="1">
      <alignment vertical="center" wrapText="1"/>
    </xf>
    <xf numFmtId="0" fontId="7" fillId="33" borderId="76" xfId="0" applyFont="1" applyFill="1" applyBorder="1" applyAlignment="1">
      <alignment horizontal="right" vertical="center"/>
    </xf>
    <xf numFmtId="0" fontId="0" fillId="34" borderId="11" xfId="0" applyFill="1" applyBorder="1" applyAlignment="1">
      <alignment vertical="center" wrapText="1"/>
    </xf>
    <xf numFmtId="0" fontId="7" fillId="34" borderId="32" xfId="0" applyFont="1" applyFill="1" applyBorder="1" applyAlignment="1">
      <alignment/>
    </xf>
    <xf numFmtId="56" fontId="7" fillId="34" borderId="17" xfId="0" applyNumberFormat="1" applyFont="1" applyFill="1" applyBorder="1" applyAlignment="1" applyProtection="1">
      <alignment/>
      <protection locked="0"/>
    </xf>
    <xf numFmtId="38" fontId="7" fillId="34" borderId="49" xfId="49" applyNumberFormat="1" applyFont="1" applyFill="1" applyBorder="1" applyAlignment="1" applyProtection="1">
      <alignment/>
      <protection locked="0"/>
    </xf>
    <xf numFmtId="38" fontId="7" fillId="34" borderId="18" xfId="49" applyNumberFormat="1" applyFont="1" applyFill="1" applyBorder="1" applyAlignment="1" applyProtection="1">
      <alignment/>
      <protection locked="0"/>
    </xf>
    <xf numFmtId="38" fontId="7" fillId="34" borderId="17" xfId="49" applyNumberFormat="1" applyFont="1" applyFill="1" applyBorder="1" applyAlignment="1">
      <alignment/>
    </xf>
    <xf numFmtId="0" fontId="7" fillId="34" borderId="21" xfId="0" applyFont="1" applyFill="1" applyBorder="1" applyAlignment="1" applyProtection="1">
      <alignment wrapText="1"/>
      <protection locked="0"/>
    </xf>
    <xf numFmtId="38" fontId="7" fillId="0" borderId="17" xfId="49" applyFont="1" applyBorder="1" applyAlignment="1">
      <alignment/>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208" fontId="7" fillId="0" borderId="77" xfId="0" applyNumberFormat="1" applyFont="1" applyBorder="1" applyAlignment="1" applyProtection="1">
      <alignment horizontal="right"/>
      <protection/>
    </xf>
    <xf numFmtId="49" fontId="7" fillId="35" borderId="22" xfId="0" applyNumberFormat="1" applyFont="1" applyFill="1" applyBorder="1" applyAlignment="1" applyProtection="1">
      <alignment horizontal="right"/>
      <protection/>
    </xf>
    <xf numFmtId="208" fontId="7" fillId="35" borderId="22" xfId="0" applyNumberFormat="1" applyFont="1" applyFill="1" applyBorder="1" applyAlignment="1" applyProtection="1">
      <alignment horizontal="right"/>
      <protection/>
    </xf>
    <xf numFmtId="0" fontId="18" fillId="0" borderId="0" xfId="0" applyFont="1" applyBorder="1" applyAlignment="1">
      <alignment horizontal="left" vertical="top"/>
    </xf>
    <xf numFmtId="0" fontId="7" fillId="0" borderId="0" xfId="0" applyNumberFormat="1" applyFont="1" applyAlignment="1">
      <alignment/>
    </xf>
    <xf numFmtId="196" fontId="9" fillId="0" borderId="0" xfId="0" applyNumberFormat="1" applyFont="1" applyAlignment="1" applyProtection="1">
      <alignment horizontal="center"/>
      <protection locked="0"/>
    </xf>
    <xf numFmtId="0" fontId="7" fillId="0" borderId="0" xfId="0" applyFont="1" applyAlignment="1" applyProtection="1">
      <alignment/>
      <protection/>
    </xf>
    <xf numFmtId="0" fontId="7" fillId="0" borderId="78" xfId="0" applyFont="1" applyBorder="1" applyAlignment="1">
      <alignment/>
    </xf>
    <xf numFmtId="0" fontId="7" fillId="0" borderId="0" xfId="0" applyNumberFormat="1" applyFont="1" applyBorder="1" applyAlignment="1">
      <alignment/>
    </xf>
    <xf numFmtId="0" fontId="7" fillId="0" borderId="78" xfId="0" applyNumberFormat="1" applyFont="1" applyBorder="1" applyAlignment="1" applyProtection="1">
      <alignment shrinkToFit="1"/>
      <protection locked="0"/>
    </xf>
    <xf numFmtId="0" fontId="7" fillId="0" borderId="0" xfId="0" applyNumberFormat="1" applyFont="1" applyBorder="1" applyAlignment="1" applyProtection="1">
      <alignment shrinkToFit="1"/>
      <protection/>
    </xf>
    <xf numFmtId="0" fontId="7" fillId="0" borderId="0" xfId="0" applyFont="1" applyBorder="1" applyAlignment="1" applyProtection="1">
      <alignment/>
      <protection/>
    </xf>
    <xf numFmtId="0" fontId="7" fillId="0" borderId="52" xfId="0" applyFont="1" applyBorder="1" applyAlignment="1">
      <alignment/>
    </xf>
    <xf numFmtId="49" fontId="7" fillId="0" borderId="52" xfId="0" applyNumberFormat="1" applyFont="1" applyBorder="1" applyAlignment="1">
      <alignment shrinkToFit="1"/>
    </xf>
    <xf numFmtId="49" fontId="7" fillId="0" borderId="0" xfId="0" applyNumberFormat="1" applyFont="1" applyBorder="1" applyAlignment="1" applyProtection="1">
      <alignment shrinkToFit="1"/>
      <protection/>
    </xf>
    <xf numFmtId="0" fontId="7" fillId="36" borderId="53" xfId="0" applyFont="1" applyFill="1" applyBorder="1" applyAlignment="1">
      <alignment horizontal="centerContinuous"/>
    </xf>
    <xf numFmtId="0" fontId="7" fillId="36" borderId="79" xfId="0" applyFont="1" applyFill="1" applyBorder="1" applyAlignment="1">
      <alignment horizontal="centerContinuous"/>
    </xf>
    <xf numFmtId="0" fontId="7" fillId="36" borderId="80" xfId="0" applyFont="1" applyFill="1" applyBorder="1" applyAlignment="1">
      <alignment horizontal="centerContinuous"/>
    </xf>
    <xf numFmtId="0" fontId="7" fillId="0" borderId="73" xfId="0" applyFont="1" applyFill="1" applyBorder="1" applyAlignment="1">
      <alignment/>
    </xf>
    <xf numFmtId="0" fontId="7" fillId="0" borderId="73" xfId="0" applyFont="1" applyBorder="1" applyAlignment="1">
      <alignment/>
    </xf>
    <xf numFmtId="0" fontId="7" fillId="36" borderId="73" xfId="0" applyFont="1" applyFill="1" applyBorder="1" applyAlignment="1">
      <alignment horizontal="centerContinuous"/>
    </xf>
    <xf numFmtId="0" fontId="7" fillId="36" borderId="73" xfId="0" applyFont="1" applyFill="1" applyBorder="1" applyAlignment="1">
      <alignment horizontal="center"/>
    </xf>
    <xf numFmtId="0" fontId="7" fillId="36" borderId="81" xfId="0" applyFont="1" applyFill="1" applyBorder="1" applyAlignment="1">
      <alignment horizontal="center"/>
    </xf>
    <xf numFmtId="0" fontId="7" fillId="37" borderId="31" xfId="0" applyFont="1" applyFill="1" applyBorder="1" applyAlignment="1" applyProtection="1">
      <alignment horizontal="right"/>
      <protection/>
    </xf>
    <xf numFmtId="0" fontId="7" fillId="37" borderId="82" xfId="0" applyNumberFormat="1" applyFont="1" applyFill="1" applyBorder="1" applyAlignment="1" applyProtection="1">
      <alignment/>
      <protection/>
    </xf>
    <xf numFmtId="0" fontId="7" fillId="37" borderId="83" xfId="0" applyFont="1" applyFill="1" applyBorder="1" applyAlignment="1" applyProtection="1">
      <alignment/>
      <protection/>
    </xf>
    <xf numFmtId="20" fontId="7" fillId="37" borderId="84" xfId="0" applyNumberFormat="1" applyFont="1" applyFill="1" applyBorder="1" applyAlignment="1" applyProtection="1">
      <alignment/>
      <protection locked="0"/>
    </xf>
    <xf numFmtId="0" fontId="7" fillId="37" borderId="73" xfId="0" applyFont="1" applyFill="1" applyBorder="1" applyAlignment="1">
      <alignment/>
    </xf>
    <xf numFmtId="20" fontId="7" fillId="37" borderId="73" xfId="0" applyNumberFormat="1" applyFont="1" applyFill="1" applyBorder="1" applyAlignment="1" applyProtection="1">
      <alignment/>
      <protection locked="0"/>
    </xf>
    <xf numFmtId="0" fontId="7" fillId="37" borderId="73" xfId="0" applyNumberFormat="1" applyFont="1" applyFill="1" applyBorder="1" applyAlignment="1" applyProtection="1">
      <alignment/>
      <protection locked="0"/>
    </xf>
    <xf numFmtId="0" fontId="7" fillId="37" borderId="85" xfId="0" applyNumberFormat="1" applyFont="1" applyFill="1" applyBorder="1" applyAlignment="1">
      <alignment/>
    </xf>
    <xf numFmtId="0" fontId="7" fillId="37" borderId="86" xfId="0" applyNumberFormat="1" applyFont="1" applyFill="1" applyBorder="1" applyAlignment="1">
      <alignment/>
    </xf>
    <xf numFmtId="20" fontId="7" fillId="37" borderId="73" xfId="0" applyNumberFormat="1" applyFont="1" applyFill="1" applyBorder="1" applyAlignment="1">
      <alignment/>
    </xf>
    <xf numFmtId="197" fontId="7" fillId="37" borderId="73" xfId="0" applyNumberFormat="1" applyFont="1" applyFill="1" applyBorder="1" applyAlignment="1">
      <alignment/>
    </xf>
    <xf numFmtId="20" fontId="7" fillId="37" borderId="81" xfId="0" applyNumberFormat="1" applyFont="1" applyFill="1" applyBorder="1" applyAlignment="1">
      <alignment/>
    </xf>
    <xf numFmtId="0" fontId="7" fillId="37" borderId="81" xfId="0" applyFont="1" applyFill="1" applyBorder="1" applyAlignment="1" applyProtection="1">
      <alignment/>
      <protection/>
    </xf>
    <xf numFmtId="0" fontId="7" fillId="37" borderId="87" xfId="0" applyFont="1" applyFill="1" applyBorder="1" applyAlignment="1" applyProtection="1">
      <alignment horizontal="right"/>
      <protection/>
    </xf>
    <xf numFmtId="0" fontId="7" fillId="37" borderId="88" xfId="0" applyNumberFormat="1" applyFont="1" applyFill="1" applyBorder="1" applyAlignment="1" applyProtection="1">
      <alignment/>
      <protection/>
    </xf>
    <xf numFmtId="0" fontId="7" fillId="37" borderId="88" xfId="0" applyFont="1" applyFill="1" applyBorder="1" applyAlignment="1" applyProtection="1">
      <alignment/>
      <protection/>
    </xf>
    <xf numFmtId="20" fontId="7" fillId="37" borderId="24" xfId="0" applyNumberFormat="1" applyFont="1" applyFill="1" applyBorder="1" applyAlignment="1" applyProtection="1">
      <alignment/>
      <protection locked="0"/>
    </xf>
    <xf numFmtId="0" fontId="7" fillId="37" borderId="89" xfId="0" applyFont="1" applyFill="1" applyBorder="1" applyAlignment="1">
      <alignment/>
    </xf>
    <xf numFmtId="20" fontId="7" fillId="37" borderId="89" xfId="0" applyNumberFormat="1" applyFont="1" applyFill="1" applyBorder="1" applyAlignment="1" applyProtection="1">
      <alignment/>
      <protection locked="0"/>
    </xf>
    <xf numFmtId="0" fontId="7" fillId="37" borderId="89" xfId="0" applyNumberFormat="1" applyFont="1" applyFill="1" applyBorder="1" applyAlignment="1" applyProtection="1">
      <alignment/>
      <protection locked="0"/>
    </xf>
    <xf numFmtId="0" fontId="7" fillId="37" borderId="90" xfId="0" applyNumberFormat="1" applyFont="1" applyFill="1" applyBorder="1" applyAlignment="1">
      <alignment/>
    </xf>
    <xf numFmtId="0" fontId="7" fillId="37" borderId="91" xfId="0" applyNumberFormat="1" applyFont="1" applyFill="1" applyBorder="1" applyAlignment="1">
      <alignment/>
    </xf>
    <xf numFmtId="20" fontId="7" fillId="37" borderId="89" xfId="0" applyNumberFormat="1" applyFont="1" applyFill="1" applyBorder="1" applyAlignment="1">
      <alignment/>
    </xf>
    <xf numFmtId="197" fontId="7" fillId="37" borderId="89" xfId="0" applyNumberFormat="1" applyFont="1" applyFill="1" applyBorder="1" applyAlignment="1">
      <alignment/>
    </xf>
    <xf numFmtId="20" fontId="7" fillId="37" borderId="23" xfId="0" applyNumberFormat="1" applyFont="1" applyFill="1" applyBorder="1" applyAlignment="1">
      <alignment/>
    </xf>
    <xf numFmtId="0" fontId="7" fillId="37" borderId="92" xfId="0" applyFont="1" applyFill="1" applyBorder="1" applyAlignment="1" applyProtection="1">
      <alignment horizontal="right"/>
      <protection/>
    </xf>
    <xf numFmtId="0" fontId="7" fillId="37" borderId="83" xfId="0" applyNumberFormat="1" applyFont="1" applyFill="1" applyBorder="1" applyAlignment="1" applyProtection="1">
      <alignment/>
      <protection/>
    </xf>
    <xf numFmtId="0" fontId="7" fillId="0" borderId="0" xfId="0" applyFont="1" applyFill="1" applyAlignment="1">
      <alignment/>
    </xf>
    <xf numFmtId="0" fontId="7" fillId="0" borderId="93" xfId="0" applyFont="1" applyBorder="1" applyAlignment="1">
      <alignment/>
    </xf>
    <xf numFmtId="20" fontId="7" fillId="0" borderId="93" xfId="0" applyNumberFormat="1" applyFont="1" applyBorder="1" applyAlignment="1">
      <alignment/>
    </xf>
    <xf numFmtId="197" fontId="7" fillId="0" borderId="93" xfId="0" applyNumberFormat="1" applyFont="1" applyBorder="1" applyAlignment="1">
      <alignment vertical="center"/>
    </xf>
    <xf numFmtId="20" fontId="7" fillId="0" borderId="94" xfId="0" applyNumberFormat="1" applyFont="1" applyBorder="1" applyAlignment="1">
      <alignment/>
    </xf>
    <xf numFmtId="1" fontId="7" fillId="0" borderId="0" xfId="0" applyNumberFormat="1" applyFont="1" applyFill="1" applyAlignment="1">
      <alignment/>
    </xf>
    <xf numFmtId="0" fontId="7" fillId="0" borderId="52" xfId="0" applyNumberFormat="1" applyFont="1" applyBorder="1" applyAlignment="1" applyProtection="1">
      <alignment/>
      <protection locked="0"/>
    </xf>
    <xf numFmtId="0" fontId="7" fillId="0" borderId="0" xfId="0" applyFont="1" applyBorder="1" applyAlignment="1" applyProtection="1">
      <alignment/>
      <protection/>
    </xf>
    <xf numFmtId="0" fontId="7" fillId="38" borderId="95" xfId="0" applyFont="1" applyFill="1" applyBorder="1" applyAlignment="1">
      <alignment horizontal="center"/>
    </xf>
    <xf numFmtId="0" fontId="7" fillId="38" borderId="96" xfId="0" applyFont="1" applyFill="1" applyBorder="1" applyAlignment="1">
      <alignment horizontal="center"/>
    </xf>
    <xf numFmtId="0" fontId="7" fillId="38" borderId="72" xfId="0" applyFont="1" applyFill="1" applyBorder="1" applyAlignment="1">
      <alignment horizontal="center"/>
    </xf>
    <xf numFmtId="0" fontId="7" fillId="38" borderId="13" xfId="0" applyFont="1" applyFill="1" applyBorder="1" applyAlignment="1">
      <alignment horizontal="center"/>
    </xf>
    <xf numFmtId="0" fontId="7" fillId="0" borderId="0" xfId="0" applyNumberFormat="1" applyFont="1" applyFill="1" applyBorder="1" applyAlignment="1" applyProtection="1">
      <alignment/>
      <protection/>
    </xf>
    <xf numFmtId="0" fontId="7" fillId="0" borderId="78" xfId="0" applyNumberFormat="1" applyFont="1" applyFill="1" applyBorder="1" applyAlignment="1">
      <alignment/>
    </xf>
    <xf numFmtId="0" fontId="7" fillId="0" borderId="0" xfId="0" applyNumberFormat="1" applyFont="1" applyFill="1" applyAlignment="1" applyProtection="1">
      <alignment/>
      <protection/>
    </xf>
    <xf numFmtId="0" fontId="7" fillId="0" borderId="0" xfId="0" applyNumberFormat="1" applyFont="1" applyFill="1" applyAlignment="1">
      <alignment/>
    </xf>
    <xf numFmtId="0" fontId="7" fillId="0" borderId="52" xfId="0" applyNumberFormat="1" applyFont="1" applyFill="1" applyBorder="1" applyAlignment="1">
      <alignment/>
    </xf>
    <xf numFmtId="20" fontId="20" fillId="0" borderId="73" xfId="0" applyNumberFormat="1" applyFont="1" applyBorder="1" applyAlignment="1">
      <alignment horizontal="right"/>
    </xf>
    <xf numFmtId="49" fontId="7" fillId="39" borderId="22" xfId="0" applyNumberFormat="1" applyFont="1" applyFill="1" applyBorder="1" applyAlignment="1" applyProtection="1">
      <alignment horizontal="right"/>
      <protection/>
    </xf>
    <xf numFmtId="208" fontId="7" fillId="39" borderId="22" xfId="0" applyNumberFormat="1" applyFont="1" applyFill="1" applyBorder="1" applyAlignment="1" applyProtection="1">
      <alignment horizontal="right"/>
      <protection/>
    </xf>
    <xf numFmtId="0" fontId="7" fillId="34" borderId="53" xfId="0" applyFont="1" applyFill="1" applyBorder="1" applyAlignment="1">
      <alignment horizontal="centerContinuous"/>
    </xf>
    <xf numFmtId="0" fontId="7" fillId="34" borderId="79" xfId="0" applyFont="1" applyFill="1" applyBorder="1" applyAlignment="1">
      <alignment horizontal="centerContinuous"/>
    </xf>
    <xf numFmtId="0" fontId="7" fillId="34" borderId="80" xfId="0" applyFont="1" applyFill="1" applyBorder="1" applyAlignment="1">
      <alignment horizontal="centerContinuous"/>
    </xf>
    <xf numFmtId="0" fontId="7" fillId="34" borderId="73" xfId="0" applyFont="1" applyFill="1" applyBorder="1" applyAlignment="1">
      <alignment horizontal="centerContinuous"/>
    </xf>
    <xf numFmtId="0" fontId="7" fillId="34" borderId="73" xfId="0" applyFont="1" applyFill="1" applyBorder="1" applyAlignment="1">
      <alignment horizontal="center"/>
    </xf>
    <xf numFmtId="0" fontId="7" fillId="34" borderId="81" xfId="0" applyFont="1" applyFill="1" applyBorder="1" applyAlignment="1">
      <alignment horizontal="center"/>
    </xf>
    <xf numFmtId="208" fontId="7" fillId="0" borderId="97" xfId="0" applyNumberFormat="1" applyFont="1" applyBorder="1" applyAlignment="1" applyProtection="1">
      <alignment horizontal="right"/>
      <protection/>
    </xf>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36" xfId="0" applyNumberFormat="1" applyFont="1" applyBorder="1" applyAlignment="1" applyProtection="1">
      <alignment horizontal="center" vertical="center" shrinkToFit="1"/>
      <protection/>
    </xf>
    <xf numFmtId="0" fontId="7" fillId="0" borderId="98" xfId="0" applyNumberFormat="1" applyFont="1" applyBorder="1" applyAlignment="1" applyProtection="1">
      <alignment vertical="center" wrapText="1"/>
      <protection/>
    </xf>
    <xf numFmtId="185" fontId="7" fillId="0" borderId="50" xfId="0" applyNumberFormat="1" applyFont="1" applyBorder="1" applyAlignment="1" applyProtection="1">
      <alignment horizontal="center" vertical="center"/>
      <protection/>
    </xf>
    <xf numFmtId="185" fontId="7" fillId="0" borderId="23" xfId="0" applyNumberFormat="1" applyFont="1" applyBorder="1" applyAlignment="1" applyProtection="1">
      <alignment horizontal="center" vertical="center"/>
      <protection/>
    </xf>
    <xf numFmtId="0" fontId="7" fillId="0" borderId="99" xfId="0" applyNumberFormat="1" applyFont="1" applyBorder="1" applyAlignment="1" applyProtection="1">
      <alignment horizontal="center" vertical="center" shrinkToFit="1"/>
      <protection locked="0"/>
    </xf>
    <xf numFmtId="3" fontId="7" fillId="0" borderId="100" xfId="0" applyNumberFormat="1" applyFont="1" applyBorder="1" applyAlignment="1" applyProtection="1">
      <alignment vertical="center"/>
      <protection locked="0"/>
    </xf>
    <xf numFmtId="3" fontId="7" fillId="0" borderId="101" xfId="0" applyNumberFormat="1" applyFont="1" applyBorder="1" applyAlignment="1" applyProtection="1">
      <alignment vertical="center"/>
      <protection locked="0"/>
    </xf>
    <xf numFmtId="49" fontId="7" fillId="0" borderId="102" xfId="0" applyNumberFormat="1" applyFont="1" applyBorder="1" applyAlignment="1" applyProtection="1">
      <alignment horizontal="center" vertical="center"/>
      <protection locked="0"/>
    </xf>
    <xf numFmtId="49" fontId="7" fillId="0" borderId="103" xfId="0" applyNumberFormat="1" applyFont="1" applyBorder="1" applyAlignment="1" applyProtection="1">
      <alignment horizontal="center" vertical="center"/>
      <protection locked="0"/>
    </xf>
    <xf numFmtId="0" fontId="7" fillId="0" borderId="104" xfId="0" applyNumberFormat="1" applyFont="1" applyBorder="1" applyAlignment="1" applyProtection="1">
      <alignment horizontal="center" vertical="center" shrinkToFit="1"/>
      <protection locked="0"/>
    </xf>
    <xf numFmtId="3" fontId="7" fillId="0" borderId="105" xfId="0" applyNumberFormat="1" applyFont="1" applyBorder="1" applyAlignment="1" applyProtection="1">
      <alignment vertical="center"/>
      <protection locked="0"/>
    </xf>
    <xf numFmtId="3" fontId="7" fillId="0" borderId="106" xfId="0" applyNumberFormat="1" applyFont="1" applyBorder="1" applyAlignment="1" applyProtection="1">
      <alignment vertical="center"/>
      <protection locked="0"/>
    </xf>
    <xf numFmtId="49" fontId="7" fillId="0" borderId="107" xfId="0" applyNumberFormat="1" applyFont="1" applyBorder="1" applyAlignment="1" applyProtection="1">
      <alignment horizontal="center" vertical="center"/>
      <protection locked="0"/>
    </xf>
    <xf numFmtId="0" fontId="1" fillId="0" borderId="0" xfId="0" applyFont="1" applyAlignment="1">
      <alignment/>
    </xf>
    <xf numFmtId="0" fontId="0" fillId="0" borderId="0" xfId="0" applyAlignment="1">
      <alignment/>
    </xf>
    <xf numFmtId="49" fontId="0" fillId="0" borderId="0" xfId="0" applyNumberFormat="1" applyAlignment="1">
      <alignment/>
    </xf>
    <xf numFmtId="0" fontId="23" fillId="0" borderId="0" xfId="0" applyFont="1" applyAlignment="1">
      <alignment/>
    </xf>
    <xf numFmtId="49" fontId="23" fillId="0" borderId="0" xfId="0" applyNumberFormat="1" applyFont="1" applyAlignment="1">
      <alignment/>
    </xf>
    <xf numFmtId="0" fontId="23" fillId="0" borderId="0" xfId="0" applyFont="1" applyAlignment="1">
      <alignment horizontal="left" indent="1"/>
    </xf>
    <xf numFmtId="0" fontId="23" fillId="0" borderId="0" xfId="0" applyFont="1" applyAlignment="1">
      <alignment horizontal="left"/>
    </xf>
    <xf numFmtId="0" fontId="7" fillId="0" borderId="108" xfId="0" applyNumberFormat="1" applyFont="1" applyBorder="1" applyAlignment="1" applyProtection="1">
      <alignment horizontal="center" vertical="center" shrinkToFit="1"/>
      <protection locked="0"/>
    </xf>
    <xf numFmtId="3" fontId="7" fillId="0" borderId="109" xfId="0" applyNumberFormat="1" applyFont="1" applyBorder="1" applyAlignment="1" applyProtection="1">
      <alignment vertical="center"/>
      <protection locked="0"/>
    </xf>
    <xf numFmtId="3" fontId="7" fillId="0" borderId="110" xfId="0" applyNumberFormat="1" applyFont="1" applyBorder="1" applyAlignment="1" applyProtection="1">
      <alignment vertical="center"/>
      <protection locked="0"/>
    </xf>
    <xf numFmtId="49" fontId="7" fillId="0" borderId="111" xfId="0" applyNumberFormat="1" applyFont="1" applyBorder="1" applyAlignment="1" applyProtection="1">
      <alignment horizontal="center" vertical="center"/>
      <protection locked="0"/>
    </xf>
    <xf numFmtId="0" fontId="7" fillId="0" borderId="112" xfId="0" applyNumberFormat="1" applyFont="1" applyBorder="1" applyAlignment="1" applyProtection="1">
      <alignment horizontal="center" vertical="center" shrinkToFit="1"/>
      <protection locked="0"/>
    </xf>
    <xf numFmtId="3" fontId="7" fillId="0" borderId="113" xfId="0" applyNumberFormat="1" applyFont="1" applyBorder="1" applyAlignment="1" applyProtection="1">
      <alignment vertical="center"/>
      <protection locked="0"/>
    </xf>
    <xf numFmtId="3" fontId="7" fillId="0" borderId="114" xfId="0" applyNumberFormat="1" applyFont="1" applyBorder="1" applyAlignment="1" applyProtection="1">
      <alignment vertical="center"/>
      <protection locked="0"/>
    </xf>
    <xf numFmtId="49" fontId="7" fillId="0" borderId="115" xfId="0" applyNumberFormat="1" applyFont="1" applyBorder="1" applyAlignment="1" applyProtection="1">
      <alignment horizontal="center" vertical="center"/>
      <protection locked="0"/>
    </xf>
    <xf numFmtId="0" fontId="7" fillId="0" borderId="116" xfId="0" applyNumberFormat="1" applyFont="1" applyBorder="1" applyAlignment="1" applyProtection="1">
      <alignment horizontal="center" vertical="center"/>
      <protection/>
    </xf>
    <xf numFmtId="0" fontId="6" fillId="0" borderId="0" xfId="0" applyNumberFormat="1" applyFont="1" applyBorder="1" applyAlignment="1" applyProtection="1">
      <alignment vertical="center"/>
      <protection/>
    </xf>
    <xf numFmtId="49" fontId="7" fillId="40" borderId="117" xfId="0" applyNumberFormat="1" applyFont="1" applyFill="1" applyBorder="1" applyAlignment="1" applyProtection="1">
      <alignment horizontal="center"/>
      <protection/>
    </xf>
    <xf numFmtId="209" fontId="18" fillId="0" borderId="0" xfId="0" applyNumberFormat="1" applyFont="1" applyAlignment="1">
      <alignment/>
    </xf>
    <xf numFmtId="224" fontId="24" fillId="41" borderId="22" xfId="0" applyNumberFormat="1" applyFont="1" applyFill="1" applyBorder="1" applyAlignment="1" applyProtection="1">
      <alignment horizontal="right"/>
      <protection locked="0"/>
    </xf>
    <xf numFmtId="209" fontId="7" fillId="40" borderId="117" xfId="0" applyNumberFormat="1" applyFont="1" applyFill="1" applyBorder="1" applyAlignment="1" applyProtection="1">
      <alignment horizontal="center"/>
      <protection/>
    </xf>
    <xf numFmtId="208" fontId="24" fillId="41" borderId="22" xfId="0" applyNumberFormat="1" applyFont="1" applyFill="1" applyBorder="1" applyAlignment="1" applyProtection="1">
      <alignment horizontal="right"/>
      <protection locked="0"/>
    </xf>
    <xf numFmtId="49" fontId="7" fillId="42" borderId="117" xfId="0" applyNumberFormat="1" applyFont="1" applyFill="1" applyBorder="1" applyAlignment="1" applyProtection="1">
      <alignment horizontal="center"/>
      <protection/>
    </xf>
    <xf numFmtId="209" fontId="7" fillId="42" borderId="117" xfId="0" applyNumberFormat="1" applyFont="1" applyFill="1" applyBorder="1" applyAlignment="1" applyProtection="1">
      <alignment horizontal="center"/>
      <protection/>
    </xf>
    <xf numFmtId="224" fontId="24" fillId="42" borderId="22" xfId="0" applyNumberFormat="1" applyFont="1" applyFill="1" applyBorder="1" applyAlignment="1" applyProtection="1">
      <alignment horizontal="right"/>
      <protection locked="0"/>
    </xf>
    <xf numFmtId="208" fontId="24" fillId="42" borderId="22" xfId="0" applyNumberFormat="1" applyFont="1" applyFill="1" applyBorder="1" applyAlignment="1" applyProtection="1">
      <alignment horizontal="right"/>
      <protection locked="0"/>
    </xf>
    <xf numFmtId="49" fontId="7" fillId="37" borderId="18" xfId="0" applyNumberFormat="1" applyFont="1" applyFill="1" applyBorder="1" applyAlignment="1" applyProtection="1">
      <alignment horizontal="left" shrinkToFit="1"/>
      <protection locked="0"/>
    </xf>
    <xf numFmtId="49" fontId="18" fillId="0" borderId="52" xfId="0" applyNumberFormat="1" applyFont="1" applyBorder="1" applyAlignment="1">
      <alignment horizontal="left" shrinkToFit="1"/>
    </xf>
    <xf numFmtId="49" fontId="18" fillId="0" borderId="33" xfId="0" applyNumberFormat="1" applyFont="1" applyBorder="1" applyAlignment="1">
      <alignment horizontal="left" shrinkToFit="1"/>
    </xf>
    <xf numFmtId="0" fontId="26" fillId="0" borderId="0" xfId="0" applyFont="1" applyAlignment="1">
      <alignment/>
    </xf>
    <xf numFmtId="0" fontId="7" fillId="0" borderId="41" xfId="0" applyNumberFormat="1" applyFont="1" applyBorder="1" applyAlignment="1" applyProtection="1">
      <alignment horizontal="center" vertical="center" wrapText="1"/>
      <protection/>
    </xf>
    <xf numFmtId="0" fontId="7" fillId="0" borderId="28" xfId="0" applyNumberFormat="1" applyFont="1" applyBorder="1" applyAlignment="1" applyProtection="1">
      <alignment horizontal="center" vertical="center" wrapText="1"/>
      <protection/>
    </xf>
    <xf numFmtId="0" fontId="0" fillId="0" borderId="28" xfId="0" applyBorder="1" applyAlignment="1">
      <alignment horizontal="center" vertical="center"/>
    </xf>
    <xf numFmtId="0" fontId="0" fillId="0" borderId="34" xfId="0" applyBorder="1" applyAlignment="1">
      <alignment horizontal="center" vertical="center"/>
    </xf>
    <xf numFmtId="0" fontId="7" fillId="0" borderId="52" xfId="0" applyFont="1" applyBorder="1" applyAlignment="1">
      <alignment/>
    </xf>
    <xf numFmtId="0" fontId="78" fillId="0" borderId="0" xfId="0" applyFont="1" applyAlignment="1">
      <alignment horizontal="centerContinuous"/>
    </xf>
    <xf numFmtId="0" fontId="0" fillId="0" borderId="0" xfId="0" applyAlignment="1">
      <alignment horizontal="centerContinuous"/>
    </xf>
    <xf numFmtId="0" fontId="27" fillId="0" borderId="0" xfId="0" applyFont="1" applyAlignment="1">
      <alignment/>
    </xf>
    <xf numFmtId="0" fontId="28" fillId="0" borderId="78" xfId="0" applyFont="1" applyBorder="1" applyAlignment="1">
      <alignment/>
    </xf>
    <xf numFmtId="0" fontId="28" fillId="0" borderId="52" xfId="0" applyFont="1" applyBorder="1" applyAlignment="1">
      <alignment/>
    </xf>
    <xf numFmtId="0" fontId="28" fillId="0" borderId="0" xfId="0" applyFont="1" applyAlignment="1">
      <alignment/>
    </xf>
    <xf numFmtId="0" fontId="7" fillId="0" borderId="28" xfId="0" applyNumberFormat="1" applyFont="1" applyBorder="1" applyAlignment="1" applyProtection="1">
      <alignment vertical="center" wrapText="1"/>
      <protection/>
    </xf>
    <xf numFmtId="0" fontId="7" fillId="0" borderId="0" xfId="0" applyFont="1" applyAlignment="1">
      <alignment horizontal="right"/>
    </xf>
    <xf numFmtId="0" fontId="7" fillId="0" borderId="0" xfId="0" applyFont="1" applyFill="1" applyAlignment="1">
      <alignment horizontal="right"/>
    </xf>
    <xf numFmtId="0" fontId="7" fillId="0" borderId="78" xfId="0" applyFont="1" applyFill="1" applyBorder="1" applyAlignment="1">
      <alignment/>
    </xf>
    <xf numFmtId="0" fontId="7" fillId="0" borderId="52" xfId="0" applyFont="1" applyFill="1" applyBorder="1" applyAlignment="1">
      <alignment/>
    </xf>
    <xf numFmtId="0" fontId="7" fillId="0" borderId="0" xfId="49" applyNumberFormat="1" applyFont="1" applyBorder="1" applyAlignment="1" applyProtection="1">
      <alignment/>
      <protection locked="0"/>
    </xf>
    <xf numFmtId="0" fontId="7" fillId="0" borderId="18" xfId="49" applyNumberFormat="1" applyFont="1" applyBorder="1" applyAlignment="1" applyProtection="1">
      <alignment/>
      <protection locked="0"/>
    </xf>
    <xf numFmtId="0" fontId="7" fillId="0" borderId="84" xfId="49" applyNumberFormat="1" applyFont="1" applyBorder="1" applyAlignment="1" applyProtection="1">
      <alignment/>
      <protection locked="0"/>
    </xf>
    <xf numFmtId="0" fontId="7" fillId="0" borderId="118" xfId="0" applyNumberFormat="1" applyFont="1" applyBorder="1" applyAlignment="1" applyProtection="1">
      <alignment horizontal="right"/>
      <protection/>
    </xf>
    <xf numFmtId="0" fontId="7" fillId="0" borderId="33" xfId="0" applyNumberFormat="1" applyFont="1" applyBorder="1" applyAlignment="1" applyProtection="1">
      <alignment horizontal="right"/>
      <protection/>
    </xf>
    <xf numFmtId="0" fontId="7" fillId="0" borderId="32" xfId="0" applyNumberFormat="1" applyFont="1" applyBorder="1" applyAlignment="1" applyProtection="1">
      <alignment horizontal="right"/>
      <protection/>
    </xf>
    <xf numFmtId="0" fontId="7" fillId="0" borderId="12" xfId="0" applyNumberFormat="1" applyFont="1" applyBorder="1" applyAlignment="1" applyProtection="1">
      <alignment/>
      <protection/>
    </xf>
    <xf numFmtId="0" fontId="7" fillId="0" borderId="32" xfId="0" applyNumberFormat="1" applyFont="1" applyBorder="1" applyAlignment="1" applyProtection="1">
      <alignment/>
      <protection/>
    </xf>
    <xf numFmtId="0" fontId="7" fillId="0" borderId="77" xfId="0" applyNumberFormat="1" applyFont="1" applyBorder="1" applyAlignment="1" applyProtection="1">
      <alignment/>
      <protection/>
    </xf>
    <xf numFmtId="0" fontId="7" fillId="35" borderId="22" xfId="0" applyNumberFormat="1" applyFont="1" applyFill="1" applyBorder="1" applyAlignment="1" applyProtection="1">
      <alignment/>
      <protection/>
    </xf>
    <xf numFmtId="0" fontId="7" fillId="39" borderId="22" xfId="0" applyNumberFormat="1" applyFont="1" applyFill="1" applyBorder="1" applyAlignment="1" applyProtection="1">
      <alignment/>
      <protection/>
    </xf>
    <xf numFmtId="0" fontId="79" fillId="0" borderId="28" xfId="0" applyFont="1" applyBorder="1" applyAlignment="1">
      <alignment horizontal="left" vertical="center"/>
    </xf>
    <xf numFmtId="0" fontId="78" fillId="0" borderId="28" xfId="0" applyFont="1" applyBorder="1" applyAlignment="1">
      <alignment horizontal="right" vertical="center"/>
    </xf>
    <xf numFmtId="0" fontId="80" fillId="0" borderId="0" xfId="0" applyFont="1" applyAlignment="1">
      <alignment horizontal="left" indent="1"/>
    </xf>
    <xf numFmtId="0" fontId="80" fillId="0" borderId="0" xfId="0" applyFont="1" applyAlignment="1">
      <alignment/>
    </xf>
    <xf numFmtId="0" fontId="81" fillId="0" borderId="0" xfId="0" applyFont="1" applyAlignment="1">
      <alignment/>
    </xf>
    <xf numFmtId="0" fontId="61" fillId="0" borderId="0" xfId="61">
      <alignment vertical="center"/>
      <protection/>
    </xf>
    <xf numFmtId="0" fontId="29" fillId="0" borderId="0" xfId="0" applyFont="1" applyAlignment="1">
      <alignment/>
    </xf>
    <xf numFmtId="0" fontId="7" fillId="0" borderId="0" xfId="0" applyNumberFormat="1" applyFont="1" applyBorder="1" applyAlignment="1" applyProtection="1">
      <alignment vertical="center" shrinkToFit="1"/>
      <protection/>
    </xf>
    <xf numFmtId="0" fontId="0" fillId="0" borderId="0" xfId="0" applyBorder="1" applyAlignment="1">
      <alignment/>
    </xf>
    <xf numFmtId="224" fontId="31" fillId="0" borderId="119" xfId="62" applyNumberFormat="1" applyFont="1" applyFill="1" applyBorder="1" applyAlignment="1">
      <alignment horizontal="center" vertical="center"/>
      <protection/>
    </xf>
    <xf numFmtId="224" fontId="31" fillId="0" borderId="120" xfId="62" applyNumberFormat="1" applyFont="1" applyFill="1" applyBorder="1" applyAlignment="1">
      <alignment horizontal="center" vertical="center"/>
      <protection/>
    </xf>
    <xf numFmtId="224" fontId="31" fillId="0" borderId="121" xfId="62" applyNumberFormat="1" applyFont="1" applyFill="1" applyBorder="1" applyAlignment="1">
      <alignment horizontal="center" vertical="center"/>
      <protection/>
    </xf>
    <xf numFmtId="224" fontId="31" fillId="0" borderId="21" xfId="62" applyNumberFormat="1" applyFont="1" applyFill="1" applyBorder="1" applyAlignment="1">
      <alignment horizontal="center" vertical="center"/>
      <protection/>
    </xf>
    <xf numFmtId="224" fontId="31" fillId="0" borderId="122" xfId="62" applyNumberFormat="1" applyFont="1" applyFill="1" applyBorder="1" applyAlignment="1">
      <alignment horizontal="center" vertical="top" wrapText="1"/>
      <protection/>
    </xf>
    <xf numFmtId="224" fontId="31" fillId="0" borderId="24" xfId="62" applyNumberFormat="1" applyFont="1" applyFill="1" applyBorder="1" applyAlignment="1">
      <alignment horizontal="center" vertical="top" wrapText="1"/>
      <protection/>
    </xf>
    <xf numFmtId="224" fontId="31" fillId="0" borderId="89" xfId="62" applyNumberFormat="1" applyFont="1" applyFill="1" applyBorder="1" applyAlignment="1">
      <alignment horizontal="center" vertical="top" wrapText="1"/>
      <protection/>
    </xf>
    <xf numFmtId="224" fontId="31" fillId="0" borderId="27" xfId="62" applyNumberFormat="1" applyFont="1" applyFill="1" applyBorder="1" applyAlignment="1">
      <alignment horizontal="center" vertical="top" wrapText="1"/>
      <protection/>
    </xf>
    <xf numFmtId="0" fontId="82" fillId="0" borderId="66" xfId="62" applyFont="1" applyBorder="1" applyAlignment="1">
      <alignment horizontal="center" vertical="center"/>
      <protection/>
    </xf>
    <xf numFmtId="224" fontId="31" fillId="0" borderId="117" xfId="62" applyNumberFormat="1" applyFont="1" applyFill="1" applyBorder="1" applyAlignment="1">
      <alignment horizontal="center" vertical="center"/>
      <protection/>
    </xf>
    <xf numFmtId="224" fontId="31" fillId="0" borderId="123" xfId="62" applyNumberFormat="1" applyFont="1" applyFill="1" applyBorder="1" applyAlignment="1">
      <alignment horizontal="center" vertical="center"/>
      <protection/>
    </xf>
    <xf numFmtId="224" fontId="31" fillId="0" borderId="13" xfId="62" applyNumberFormat="1" applyFont="1" applyFill="1" applyBorder="1" applyAlignment="1">
      <alignment horizontal="center" vertical="center"/>
      <protection/>
    </xf>
    <xf numFmtId="224" fontId="31" fillId="0" borderId="124" xfId="62" applyNumberFormat="1" applyFont="1" applyFill="1" applyBorder="1" applyAlignment="1">
      <alignment horizontal="center" vertical="center"/>
      <protection/>
    </xf>
    <xf numFmtId="224" fontId="31" fillId="43" borderId="119" xfId="62" applyNumberFormat="1" applyFont="1" applyFill="1" applyBorder="1" applyAlignment="1">
      <alignment horizontal="center" vertical="center"/>
      <protection/>
    </xf>
    <xf numFmtId="224" fontId="31" fillId="43" borderId="69" xfId="62" applyNumberFormat="1" applyFont="1" applyFill="1" applyBorder="1" applyAlignment="1">
      <alignment horizontal="center" vertical="center"/>
      <protection/>
    </xf>
    <xf numFmtId="224" fontId="31" fillId="44" borderId="67" xfId="62" applyNumberFormat="1" applyFont="1" applyFill="1" applyBorder="1" applyAlignment="1">
      <alignment horizontal="center" vertical="top"/>
      <protection/>
    </xf>
    <xf numFmtId="224" fontId="31" fillId="43" borderId="125" xfId="62" applyNumberFormat="1" applyFont="1" applyFill="1" applyBorder="1" applyAlignment="1">
      <alignment horizontal="center" vertical="center"/>
      <protection/>
    </xf>
    <xf numFmtId="224" fontId="31" fillId="43" borderId="126" xfId="62" applyNumberFormat="1" applyFont="1" applyFill="1" applyBorder="1" applyAlignment="1">
      <alignment horizontal="center" vertical="center"/>
      <protection/>
    </xf>
    <xf numFmtId="224" fontId="31" fillId="43" borderId="127" xfId="62" applyNumberFormat="1" applyFont="1" applyFill="1" applyBorder="1" applyAlignment="1">
      <alignment vertical="center"/>
      <protection/>
    </xf>
    <xf numFmtId="224" fontId="31" fillId="43" borderId="127" xfId="62" applyNumberFormat="1" applyFont="1" applyFill="1" applyBorder="1" applyAlignment="1">
      <alignment horizontal="center" vertical="center"/>
      <protection/>
    </xf>
    <xf numFmtId="224" fontId="31" fillId="43" borderId="126" xfId="62" applyNumberFormat="1" applyFont="1" applyFill="1" applyBorder="1" applyAlignment="1">
      <alignment vertical="center"/>
      <protection/>
    </xf>
    <xf numFmtId="224" fontId="31" fillId="43" borderId="119" xfId="62" applyNumberFormat="1" applyFont="1" applyFill="1" applyBorder="1" applyAlignment="1">
      <alignment vertical="center"/>
      <protection/>
    </xf>
    <xf numFmtId="224" fontId="31" fillId="0" borderId="128" xfId="62" applyNumberFormat="1" applyFont="1" applyFill="1" applyBorder="1" applyAlignment="1">
      <alignment horizontal="center" vertical="center"/>
      <protection/>
    </xf>
    <xf numFmtId="224" fontId="32" fillId="0" borderId="36" xfId="62" applyNumberFormat="1" applyFont="1" applyFill="1" applyBorder="1" applyAlignment="1">
      <alignment horizontal="center" vertical="center"/>
      <protection/>
    </xf>
    <xf numFmtId="224" fontId="31" fillId="0" borderId="129" xfId="62" applyNumberFormat="1" applyFont="1" applyFill="1" applyBorder="1" applyAlignment="1">
      <alignment vertical="center"/>
      <protection/>
    </xf>
    <xf numFmtId="224" fontId="31" fillId="0" borderId="130" xfId="62" applyNumberFormat="1" applyFont="1" applyFill="1" applyBorder="1" applyAlignment="1">
      <alignment horizontal="center" vertical="center"/>
      <protection/>
    </xf>
    <xf numFmtId="224" fontId="31" fillId="0" borderId="39" xfId="62" applyNumberFormat="1" applyFont="1" applyFill="1" applyBorder="1" applyAlignment="1">
      <alignment vertical="center"/>
      <protection/>
    </xf>
    <xf numFmtId="224" fontId="31" fillId="0" borderId="33" xfId="62" applyNumberFormat="1" applyFont="1" applyFill="1" applyBorder="1" applyAlignment="1">
      <alignment vertical="center"/>
      <protection/>
    </xf>
    <xf numFmtId="224" fontId="32" fillId="0" borderId="32" xfId="62" applyNumberFormat="1" applyFont="1" applyFill="1" applyBorder="1" applyAlignment="1">
      <alignment horizontal="center" vertical="center"/>
      <protection/>
    </xf>
    <xf numFmtId="224" fontId="31" fillId="0" borderId="31" xfId="62" applyNumberFormat="1" applyFont="1" applyFill="1" applyBorder="1" applyAlignment="1">
      <alignment vertical="center"/>
      <protection/>
    </xf>
    <xf numFmtId="224" fontId="31" fillId="0" borderId="52" xfId="62" applyNumberFormat="1" applyFont="1" applyFill="1" applyBorder="1" applyAlignment="1">
      <alignment horizontal="center" vertical="center"/>
      <protection/>
    </xf>
    <xf numFmtId="224" fontId="31" fillId="0" borderId="122" xfId="62" applyNumberFormat="1" applyFont="1" applyFill="1" applyBorder="1" applyAlignment="1">
      <alignment horizontal="center" vertical="center"/>
      <protection/>
    </xf>
    <xf numFmtId="224" fontId="31" fillId="0" borderId="27" xfId="62" applyNumberFormat="1" applyFont="1" applyFill="1" applyBorder="1" applyAlignment="1">
      <alignment horizontal="center" vertical="center"/>
      <protection/>
    </xf>
    <xf numFmtId="224" fontId="32" fillId="0" borderId="22" xfId="62" applyNumberFormat="1" applyFont="1" applyFill="1" applyBorder="1" applyAlignment="1">
      <alignment horizontal="center" vertical="center"/>
      <protection/>
    </xf>
    <xf numFmtId="224" fontId="31" fillId="0" borderId="87" xfId="62" applyNumberFormat="1" applyFont="1" applyFill="1" applyBorder="1" applyAlignment="1">
      <alignment vertical="center"/>
      <protection/>
    </xf>
    <xf numFmtId="224" fontId="31" fillId="0" borderId="89" xfId="62" applyNumberFormat="1" applyFont="1" applyFill="1" applyBorder="1" applyAlignment="1">
      <alignment horizontal="center" vertical="center"/>
      <protection/>
    </xf>
    <xf numFmtId="224" fontId="31" fillId="0" borderId="37" xfId="62" applyNumberFormat="1" applyFont="1" applyFill="1" applyBorder="1" applyAlignment="1">
      <alignment vertical="center"/>
      <protection/>
    </xf>
    <xf numFmtId="0" fontId="0" fillId="0" borderId="0" xfId="0" applyAlignment="1">
      <alignment vertical="center"/>
    </xf>
    <xf numFmtId="185"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shrinkToFit="1"/>
      <protection locked="0"/>
    </xf>
    <xf numFmtId="3" fontId="15"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protection locked="0"/>
    </xf>
    <xf numFmtId="0" fontId="7" fillId="0" borderId="11" xfId="0" applyNumberFormat="1" applyFont="1" applyBorder="1" applyAlignment="1" applyProtection="1">
      <alignment horizontal="center" vertical="center" shrinkToFit="1"/>
      <protection/>
    </xf>
    <xf numFmtId="0" fontId="7" fillId="0" borderId="52" xfId="0" applyNumberFormat="1" applyFont="1" applyFill="1" applyBorder="1" applyAlignment="1" applyProtection="1">
      <alignment horizontal="center" vertical="center" shrinkToFit="1"/>
      <protection locked="0"/>
    </xf>
    <xf numFmtId="3" fontId="15" fillId="0" borderId="130" xfId="0" applyNumberFormat="1" applyFont="1" applyFill="1" applyBorder="1" applyAlignment="1" applyProtection="1">
      <alignment horizontal="center" vertical="center"/>
      <protection locked="0"/>
    </xf>
    <xf numFmtId="3" fontId="15" fillId="0" borderId="52" xfId="0" applyNumberFormat="1" applyFont="1" applyFill="1" applyBorder="1" applyAlignment="1" applyProtection="1">
      <alignment horizontal="center" vertical="center"/>
      <protection locked="0"/>
    </xf>
    <xf numFmtId="228" fontId="7" fillId="0" borderId="131" xfId="0" applyNumberFormat="1" applyFont="1" applyFill="1" applyBorder="1" applyAlignment="1" applyProtection="1">
      <alignment horizontal="center" vertical="center"/>
      <protection locked="0"/>
    </xf>
    <xf numFmtId="228" fontId="7" fillId="0" borderId="18" xfId="0" applyNumberFormat="1" applyFont="1" applyFill="1" applyBorder="1" applyAlignment="1" applyProtection="1">
      <alignment horizontal="center" vertical="center"/>
      <protection locked="0"/>
    </xf>
    <xf numFmtId="0" fontId="7" fillId="0" borderId="36" xfId="0" applyNumberFormat="1" applyFont="1" applyBorder="1" applyAlignment="1" applyProtection="1">
      <alignment vertical="center"/>
      <protection/>
    </xf>
    <xf numFmtId="0" fontId="0" fillId="0" borderId="32" xfId="0" applyBorder="1" applyAlignment="1">
      <alignment vertical="center"/>
    </xf>
    <xf numFmtId="0" fontId="0" fillId="0" borderId="22" xfId="0" applyBorder="1" applyAlignment="1">
      <alignment vertical="center"/>
    </xf>
    <xf numFmtId="0" fontId="7" fillId="0" borderId="130" xfId="0" applyNumberFormat="1" applyFont="1" applyFill="1" applyBorder="1" applyAlignment="1" applyProtection="1">
      <alignment horizontal="center" vertical="center" shrinkToFit="1"/>
      <protection locked="0"/>
    </xf>
    <xf numFmtId="228" fontId="7" fillId="0" borderId="39" xfId="0" applyNumberFormat="1" applyFont="1" applyFill="1" applyBorder="1" applyAlignment="1" applyProtection="1">
      <alignment horizontal="center" vertical="center"/>
      <protection locked="0"/>
    </xf>
    <xf numFmtId="228" fontId="7" fillId="0" borderId="33" xfId="0" applyNumberFormat="1" applyFont="1" applyFill="1" applyBorder="1" applyAlignment="1" applyProtection="1">
      <alignment horizontal="center" vertical="center"/>
      <protection locked="0"/>
    </xf>
    <xf numFmtId="0" fontId="7" fillId="0" borderId="89" xfId="0" applyNumberFormat="1" applyFont="1" applyFill="1" applyBorder="1" applyAlignment="1" applyProtection="1">
      <alignment horizontal="center" vertical="center" shrinkToFit="1"/>
      <protection locked="0"/>
    </xf>
    <xf numFmtId="3" fontId="7" fillId="0" borderId="24" xfId="0" applyNumberFormat="1" applyFont="1" applyFill="1" applyBorder="1" applyAlignment="1" applyProtection="1">
      <alignment vertical="center"/>
      <protection locked="0"/>
    </xf>
    <xf numFmtId="0" fontId="0" fillId="0" borderId="79" xfId="0" applyBorder="1" applyAlignment="1">
      <alignment horizontal="center" vertical="center" shrinkToFit="1"/>
    </xf>
    <xf numFmtId="3" fontId="7" fillId="0" borderId="89" xfId="0" applyNumberFormat="1" applyFont="1" applyFill="1" applyBorder="1" applyAlignment="1" applyProtection="1">
      <alignment horizontal="center" vertical="center"/>
      <protection locked="0"/>
    </xf>
    <xf numFmtId="228" fontId="7" fillId="0" borderId="37" xfId="0" applyNumberFormat="1" applyFont="1" applyFill="1" applyBorder="1" applyAlignment="1" applyProtection="1">
      <alignment horizontal="center" vertical="center"/>
      <protection locked="0"/>
    </xf>
    <xf numFmtId="0" fontId="7" fillId="45" borderId="117" xfId="0" applyNumberFormat="1" applyFont="1" applyFill="1" applyBorder="1" applyAlignment="1" applyProtection="1">
      <alignment horizontal="center" vertical="center"/>
      <protection/>
    </xf>
    <xf numFmtId="0" fontId="7" fillId="45" borderId="67" xfId="0" applyNumberFormat="1" applyFont="1" applyFill="1" applyBorder="1" applyAlignment="1" applyProtection="1">
      <alignment horizontal="center" vertical="center" wrapText="1"/>
      <protection/>
    </xf>
    <xf numFmtId="0" fontId="7" fillId="0" borderId="0" xfId="0" applyFont="1" applyBorder="1" applyAlignment="1">
      <alignment vertical="center" shrinkToFit="1"/>
    </xf>
    <xf numFmtId="0" fontId="7" fillId="0" borderId="0" xfId="0" applyFont="1" applyFill="1" applyBorder="1" applyAlignment="1" applyProtection="1">
      <alignment/>
      <protection/>
    </xf>
    <xf numFmtId="1" fontId="7" fillId="0" borderId="0" xfId="0" applyNumberFormat="1" applyFont="1" applyFill="1" applyBorder="1" applyAlignment="1">
      <alignment/>
    </xf>
    <xf numFmtId="0" fontId="7" fillId="0" borderId="78" xfId="0" applyFont="1" applyBorder="1" applyAlignment="1">
      <alignment/>
    </xf>
    <xf numFmtId="0" fontId="7" fillId="0" borderId="78" xfId="0" applyFont="1" applyFill="1" applyBorder="1" applyAlignment="1">
      <alignment/>
    </xf>
    <xf numFmtId="0" fontId="7" fillId="0" borderId="78" xfId="0" applyFont="1" applyBorder="1" applyAlignment="1">
      <alignment horizontal="right"/>
    </xf>
    <xf numFmtId="0" fontId="7" fillId="0" borderId="78" xfId="0" applyFont="1" applyBorder="1" applyAlignment="1">
      <alignment horizontal="center"/>
    </xf>
    <xf numFmtId="0" fontId="7" fillId="0" borderId="52" xfId="0" applyFont="1" applyBorder="1" applyAlignment="1">
      <alignment horizontal="right"/>
    </xf>
    <xf numFmtId="0" fontId="8" fillId="0" borderId="52" xfId="0" applyFont="1" applyBorder="1" applyAlignment="1">
      <alignment/>
    </xf>
    <xf numFmtId="0" fontId="7" fillId="0" borderId="52" xfId="0" applyNumberFormat="1" applyFont="1" applyBorder="1" applyAlignment="1" applyProtection="1">
      <alignment horizontal="right"/>
      <protection locked="0"/>
    </xf>
    <xf numFmtId="49" fontId="7" fillId="0" borderId="130"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7" fillId="0" borderId="89" xfId="0" applyNumberFormat="1" applyFont="1" applyBorder="1" applyAlignment="1" applyProtection="1">
      <alignment horizontal="center" vertical="center"/>
      <protection locked="0"/>
    </xf>
    <xf numFmtId="1" fontId="7" fillId="0" borderId="132" xfId="0" applyNumberFormat="1" applyFont="1" applyBorder="1" applyAlignment="1" applyProtection="1">
      <alignment horizontal="center" vertical="center"/>
      <protection locked="0"/>
    </xf>
    <xf numFmtId="1" fontId="7" fillId="0" borderId="121" xfId="0" applyNumberFormat="1" applyFont="1" applyBorder="1" applyAlignment="1" applyProtection="1">
      <alignment horizontal="center" vertical="center"/>
      <protection locked="0"/>
    </xf>
    <xf numFmtId="1" fontId="7" fillId="0" borderId="122" xfId="0" applyNumberFormat="1" applyFont="1" applyBorder="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49" fontId="7" fillId="0" borderId="32"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0" fontId="7" fillId="46" borderId="133" xfId="0" applyNumberFormat="1" applyFont="1" applyFill="1" applyBorder="1" applyAlignment="1" applyProtection="1">
      <alignment horizontal="center" vertical="center" shrinkToFit="1"/>
      <protection locked="0"/>
    </xf>
    <xf numFmtId="3" fontId="15" fillId="46" borderId="134" xfId="0" applyNumberFormat="1" applyFont="1" applyFill="1" applyBorder="1" applyAlignment="1" applyProtection="1">
      <alignment horizontal="center" vertical="center"/>
      <protection locked="0"/>
    </xf>
    <xf numFmtId="3" fontId="15" fillId="46" borderId="135" xfId="0" applyNumberFormat="1" applyFont="1" applyFill="1" applyBorder="1" applyAlignment="1" applyProtection="1">
      <alignment horizontal="center" vertical="center"/>
      <protection locked="0"/>
    </xf>
    <xf numFmtId="0" fontId="7" fillId="46" borderId="136" xfId="0" applyNumberFormat="1" applyFont="1" applyFill="1" applyBorder="1" applyAlignment="1" applyProtection="1">
      <alignment horizontal="center" vertical="center" shrinkToFit="1"/>
      <protection locked="0"/>
    </xf>
    <xf numFmtId="3" fontId="15" fillId="46" borderId="137" xfId="0" applyNumberFormat="1" applyFont="1" applyFill="1" applyBorder="1" applyAlignment="1" applyProtection="1">
      <alignment horizontal="center" vertical="center"/>
      <protection locked="0"/>
    </xf>
    <xf numFmtId="3" fontId="15" fillId="46" borderId="138" xfId="0" applyNumberFormat="1" applyFont="1" applyFill="1" applyBorder="1" applyAlignment="1" applyProtection="1">
      <alignment horizontal="center" vertical="center"/>
      <protection locked="0"/>
    </xf>
    <xf numFmtId="0" fontId="7" fillId="31" borderId="117" xfId="0" applyNumberFormat="1" applyFont="1" applyFill="1" applyBorder="1" applyAlignment="1" applyProtection="1">
      <alignment horizontal="center" vertical="center"/>
      <protection/>
    </xf>
    <xf numFmtId="0" fontId="7" fillId="31" borderId="67" xfId="0" applyNumberFormat="1" applyFont="1" applyFill="1" applyBorder="1" applyAlignment="1" applyProtection="1">
      <alignment horizontal="center" vertical="center" wrapText="1"/>
      <protection/>
    </xf>
    <xf numFmtId="0" fontId="7" fillId="47" borderId="133" xfId="0" applyNumberFormat="1" applyFont="1" applyFill="1" applyBorder="1" applyAlignment="1" applyProtection="1">
      <alignment horizontal="center" vertical="center" shrinkToFit="1"/>
      <protection locked="0"/>
    </xf>
    <xf numFmtId="3" fontId="15" fillId="47" borderId="134" xfId="0" applyNumberFormat="1" applyFont="1" applyFill="1" applyBorder="1" applyAlignment="1" applyProtection="1">
      <alignment horizontal="center" vertical="center"/>
      <protection locked="0"/>
    </xf>
    <xf numFmtId="3" fontId="15" fillId="47" borderId="135" xfId="0" applyNumberFormat="1" applyFont="1" applyFill="1" applyBorder="1" applyAlignment="1" applyProtection="1">
      <alignment horizontal="center" vertical="center"/>
      <protection locked="0"/>
    </xf>
    <xf numFmtId="0" fontId="7" fillId="47" borderId="136" xfId="0" applyNumberFormat="1" applyFont="1" applyFill="1" applyBorder="1" applyAlignment="1" applyProtection="1">
      <alignment horizontal="center" vertical="center" shrinkToFit="1"/>
      <protection locked="0"/>
    </xf>
    <xf numFmtId="3" fontId="15" fillId="47" borderId="137" xfId="0" applyNumberFormat="1" applyFont="1" applyFill="1" applyBorder="1" applyAlignment="1" applyProtection="1">
      <alignment horizontal="center" vertical="center"/>
      <protection locked="0"/>
    </xf>
    <xf numFmtId="3" fontId="15" fillId="47" borderId="138" xfId="0" applyNumberFormat="1" applyFont="1" applyFill="1" applyBorder="1" applyAlignment="1" applyProtection="1">
      <alignment horizontal="center" vertical="center"/>
      <protection locked="0"/>
    </xf>
    <xf numFmtId="0" fontId="34" fillId="0" borderId="0" xfId="64" applyFont="1" applyProtection="1">
      <alignment vertical="center"/>
      <protection/>
    </xf>
    <xf numFmtId="0" fontId="35" fillId="0" borderId="0" xfId="64" applyFont="1" applyBorder="1" applyProtection="1">
      <alignment vertical="center"/>
      <protection/>
    </xf>
    <xf numFmtId="0" fontId="37" fillId="0" borderId="78" xfId="63" applyNumberFormat="1" applyFont="1" applyBorder="1" applyAlignment="1" applyProtection="1">
      <alignment horizontal="right" vertical="center"/>
      <protection/>
    </xf>
    <xf numFmtId="0" fontId="37" fillId="0" borderId="78" xfId="63" applyNumberFormat="1" applyFont="1" applyBorder="1" applyAlignment="1" applyProtection="1">
      <alignment vertical="center"/>
      <protection locked="0"/>
    </xf>
    <xf numFmtId="0" fontId="34" fillId="0" borderId="78" xfId="64" applyFont="1" applyBorder="1" applyProtection="1">
      <alignment vertical="center"/>
      <protection/>
    </xf>
    <xf numFmtId="0" fontId="37" fillId="0" borderId="78" xfId="63" applyNumberFormat="1" applyFont="1" applyBorder="1" applyAlignment="1" applyProtection="1">
      <alignment horizontal="center" vertical="center"/>
      <protection/>
    </xf>
    <xf numFmtId="191" fontId="37" fillId="0" borderId="52" xfId="63" applyNumberFormat="1" applyFont="1" applyBorder="1" applyAlignment="1" applyProtection="1">
      <alignment horizontal="center" vertical="center"/>
      <protection locked="0"/>
    </xf>
    <xf numFmtId="0" fontId="37" fillId="0" borderId="0" xfId="63" applyNumberFormat="1" applyFont="1" applyBorder="1" applyAlignment="1" applyProtection="1">
      <alignment horizontal="right" vertical="center"/>
      <protection/>
    </xf>
    <xf numFmtId="0" fontId="37" fillId="0" borderId="52" xfId="63" applyNumberFormat="1" applyFont="1" applyBorder="1" applyAlignment="1" applyProtection="1">
      <alignment horizontal="center" vertical="center"/>
      <protection/>
    </xf>
    <xf numFmtId="0" fontId="37" fillId="0" borderId="78" xfId="63" applyNumberFormat="1" applyFont="1" applyFill="1" applyBorder="1" applyAlignment="1" applyProtection="1">
      <alignment horizontal="right" vertical="center"/>
      <protection/>
    </xf>
    <xf numFmtId="0" fontId="37" fillId="0" borderId="78" xfId="63" applyNumberFormat="1" applyFont="1" applyFill="1" applyBorder="1" applyAlignment="1" applyProtection="1">
      <alignment vertical="center"/>
      <protection locked="0"/>
    </xf>
    <xf numFmtId="0" fontId="34" fillId="0" borderId="17" xfId="64" applyFont="1" applyBorder="1" applyAlignment="1" applyProtection="1">
      <alignment horizontal="center" vertical="center" wrapText="1"/>
      <protection/>
    </xf>
    <xf numFmtId="0" fontId="34" fillId="0" borderId="17" xfId="64" applyFont="1" applyBorder="1" applyAlignment="1" applyProtection="1">
      <alignment horizontal="center" vertical="center"/>
      <protection/>
    </xf>
    <xf numFmtId="0" fontId="34" fillId="0" borderId="17" xfId="64" applyFont="1" applyBorder="1" applyAlignment="1" applyProtection="1">
      <alignment vertical="top" wrapText="1"/>
      <protection/>
    </xf>
    <xf numFmtId="0" fontId="34" fillId="0" borderId="139" xfId="64" applyFont="1" applyFill="1" applyBorder="1" applyAlignment="1" applyProtection="1">
      <alignment horizontal="center" vertical="center"/>
      <protection/>
    </xf>
    <xf numFmtId="224" fontId="38" fillId="0" borderId="139" xfId="64" applyNumberFormat="1" applyFont="1" applyFill="1" applyBorder="1" applyProtection="1">
      <alignment vertical="center"/>
      <protection/>
    </xf>
    <xf numFmtId="224" fontId="38" fillId="0" borderId="140" xfId="64" applyNumberFormat="1" applyFont="1" applyFill="1" applyBorder="1" applyProtection="1">
      <alignment vertical="center"/>
      <protection/>
    </xf>
    <xf numFmtId="0" fontId="34" fillId="0" borderId="141" xfId="64" applyFont="1" applyFill="1" applyBorder="1" applyAlignment="1" applyProtection="1">
      <alignment horizontal="center" vertical="center"/>
      <protection/>
    </xf>
    <xf numFmtId="224" fontId="38" fillId="0" borderId="141" xfId="64" applyNumberFormat="1" applyFont="1" applyFill="1" applyBorder="1" applyProtection="1">
      <alignment vertical="center"/>
      <protection locked="0"/>
    </xf>
    <xf numFmtId="224" fontId="34" fillId="0" borderId="0" xfId="64" applyNumberFormat="1" applyFont="1" applyFill="1" applyBorder="1" applyProtection="1">
      <alignment vertical="center"/>
      <protection/>
    </xf>
    <xf numFmtId="0" fontId="34" fillId="0" borderId="0" xfId="64" applyFont="1" applyAlignment="1" applyProtection="1">
      <alignment horizontal="left" vertical="center"/>
      <protection/>
    </xf>
    <xf numFmtId="0" fontId="39" fillId="0" borderId="0" xfId="64" applyFont="1" applyAlignment="1" applyProtection="1">
      <alignment horizontal="right" vertical="center"/>
      <protection/>
    </xf>
    <xf numFmtId="0" fontId="34" fillId="0" borderId="0" xfId="64" applyFont="1" applyAlignment="1" applyProtection="1">
      <alignment horizontal="centerContinuous" vertical="center"/>
      <protection/>
    </xf>
    <xf numFmtId="0" fontId="39" fillId="0" borderId="0" xfId="64" applyFont="1" applyAlignment="1" applyProtection="1">
      <alignment horizontal="centerContinuous" vertical="center"/>
      <protection/>
    </xf>
    <xf numFmtId="224" fontId="31" fillId="0" borderId="142" xfId="62" applyNumberFormat="1" applyFont="1" applyFill="1" applyBorder="1" applyAlignment="1">
      <alignment horizontal="center" vertical="center"/>
      <protection/>
    </xf>
    <xf numFmtId="209" fontId="7" fillId="0" borderId="29" xfId="0" applyNumberFormat="1" applyFont="1" applyFill="1" applyBorder="1" applyAlignment="1">
      <alignment/>
    </xf>
    <xf numFmtId="209" fontId="7" fillId="0" borderId="30" xfId="0" applyNumberFormat="1" applyFont="1" applyBorder="1" applyAlignment="1">
      <alignment/>
    </xf>
    <xf numFmtId="209" fontId="7" fillId="0" borderId="31" xfId="0" applyNumberFormat="1" applyFont="1" applyFill="1" applyBorder="1" applyAlignment="1">
      <alignment/>
    </xf>
    <xf numFmtId="209" fontId="7" fillId="0" borderId="32" xfId="0" applyNumberFormat="1"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209" fontId="7" fillId="0" borderId="30" xfId="0" applyNumberFormat="1" applyFont="1" applyFill="1" applyBorder="1" applyAlignment="1">
      <alignment/>
    </xf>
    <xf numFmtId="209" fontId="7" fillId="0" borderId="32" xfId="0" applyNumberFormat="1" applyFont="1" applyFill="1" applyBorder="1" applyAlignment="1">
      <alignment/>
    </xf>
    <xf numFmtId="208" fontId="7" fillId="0" borderId="12" xfId="0" applyNumberFormat="1" applyFont="1" applyBorder="1" applyAlignment="1">
      <alignment/>
    </xf>
    <xf numFmtId="208" fontId="7" fillId="0" borderId="32" xfId="0" applyNumberFormat="1" applyFont="1" applyBorder="1" applyAlignment="1">
      <alignment/>
    </xf>
    <xf numFmtId="208" fontId="7" fillId="0" borderId="30" xfId="0" applyNumberFormat="1" applyFont="1" applyBorder="1" applyAlignment="1">
      <alignment/>
    </xf>
    <xf numFmtId="209" fontId="15" fillId="48" borderId="22" xfId="0" applyNumberFormat="1" applyFont="1" applyFill="1" applyBorder="1" applyAlignment="1">
      <alignment/>
    </xf>
    <xf numFmtId="209" fontId="15" fillId="48" borderId="143" xfId="0" applyNumberFormat="1" applyFont="1" applyFill="1" applyBorder="1" applyAlignment="1">
      <alignment/>
    </xf>
    <xf numFmtId="209" fontId="15" fillId="48" borderId="77" xfId="0" applyNumberFormat="1" applyFont="1" applyFill="1" applyBorder="1" applyAlignment="1">
      <alignment/>
    </xf>
    <xf numFmtId="208" fontId="15" fillId="46" borderId="22" xfId="0" applyNumberFormat="1" applyFont="1" applyFill="1" applyBorder="1" applyAlignment="1">
      <alignment/>
    </xf>
    <xf numFmtId="208" fontId="15" fillId="46" borderId="77" xfId="0" applyNumberFormat="1" applyFont="1" applyFill="1" applyBorder="1" applyAlignment="1">
      <alignment/>
    </xf>
    <xf numFmtId="209" fontId="15" fillId="46" borderId="143" xfId="0" applyNumberFormat="1" applyFont="1" applyFill="1" applyBorder="1" applyAlignment="1">
      <alignment/>
    </xf>
    <xf numFmtId="209" fontId="15" fillId="46" borderId="77" xfId="0" applyNumberFormat="1" applyFont="1" applyFill="1" applyBorder="1" applyAlignment="1">
      <alignment/>
    </xf>
    <xf numFmtId="0" fontId="15" fillId="46" borderId="77" xfId="0" applyFont="1" applyFill="1" applyBorder="1" applyAlignment="1">
      <alignment/>
    </xf>
    <xf numFmtId="0" fontId="15" fillId="46" borderId="22" xfId="0" applyFont="1" applyFill="1" applyBorder="1" applyAlignment="1">
      <alignment/>
    </xf>
    <xf numFmtId="209" fontId="15" fillId="48" borderId="92" xfId="0" applyNumberFormat="1" applyFont="1" applyFill="1" applyBorder="1" applyAlignment="1">
      <alignment/>
    </xf>
    <xf numFmtId="209" fontId="15" fillId="48" borderId="144" xfId="0" applyNumberFormat="1" applyFont="1" applyFill="1" applyBorder="1" applyAlignment="1">
      <alignment/>
    </xf>
    <xf numFmtId="0" fontId="15" fillId="48" borderId="144" xfId="0" applyFont="1" applyFill="1" applyBorder="1" applyAlignment="1">
      <alignment/>
    </xf>
    <xf numFmtId="0" fontId="15" fillId="48" borderId="87" xfId="0" applyFont="1" applyFill="1" applyBorder="1" applyAlignment="1">
      <alignment/>
    </xf>
    <xf numFmtId="0" fontId="22" fillId="0" borderId="0" xfId="0" applyFont="1" applyAlignment="1">
      <alignment horizontal="center" vertical="center"/>
    </xf>
    <xf numFmtId="0" fontId="0" fillId="0" borderId="0" xfId="0" applyAlignment="1">
      <alignment horizontal="center" vertical="center"/>
    </xf>
    <xf numFmtId="0" fontId="7" fillId="36" borderId="120" xfId="0" applyFont="1" applyFill="1" applyBorder="1" applyAlignment="1">
      <alignment horizontal="center" vertical="center"/>
    </xf>
    <xf numFmtId="0" fontId="7" fillId="36" borderId="28" xfId="0" applyFont="1" applyFill="1" applyBorder="1" applyAlignment="1">
      <alignment horizontal="center" vertical="center"/>
    </xf>
    <xf numFmtId="0" fontId="7" fillId="36" borderId="145" xfId="0" applyFont="1" applyFill="1" applyBorder="1" applyAlignment="1">
      <alignment horizontal="center" vertical="center"/>
    </xf>
    <xf numFmtId="0" fontId="7" fillId="33" borderId="146"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72" xfId="0" applyFont="1" applyFill="1" applyBorder="1" applyAlignment="1">
      <alignment horizontal="center" vertical="center"/>
    </xf>
    <xf numFmtId="0" fontId="7" fillId="33" borderId="147"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8" xfId="0" applyFont="1" applyFill="1" applyBorder="1" applyAlignment="1">
      <alignment horizontal="center" vertical="center"/>
    </xf>
    <xf numFmtId="0" fontId="7" fillId="33" borderId="149"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55" xfId="0" applyFont="1" applyFill="1" applyBorder="1" applyAlignment="1">
      <alignment horizontal="center" vertical="center"/>
    </xf>
    <xf numFmtId="0" fontId="7" fillId="33" borderId="150" xfId="0" applyFont="1" applyFill="1" applyBorder="1" applyAlignment="1">
      <alignment horizontal="center" vertical="center"/>
    </xf>
    <xf numFmtId="0" fontId="7" fillId="33" borderId="151"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10" xfId="0" applyFont="1" applyFill="1" applyBorder="1" applyAlignment="1">
      <alignment horizontal="center" vertical="center"/>
    </xf>
    <xf numFmtId="0" fontId="7" fillId="0" borderId="29" xfId="0" applyFont="1" applyBorder="1" applyAlignment="1" applyProtection="1">
      <alignment vertical="center" wrapText="1"/>
      <protection locked="0"/>
    </xf>
    <xf numFmtId="0" fontId="7" fillId="0" borderId="152" xfId="0" applyFont="1" applyBorder="1" applyAlignment="1" applyProtection="1">
      <alignment vertical="center" wrapText="1"/>
      <protection locked="0"/>
    </xf>
    <xf numFmtId="0" fontId="7" fillId="0" borderId="153" xfId="0" applyFont="1" applyBorder="1" applyAlignment="1" applyProtection="1">
      <alignment vertical="center" wrapText="1"/>
      <protection locked="0"/>
    </xf>
    <xf numFmtId="49" fontId="7" fillId="0" borderId="154" xfId="0" applyNumberFormat="1" applyFont="1" applyBorder="1" applyAlignment="1" applyProtection="1">
      <alignment vertical="center" wrapText="1"/>
      <protection locked="0"/>
    </xf>
    <xf numFmtId="49" fontId="7" fillId="0" borderId="153" xfId="0" applyNumberFormat="1" applyFont="1" applyBorder="1" applyAlignment="1" applyProtection="1">
      <alignment vertical="center" wrapText="1"/>
      <protection locked="0"/>
    </xf>
    <xf numFmtId="49" fontId="7" fillId="0" borderId="31" xfId="0" applyNumberFormat="1" applyFont="1" applyBorder="1" applyAlignment="1" applyProtection="1">
      <alignment vertical="center" wrapText="1"/>
      <protection locked="0"/>
    </xf>
    <xf numFmtId="49" fontId="7" fillId="0" borderId="52" xfId="0" applyNumberFormat="1" applyFont="1" applyBorder="1" applyAlignment="1" applyProtection="1">
      <alignment vertical="center" wrapText="1"/>
      <protection locked="0"/>
    </xf>
    <xf numFmtId="49" fontId="7" fillId="0" borderId="40" xfId="0" applyNumberFormat="1" applyFont="1" applyBorder="1" applyAlignment="1" applyProtection="1">
      <alignment vertical="center" wrapText="1"/>
      <protection locked="0"/>
    </xf>
    <xf numFmtId="49" fontId="7" fillId="0" borderId="18" xfId="0" applyNumberFormat="1" applyFont="1" applyBorder="1" applyAlignment="1" applyProtection="1">
      <alignment vertical="center" wrapText="1"/>
      <protection locked="0"/>
    </xf>
    <xf numFmtId="0" fontId="7" fillId="33" borderId="155" xfId="0" applyFont="1" applyFill="1" applyBorder="1" applyAlignment="1">
      <alignment horizontal="center" vertical="center"/>
    </xf>
    <xf numFmtId="0" fontId="7" fillId="33" borderId="156" xfId="0" applyFont="1" applyFill="1" applyBorder="1" applyAlignment="1">
      <alignment horizontal="center" vertical="center"/>
    </xf>
    <xf numFmtId="0" fontId="7" fillId="33" borderId="157" xfId="0" applyFont="1" applyFill="1" applyBorder="1" applyAlignment="1">
      <alignment horizontal="center" vertical="center"/>
    </xf>
    <xf numFmtId="49" fontId="7" fillId="0" borderId="92" xfId="0" applyNumberFormat="1" applyFont="1" applyBorder="1" applyAlignment="1" applyProtection="1">
      <alignment vertical="center" wrapText="1"/>
      <protection locked="0"/>
    </xf>
    <xf numFmtId="49" fontId="7" fillId="0" borderId="73" xfId="0" applyNumberFormat="1" applyFont="1" applyBorder="1" applyAlignment="1" applyProtection="1">
      <alignment vertical="center" wrapText="1"/>
      <protection locked="0"/>
    </xf>
    <xf numFmtId="49" fontId="7" fillId="0" borderId="81" xfId="0" applyNumberFormat="1" applyFont="1" applyBorder="1" applyAlignment="1" applyProtection="1">
      <alignment vertical="center" wrapText="1"/>
      <protection locked="0"/>
    </xf>
    <xf numFmtId="49" fontId="7" fillId="34" borderId="119" xfId="0" applyNumberFormat="1" applyFont="1" applyFill="1" applyBorder="1" applyAlignment="1" applyProtection="1">
      <alignment vertical="center" wrapText="1"/>
      <protection locked="0"/>
    </xf>
    <xf numFmtId="49" fontId="7" fillId="34" borderId="127" xfId="0" applyNumberFormat="1" applyFont="1" applyFill="1" applyBorder="1" applyAlignment="1" applyProtection="1">
      <alignment vertical="center" wrapText="1"/>
      <protection locked="0"/>
    </xf>
    <xf numFmtId="49" fontId="7" fillId="34" borderId="125" xfId="0" applyNumberFormat="1" applyFont="1" applyFill="1" applyBorder="1" applyAlignment="1" applyProtection="1">
      <alignment vertical="center" wrapText="1"/>
      <protection locked="0"/>
    </xf>
    <xf numFmtId="0" fontId="7" fillId="0" borderId="158" xfId="0" applyFont="1" applyBorder="1" applyAlignment="1" applyProtection="1">
      <alignment wrapText="1"/>
      <protection locked="0"/>
    </xf>
    <xf numFmtId="0" fontId="7" fillId="0" borderId="78" xfId="0" applyFont="1" applyBorder="1" applyAlignment="1" applyProtection="1">
      <alignment wrapText="1"/>
      <protection locked="0"/>
    </xf>
    <xf numFmtId="0" fontId="7" fillId="0" borderId="159"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52" xfId="0" applyFont="1" applyBorder="1" applyAlignment="1" applyProtection="1">
      <alignment wrapText="1"/>
      <protection locked="0"/>
    </xf>
    <xf numFmtId="0" fontId="7" fillId="0" borderId="40" xfId="0" applyFont="1" applyBorder="1" applyAlignment="1" applyProtection="1">
      <alignment wrapText="1"/>
      <protection locked="0"/>
    </xf>
    <xf numFmtId="0" fontId="7" fillId="0" borderId="87" xfId="0" applyFont="1" applyBorder="1" applyAlignment="1" applyProtection="1">
      <alignment wrapText="1"/>
      <protection locked="0"/>
    </xf>
    <xf numFmtId="0" fontId="7" fillId="0" borderId="89"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18" xfId="0" applyFont="1" applyBorder="1" applyAlignment="1" applyProtection="1">
      <alignment wrapText="1"/>
      <protection locked="0"/>
    </xf>
    <xf numFmtId="49" fontId="7" fillId="0" borderId="84" xfId="0" applyNumberFormat="1" applyFont="1" applyBorder="1" applyAlignment="1" applyProtection="1">
      <alignment vertical="center" wrapText="1"/>
      <protection locked="0"/>
    </xf>
    <xf numFmtId="49" fontId="7" fillId="34" borderId="69" xfId="0" applyNumberFormat="1" applyFont="1" applyFill="1" applyBorder="1" applyAlignment="1" applyProtection="1">
      <alignment vertical="center" wrapText="1"/>
      <protection locked="0"/>
    </xf>
    <xf numFmtId="0" fontId="7" fillId="0" borderId="57" xfId="0" applyFont="1" applyBorder="1" applyAlignment="1" applyProtection="1">
      <alignment wrapText="1"/>
      <protection locked="0"/>
    </xf>
    <xf numFmtId="0" fontId="7" fillId="0" borderId="24" xfId="0" applyFont="1" applyBorder="1" applyAlignment="1" applyProtection="1">
      <alignment wrapText="1"/>
      <protection locked="0"/>
    </xf>
    <xf numFmtId="0" fontId="7" fillId="33" borderId="128"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60" xfId="0" applyFont="1" applyFill="1" applyBorder="1" applyAlignment="1">
      <alignment horizontal="center" vertical="center"/>
    </xf>
    <xf numFmtId="0" fontId="8" fillId="0" borderId="0" xfId="0" applyNumberFormat="1" applyFont="1" applyBorder="1" applyAlignment="1" applyProtection="1">
      <alignment vertical="center"/>
      <protection/>
    </xf>
    <xf numFmtId="0" fontId="14" fillId="0" borderId="0" xfId="0" applyFont="1" applyAlignment="1">
      <alignment vertical="center"/>
    </xf>
    <xf numFmtId="0" fontId="16" fillId="0" borderId="0" xfId="0" applyFont="1" applyAlignment="1">
      <alignment horizontal="center" vertical="center"/>
    </xf>
    <xf numFmtId="0" fontId="0" fillId="0" borderId="0" xfId="0" applyAlignment="1">
      <alignment/>
    </xf>
    <xf numFmtId="0" fontId="25" fillId="0" borderId="0" xfId="0" applyFont="1" applyAlignment="1">
      <alignment/>
    </xf>
    <xf numFmtId="0" fontId="7" fillId="36" borderId="120" xfId="0" applyFont="1" applyFill="1" applyBorder="1" applyAlignment="1" applyProtection="1">
      <alignment horizontal="center" vertical="center" wrapText="1"/>
      <protection/>
    </xf>
    <xf numFmtId="0" fontId="7" fillId="0" borderId="145" xfId="0" applyFont="1" applyBorder="1" applyAlignment="1">
      <alignment horizontal="center" vertical="center" wrapText="1"/>
    </xf>
    <xf numFmtId="0" fontId="6" fillId="36" borderId="161" xfId="0" applyFont="1" applyFill="1" applyBorder="1" applyAlignment="1" applyProtection="1">
      <alignment horizontal="center" vertical="center"/>
      <protection/>
    </xf>
    <xf numFmtId="0" fontId="6" fillId="36" borderId="79" xfId="0" applyFont="1" applyFill="1" applyBorder="1" applyAlignment="1" applyProtection="1">
      <alignment horizontal="center" vertical="center"/>
      <protection/>
    </xf>
    <xf numFmtId="0" fontId="0" fillId="0" borderId="79" xfId="0" applyBorder="1" applyAlignment="1">
      <alignment/>
    </xf>
    <xf numFmtId="0" fontId="0" fillId="0" borderId="80" xfId="0" applyBorder="1" applyAlignment="1">
      <alignment/>
    </xf>
    <xf numFmtId="0" fontId="6" fillId="36" borderId="162"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0" fillId="0" borderId="11" xfId="0" applyBorder="1" applyAlignment="1">
      <alignment/>
    </xf>
    <xf numFmtId="0" fontId="0" fillId="0" borderId="124" xfId="0" applyBorder="1" applyAlignment="1">
      <alignment/>
    </xf>
    <xf numFmtId="0" fontId="40" fillId="45" borderId="120" xfId="0" applyFont="1" applyFill="1" applyBorder="1" applyAlignment="1">
      <alignment horizontal="center" vertical="center" wrapText="1"/>
    </xf>
    <xf numFmtId="0" fontId="0" fillId="0" borderId="145" xfId="0" applyBorder="1" applyAlignment="1">
      <alignment horizontal="center"/>
    </xf>
    <xf numFmtId="0" fontId="7" fillId="0" borderId="0" xfId="0" applyFont="1" applyAlignment="1">
      <alignment horizontal="left"/>
    </xf>
    <xf numFmtId="0" fontId="0" fillId="0" borderId="0" xfId="0" applyAlignment="1">
      <alignment horizontal="left"/>
    </xf>
    <xf numFmtId="0" fontId="7" fillId="45" borderId="120" xfId="0" applyFont="1" applyFill="1" applyBorder="1" applyAlignment="1">
      <alignment horizontal="center" vertical="center" wrapText="1"/>
    </xf>
    <xf numFmtId="0" fontId="7" fillId="0" borderId="79" xfId="0" applyFont="1" applyBorder="1" applyAlignment="1">
      <alignment horizontal="left"/>
    </xf>
    <xf numFmtId="0" fontId="0" fillId="0" borderId="79" xfId="0" applyBorder="1" applyAlignment="1">
      <alignment horizontal="left"/>
    </xf>
    <xf numFmtId="0" fontId="7" fillId="36" borderId="145" xfId="0" applyFont="1" applyFill="1" applyBorder="1" applyAlignment="1" applyProtection="1">
      <alignment horizontal="center" vertical="center" wrapText="1"/>
      <protection/>
    </xf>
    <xf numFmtId="0" fontId="19" fillId="0" borderId="0" xfId="0" applyNumberFormat="1" applyFont="1" applyAlignment="1" applyProtection="1">
      <alignment horizontal="center"/>
      <protection/>
    </xf>
    <xf numFmtId="0" fontId="0" fillId="0" borderId="0" xfId="0" applyAlignment="1">
      <alignment horizontal="center"/>
    </xf>
    <xf numFmtId="0" fontId="7" fillId="36" borderId="120" xfId="0" applyFont="1" applyFill="1" applyBorder="1" applyAlignment="1" applyProtection="1">
      <alignment horizontal="center" vertical="center"/>
      <protection/>
    </xf>
    <xf numFmtId="0" fontId="7" fillId="36" borderId="28" xfId="0" applyFont="1" applyFill="1" applyBorder="1" applyAlignment="1" applyProtection="1">
      <alignment horizontal="center" vertical="center"/>
      <protection/>
    </xf>
    <xf numFmtId="0" fontId="7" fillId="36" borderId="145" xfId="0" applyFont="1" applyFill="1" applyBorder="1" applyAlignment="1" applyProtection="1">
      <alignment horizontal="center" vertical="center"/>
      <protection/>
    </xf>
    <xf numFmtId="0" fontId="6" fillId="36" borderId="120" xfId="0" applyFont="1" applyFill="1" applyBorder="1" applyAlignment="1" applyProtection="1">
      <alignment horizontal="center" vertical="center"/>
      <protection/>
    </xf>
    <xf numFmtId="0" fontId="6" fillId="36" borderId="28" xfId="0" applyFont="1" applyFill="1" applyBorder="1" applyAlignment="1" applyProtection="1">
      <alignment horizontal="center" vertical="center"/>
      <protection/>
    </xf>
    <xf numFmtId="0" fontId="6" fillId="36" borderId="145" xfId="0" applyFont="1" applyFill="1" applyBorder="1" applyAlignment="1" applyProtection="1">
      <alignment horizontal="center" vertical="center"/>
      <protection/>
    </xf>
    <xf numFmtId="0" fontId="18" fillId="36" borderId="163" xfId="0" applyFont="1" applyFill="1" applyBorder="1" applyAlignment="1" applyProtection="1">
      <alignment horizontal="center" vertical="center"/>
      <protection/>
    </xf>
    <xf numFmtId="0" fontId="18" fillId="36" borderId="164" xfId="0" applyFont="1" applyFill="1" applyBorder="1" applyAlignment="1" applyProtection="1">
      <alignment horizontal="center" vertical="center"/>
      <protection/>
    </xf>
    <xf numFmtId="0" fontId="18" fillId="36" borderId="165" xfId="0" applyFont="1" applyFill="1" applyBorder="1" applyAlignment="1" applyProtection="1">
      <alignment horizontal="center" vertical="center"/>
      <protection/>
    </xf>
    <xf numFmtId="0" fontId="7" fillId="36" borderId="166" xfId="0" applyFont="1" applyFill="1" applyBorder="1" applyAlignment="1" applyProtection="1">
      <alignment horizontal="center" vertical="center" wrapText="1"/>
      <protection/>
    </xf>
    <xf numFmtId="0" fontId="7" fillId="0" borderId="167" xfId="0" applyFont="1" applyBorder="1" applyAlignment="1">
      <alignment horizontal="center" vertical="center" wrapText="1"/>
    </xf>
    <xf numFmtId="0" fontId="7" fillId="0" borderId="52" xfId="0" applyFont="1" applyBorder="1" applyAlignment="1" applyProtection="1">
      <alignment shrinkToFit="1"/>
      <protection locked="0"/>
    </xf>
    <xf numFmtId="0" fontId="13" fillId="0" borderId="0" xfId="0" applyFont="1" applyBorder="1" applyAlignment="1">
      <alignment horizontal="center" vertical="center"/>
    </xf>
    <xf numFmtId="0" fontId="7" fillId="36" borderId="146" xfId="0" applyFont="1" applyFill="1" applyBorder="1" applyAlignment="1">
      <alignment horizontal="center"/>
    </xf>
    <xf numFmtId="0" fontId="7" fillId="36" borderId="95" xfId="0" applyFont="1" applyFill="1" applyBorder="1" applyAlignment="1">
      <alignment horizontal="center"/>
    </xf>
    <xf numFmtId="0" fontId="7" fillId="0" borderId="78" xfId="0" applyFont="1" applyBorder="1" applyAlignment="1" applyProtection="1">
      <alignment shrinkToFit="1"/>
      <protection locked="0"/>
    </xf>
    <xf numFmtId="0" fontId="7" fillId="0" borderId="78" xfId="0" applyNumberFormat="1" applyFont="1" applyFill="1" applyBorder="1" applyAlignment="1" applyProtection="1">
      <alignment horizontal="right"/>
      <protection/>
    </xf>
    <xf numFmtId="0" fontId="0" fillId="0" borderId="78" xfId="0" applyFill="1" applyBorder="1" applyAlignment="1">
      <alignment horizontal="right"/>
    </xf>
    <xf numFmtId="0" fontId="7" fillId="0" borderId="52" xfId="0" applyNumberFormat="1" applyFont="1" applyBorder="1" applyAlignment="1" applyProtection="1">
      <alignment/>
      <protection locked="0"/>
    </xf>
    <xf numFmtId="0" fontId="7" fillId="0" borderId="78" xfId="0" applyNumberFormat="1" applyFont="1" applyBorder="1" applyAlignment="1" applyProtection="1">
      <alignment/>
      <protection locked="0"/>
    </xf>
    <xf numFmtId="0" fontId="7" fillId="36" borderId="158" xfId="0" applyFont="1" applyFill="1" applyBorder="1" applyAlignment="1">
      <alignment horizontal="center"/>
    </xf>
    <xf numFmtId="0" fontId="7" fillId="36" borderId="168" xfId="0" applyFont="1" applyFill="1" applyBorder="1" applyAlignment="1">
      <alignment horizontal="center"/>
    </xf>
    <xf numFmtId="0" fontId="7" fillId="33" borderId="18" xfId="0" applyFont="1" applyFill="1" applyBorder="1" applyAlignment="1">
      <alignment horizontal="center"/>
    </xf>
    <xf numFmtId="0" fontId="7" fillId="33" borderId="52" xfId="0" applyFont="1" applyFill="1" applyBorder="1" applyAlignment="1">
      <alignment horizontal="center"/>
    </xf>
    <xf numFmtId="49" fontId="7" fillId="33" borderId="18" xfId="0" applyNumberFormat="1" applyFont="1" applyFill="1" applyBorder="1" applyAlignment="1">
      <alignment horizontal="center" shrinkToFit="1"/>
    </xf>
    <xf numFmtId="49" fontId="0" fillId="0" borderId="52" xfId="0" applyNumberFormat="1" applyBorder="1" applyAlignment="1">
      <alignment shrinkToFit="1"/>
    </xf>
    <xf numFmtId="49" fontId="0" fillId="0" borderId="33" xfId="0" applyNumberFormat="1" applyBorder="1" applyAlignment="1">
      <alignment shrinkToFit="1"/>
    </xf>
    <xf numFmtId="49" fontId="7" fillId="37" borderId="18" xfId="0" applyNumberFormat="1" applyFont="1" applyFill="1" applyBorder="1" applyAlignment="1" applyProtection="1">
      <alignment horizontal="left" shrinkToFit="1"/>
      <protection locked="0"/>
    </xf>
    <xf numFmtId="49" fontId="18" fillId="0" borderId="52" xfId="0" applyNumberFormat="1" applyFont="1" applyBorder="1" applyAlignment="1">
      <alignment horizontal="left" shrinkToFit="1"/>
    </xf>
    <xf numFmtId="49" fontId="18" fillId="0" borderId="33" xfId="0" applyNumberFormat="1" applyFont="1" applyBorder="1" applyAlignment="1">
      <alignment horizontal="left" shrinkToFit="1"/>
    </xf>
    <xf numFmtId="0" fontId="7" fillId="0" borderId="52" xfId="0" applyFont="1" applyBorder="1" applyAlignment="1">
      <alignment/>
    </xf>
    <xf numFmtId="0" fontId="7" fillId="0" borderId="169"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49" fontId="7" fillId="37" borderId="52" xfId="0" applyNumberFormat="1" applyFont="1" applyFill="1" applyBorder="1" applyAlignment="1" applyProtection="1">
      <alignment horizontal="left" shrinkToFit="1"/>
      <protection locked="0"/>
    </xf>
    <xf numFmtId="49" fontId="7" fillId="37" borderId="33" xfId="0" applyNumberFormat="1" applyFont="1" applyFill="1" applyBorder="1" applyAlignment="1" applyProtection="1">
      <alignment horizontal="left" shrinkToFit="1"/>
      <protection locked="0"/>
    </xf>
    <xf numFmtId="49" fontId="7" fillId="37" borderId="18" xfId="0" applyNumberFormat="1" applyFont="1" applyFill="1" applyBorder="1" applyAlignment="1" applyProtection="1">
      <alignment horizontal="left"/>
      <protection locked="0"/>
    </xf>
    <xf numFmtId="49" fontId="7" fillId="37" borderId="52" xfId="0" applyNumberFormat="1" applyFont="1" applyFill="1" applyBorder="1" applyAlignment="1" applyProtection="1">
      <alignment horizontal="left"/>
      <protection locked="0"/>
    </xf>
    <xf numFmtId="49" fontId="7" fillId="37" borderId="33" xfId="0" applyNumberFormat="1" applyFont="1" applyFill="1" applyBorder="1" applyAlignment="1" applyProtection="1">
      <alignment horizontal="left"/>
      <protection locked="0"/>
    </xf>
    <xf numFmtId="49" fontId="18" fillId="0" borderId="18" xfId="0" applyNumberFormat="1" applyFont="1" applyBorder="1" applyAlignment="1">
      <alignment horizontal="left" shrinkToFit="1"/>
    </xf>
    <xf numFmtId="49" fontId="7" fillId="37" borderId="24" xfId="0" applyNumberFormat="1" applyFont="1" applyFill="1" applyBorder="1" applyAlignment="1" applyProtection="1">
      <alignment horizontal="left" shrinkToFit="1"/>
      <protection locked="0"/>
    </xf>
    <xf numFmtId="49" fontId="7" fillId="37" borderId="89" xfId="0" applyNumberFormat="1" applyFont="1" applyFill="1" applyBorder="1" applyAlignment="1" applyProtection="1">
      <alignment horizontal="left" shrinkToFit="1"/>
      <protection locked="0"/>
    </xf>
    <xf numFmtId="49" fontId="7" fillId="37" borderId="37" xfId="0" applyNumberFormat="1" applyFont="1" applyFill="1" applyBorder="1" applyAlignment="1" applyProtection="1">
      <alignment horizontal="left" shrinkToFit="1"/>
      <protection locked="0"/>
    </xf>
    <xf numFmtId="0" fontId="0" fillId="0" borderId="52" xfId="0" applyBorder="1" applyAlignment="1">
      <alignment/>
    </xf>
    <xf numFmtId="0" fontId="0" fillId="0" borderId="33" xfId="0" applyBorder="1" applyAlignment="1">
      <alignment/>
    </xf>
    <xf numFmtId="49" fontId="7" fillId="37" borderId="170" xfId="0" applyNumberFormat="1" applyFont="1" applyFill="1" applyBorder="1" applyAlignment="1" applyProtection="1">
      <alignment horizontal="left"/>
      <protection locked="0"/>
    </xf>
    <xf numFmtId="49" fontId="7" fillId="37" borderId="171" xfId="0" applyNumberFormat="1" applyFont="1" applyFill="1" applyBorder="1" applyAlignment="1" applyProtection="1">
      <alignment horizontal="left"/>
      <protection locked="0"/>
    </xf>
    <xf numFmtId="49" fontId="7" fillId="37" borderId="172" xfId="0" applyNumberFormat="1" applyFont="1" applyFill="1" applyBorder="1" applyAlignment="1" applyProtection="1">
      <alignment horizontal="left"/>
      <protection locked="0"/>
    </xf>
    <xf numFmtId="0" fontId="7" fillId="0" borderId="173" xfId="0" applyFont="1" applyBorder="1" applyAlignment="1">
      <alignment horizontal="center"/>
    </xf>
    <xf numFmtId="0" fontId="7" fillId="0" borderId="174" xfId="0" applyFont="1" applyBorder="1" applyAlignment="1">
      <alignment horizontal="center"/>
    </xf>
    <xf numFmtId="0" fontId="7" fillId="0" borderId="175" xfId="0" applyFont="1" applyBorder="1" applyAlignment="1">
      <alignment horizontal="center"/>
    </xf>
    <xf numFmtId="20" fontId="7" fillId="0" borderId="78" xfId="0" applyNumberFormat="1" applyFont="1" applyFill="1" applyBorder="1" applyAlignment="1">
      <alignment horizontal="center"/>
    </xf>
    <xf numFmtId="20" fontId="7" fillId="0" borderId="52" xfId="0" applyNumberFormat="1" applyFont="1" applyFill="1" applyBorder="1" applyAlignment="1">
      <alignment horizontal="center"/>
    </xf>
    <xf numFmtId="0" fontId="7" fillId="0" borderId="78" xfId="0" applyFont="1" applyBorder="1" applyAlignment="1">
      <alignment horizontal="center"/>
    </xf>
    <xf numFmtId="0" fontId="7" fillId="0" borderId="78" xfId="0" applyFont="1" applyFill="1" applyBorder="1" applyAlignment="1">
      <alignment/>
    </xf>
    <xf numFmtId="0" fontId="7" fillId="0" borderId="52" xfId="0" applyFont="1" applyFill="1" applyBorder="1" applyAlignment="1">
      <alignment/>
    </xf>
    <xf numFmtId="0" fontId="13"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vertical="center" shrinkToFit="1"/>
      <protection/>
    </xf>
    <xf numFmtId="0" fontId="7" fillId="0" borderId="11" xfId="0" applyNumberFormat="1" applyFont="1" applyBorder="1" applyAlignment="1" applyProtection="1">
      <alignment vertical="center"/>
      <protection/>
    </xf>
    <xf numFmtId="0" fontId="7" fillId="45" borderId="129" xfId="0" applyNumberFormat="1" applyFont="1" applyFill="1" applyBorder="1" applyAlignment="1" applyProtection="1">
      <alignment horizontal="center" vertical="center"/>
      <protection/>
    </xf>
    <xf numFmtId="0" fontId="7" fillId="45" borderId="130" xfId="0" applyNumberFormat="1" applyFont="1" applyFill="1" applyBorder="1" applyAlignment="1" applyProtection="1">
      <alignment horizontal="center" vertical="center"/>
      <protection/>
    </xf>
    <xf numFmtId="0" fontId="7" fillId="45" borderId="39" xfId="0" applyNumberFormat="1" applyFont="1" applyFill="1" applyBorder="1" applyAlignment="1" applyProtection="1">
      <alignment horizontal="center" vertical="center"/>
      <protection/>
    </xf>
    <xf numFmtId="0" fontId="7" fillId="0" borderId="120" xfId="0" applyNumberFormat="1" applyFont="1" applyBorder="1" applyAlignment="1" applyProtection="1">
      <alignment horizontal="center" vertical="center"/>
      <protection/>
    </xf>
    <xf numFmtId="0" fontId="0" fillId="0" borderId="28" xfId="0" applyBorder="1" applyAlignment="1">
      <alignment horizontal="center" vertical="center"/>
    </xf>
    <xf numFmtId="0" fontId="0" fillId="0" borderId="34" xfId="0" applyBorder="1" applyAlignment="1">
      <alignment horizontal="center" vertical="center"/>
    </xf>
    <xf numFmtId="0" fontId="7" fillId="45" borderId="120" xfId="0" applyNumberFormat="1" applyFont="1" applyFill="1" applyBorder="1" applyAlignment="1" applyProtection="1">
      <alignment horizontal="center" vertical="center" wrapText="1"/>
      <protection/>
    </xf>
    <xf numFmtId="0" fontId="7" fillId="45" borderId="34" xfId="0" applyNumberFormat="1" applyFont="1" applyFill="1" applyBorder="1" applyAlignment="1" applyProtection="1">
      <alignment horizontal="center" vertical="center" wrapText="1"/>
      <protection/>
    </xf>
    <xf numFmtId="0" fontId="7" fillId="0" borderId="28" xfId="0" applyNumberFormat="1" applyFont="1" applyBorder="1" applyAlignment="1" applyProtection="1">
      <alignment horizontal="center" vertical="center"/>
      <protection/>
    </xf>
    <xf numFmtId="0" fontId="7" fillId="0" borderId="34" xfId="0" applyNumberFormat="1" applyFont="1" applyBorder="1" applyAlignment="1" applyProtection="1">
      <alignment horizontal="center" vertical="center"/>
      <protection/>
    </xf>
    <xf numFmtId="49" fontId="7" fillId="0" borderId="120"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34" xfId="0" applyNumberFormat="1" applyFont="1" applyBorder="1" applyAlignment="1" applyProtection="1">
      <alignment horizontal="center" vertical="center"/>
      <protection locked="0"/>
    </xf>
    <xf numFmtId="0" fontId="0" fillId="0" borderId="120" xfId="0" applyBorder="1" applyAlignment="1">
      <alignment horizontal="center" vertical="center" shrinkToFit="1"/>
    </xf>
    <xf numFmtId="0" fontId="0" fillId="0" borderId="28" xfId="0" applyBorder="1" applyAlignment="1">
      <alignment horizontal="center" vertical="center" shrinkToFit="1"/>
    </xf>
    <xf numFmtId="0" fontId="0" fillId="0" borderId="34" xfId="0" applyBorder="1" applyAlignment="1">
      <alignment horizontal="center" vertical="center" shrinkToFit="1"/>
    </xf>
    <xf numFmtId="0" fontId="7" fillId="0" borderId="120"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center" vertical="center" shrinkToFit="1"/>
      <protection locked="0"/>
    </xf>
    <xf numFmtId="0" fontId="7" fillId="0" borderId="0" xfId="0" applyFont="1" applyBorder="1" applyAlignment="1">
      <alignment vertical="center" shrinkToFit="1"/>
    </xf>
    <xf numFmtId="185" fontId="7" fillId="45" borderId="119" xfId="0" applyNumberFormat="1" applyFont="1" applyFill="1" applyBorder="1" applyAlignment="1" applyProtection="1">
      <alignment horizontal="center" vertical="center"/>
      <protection/>
    </xf>
    <xf numFmtId="185" fontId="7" fillId="45" borderId="127" xfId="0" applyNumberFormat="1" applyFont="1" applyFill="1" applyBorder="1" applyAlignment="1" applyProtection="1">
      <alignment horizontal="center" vertical="center"/>
      <protection/>
    </xf>
    <xf numFmtId="185" fontId="7" fillId="45" borderId="126" xfId="0" applyNumberFormat="1" applyFont="1" applyFill="1" applyBorder="1" applyAlignment="1" applyProtection="1">
      <alignment horizontal="center" vertical="center"/>
      <protection/>
    </xf>
    <xf numFmtId="0" fontId="7" fillId="0" borderId="0" xfId="0" applyNumberFormat="1" applyFont="1" applyBorder="1" applyAlignment="1" applyProtection="1">
      <alignment vertical="center"/>
      <protection/>
    </xf>
    <xf numFmtId="0" fontId="7" fillId="0" borderId="0" xfId="0" applyNumberFormat="1" applyFont="1" applyBorder="1" applyAlignment="1" applyProtection="1">
      <alignment vertical="center" wrapText="1"/>
      <protection/>
    </xf>
    <xf numFmtId="0" fontId="34" fillId="0" borderId="17" xfId="64" applyFont="1" applyBorder="1" applyAlignment="1" applyProtection="1">
      <alignment horizontal="center" vertical="center"/>
      <protection/>
    </xf>
    <xf numFmtId="0" fontId="34" fillId="0" borderId="17" xfId="64" applyFont="1" applyFill="1" applyBorder="1" applyAlignment="1" applyProtection="1">
      <alignment horizontal="center" vertical="center" shrinkToFit="1"/>
      <protection locked="0"/>
    </xf>
    <xf numFmtId="0" fontId="34" fillId="0" borderId="117" xfId="64" applyFont="1" applyFill="1" applyBorder="1" applyAlignment="1" applyProtection="1">
      <alignment horizontal="center" vertical="center" wrapText="1"/>
      <protection/>
    </xf>
    <xf numFmtId="0" fontId="34" fillId="0" borderId="124" xfId="64" applyFont="1" applyFill="1" applyBorder="1" applyAlignment="1" applyProtection="1">
      <alignment horizontal="center" vertical="center" wrapText="1"/>
      <protection/>
    </xf>
    <xf numFmtId="0" fontId="34" fillId="0" borderId="176" xfId="64" applyFont="1" applyFill="1" applyBorder="1" applyAlignment="1" applyProtection="1">
      <alignment horizontal="center" vertical="center" wrapText="1"/>
      <protection/>
    </xf>
    <xf numFmtId="0" fontId="34" fillId="0" borderId="177" xfId="64" applyFont="1" applyFill="1" applyBorder="1" applyAlignment="1" applyProtection="1">
      <alignment horizontal="center" vertical="center" wrapText="1"/>
      <protection/>
    </xf>
    <xf numFmtId="0" fontId="34" fillId="0" borderId="178" xfId="64" applyFont="1" applyFill="1" applyBorder="1" applyAlignment="1" applyProtection="1">
      <alignment horizontal="center" vertical="center" wrapText="1"/>
      <protection/>
    </xf>
    <xf numFmtId="0" fontId="34" fillId="0" borderId="179" xfId="64" applyFont="1" applyFill="1" applyBorder="1" applyAlignment="1" applyProtection="1">
      <alignment horizontal="center" vertical="center" wrapText="1"/>
      <protection/>
    </xf>
    <xf numFmtId="0" fontId="34" fillId="0" borderId="180" xfId="64" applyFont="1" applyFill="1" applyBorder="1" applyAlignment="1" applyProtection="1">
      <alignment horizontal="center" vertical="center" wrapText="1"/>
      <protection/>
    </xf>
    <xf numFmtId="0" fontId="34" fillId="0" borderId="181" xfId="64" applyFont="1" applyFill="1" applyBorder="1" applyAlignment="1" applyProtection="1">
      <alignment horizontal="center" vertical="center" wrapText="1"/>
      <protection/>
    </xf>
    <xf numFmtId="0" fontId="34" fillId="0" borderId="129" xfId="64" applyFont="1" applyFill="1" applyBorder="1" applyAlignment="1" applyProtection="1">
      <alignment horizontal="center" vertical="center" wrapText="1"/>
      <protection/>
    </xf>
    <xf numFmtId="0" fontId="34" fillId="0" borderId="39" xfId="64" applyFont="1" applyFill="1" applyBorder="1" applyAlignment="1" applyProtection="1">
      <alignment horizontal="center" vertical="center" wrapText="1"/>
      <protection/>
    </xf>
    <xf numFmtId="0" fontId="7" fillId="34" borderId="120" xfId="0" applyFont="1" applyFill="1" applyBorder="1" applyAlignment="1" applyProtection="1">
      <alignment horizontal="center" vertical="center"/>
      <protection/>
    </xf>
    <xf numFmtId="0" fontId="7" fillId="34" borderId="28" xfId="0" applyFont="1" applyFill="1" applyBorder="1" applyAlignment="1" applyProtection="1">
      <alignment horizontal="center" vertical="center"/>
      <protection/>
    </xf>
    <xf numFmtId="0" fontId="7" fillId="34" borderId="145" xfId="0" applyFont="1" applyFill="1" applyBorder="1" applyAlignment="1" applyProtection="1">
      <alignment horizontal="center" vertical="center"/>
      <protection/>
    </xf>
    <xf numFmtId="0" fontId="6" fillId="34" borderId="120" xfId="0" applyFont="1" applyFill="1" applyBorder="1" applyAlignment="1" applyProtection="1">
      <alignment horizontal="center" vertical="center"/>
      <protection/>
    </xf>
    <xf numFmtId="0" fontId="6" fillId="34" borderId="28" xfId="0" applyFont="1" applyFill="1" applyBorder="1" applyAlignment="1" applyProtection="1">
      <alignment horizontal="center" vertical="center"/>
      <protection/>
    </xf>
    <xf numFmtId="0" fontId="6" fillId="34" borderId="145" xfId="0" applyFont="1" applyFill="1" applyBorder="1" applyAlignment="1" applyProtection="1">
      <alignment horizontal="center" vertical="center"/>
      <protection/>
    </xf>
    <xf numFmtId="0" fontId="18" fillId="34" borderId="163" xfId="0" applyFont="1" applyFill="1" applyBorder="1" applyAlignment="1" applyProtection="1">
      <alignment horizontal="center" vertical="center"/>
      <protection/>
    </xf>
    <xf numFmtId="0" fontId="18" fillId="34" borderId="164" xfId="0" applyFont="1" applyFill="1" applyBorder="1" applyAlignment="1" applyProtection="1">
      <alignment horizontal="center" vertical="center"/>
      <protection/>
    </xf>
    <xf numFmtId="0" fontId="18" fillId="34" borderId="165" xfId="0" applyFont="1" applyFill="1" applyBorder="1" applyAlignment="1" applyProtection="1">
      <alignment horizontal="center" vertical="center"/>
      <protection/>
    </xf>
    <xf numFmtId="0" fontId="6" fillId="31" borderId="161" xfId="0" applyFont="1" applyFill="1" applyBorder="1" applyAlignment="1" applyProtection="1">
      <alignment horizontal="center" vertical="center"/>
      <protection/>
    </xf>
    <xf numFmtId="0" fontId="6" fillId="31" borderId="79" xfId="0" applyFont="1" applyFill="1" applyBorder="1" applyAlignment="1" applyProtection="1">
      <alignment horizontal="center" vertical="center"/>
      <protection/>
    </xf>
    <xf numFmtId="0" fontId="0" fillId="31" borderId="79" xfId="0" applyFill="1" applyBorder="1" applyAlignment="1">
      <alignment/>
    </xf>
    <xf numFmtId="0" fontId="0" fillId="31" borderId="80" xfId="0" applyFill="1" applyBorder="1" applyAlignment="1">
      <alignment/>
    </xf>
    <xf numFmtId="0" fontId="6" fillId="31" borderId="162" xfId="0" applyFont="1" applyFill="1" applyBorder="1" applyAlignment="1" applyProtection="1">
      <alignment horizontal="center" vertical="center"/>
      <protection/>
    </xf>
    <xf numFmtId="0" fontId="6" fillId="31" borderId="11" xfId="0" applyFont="1" applyFill="1" applyBorder="1" applyAlignment="1" applyProtection="1">
      <alignment horizontal="center" vertical="center"/>
      <protection/>
    </xf>
    <xf numFmtId="0" fontId="0" fillId="31" borderId="11" xfId="0" applyFill="1" applyBorder="1" applyAlignment="1">
      <alignment/>
    </xf>
    <xf numFmtId="0" fontId="0" fillId="31" borderId="124" xfId="0" applyFill="1" applyBorder="1" applyAlignment="1">
      <alignment/>
    </xf>
    <xf numFmtId="0" fontId="7" fillId="31" borderId="120" xfId="0" applyFont="1" applyFill="1" applyBorder="1" applyAlignment="1">
      <alignment horizontal="center" vertical="center" wrapText="1"/>
    </xf>
    <xf numFmtId="0" fontId="0" fillId="31" borderId="145" xfId="0" applyFill="1" applyBorder="1" applyAlignment="1">
      <alignment horizontal="center" vertical="center"/>
    </xf>
    <xf numFmtId="0" fontId="7" fillId="31" borderId="182" xfId="0" applyFont="1" applyFill="1" applyBorder="1" applyAlignment="1" applyProtection="1">
      <alignment horizontal="center" vertical="center" wrapText="1"/>
      <protection/>
    </xf>
    <xf numFmtId="0" fontId="7" fillId="31" borderId="167" xfId="0" applyFont="1" applyFill="1" applyBorder="1" applyAlignment="1">
      <alignment horizontal="center" vertical="center" wrapText="1"/>
    </xf>
    <xf numFmtId="0" fontId="7" fillId="31" borderId="28" xfId="0" applyFont="1" applyFill="1" applyBorder="1" applyAlignment="1" applyProtection="1">
      <alignment horizontal="center" vertical="center" wrapText="1"/>
      <protection/>
    </xf>
    <xf numFmtId="0" fontId="7" fillId="31" borderId="145" xfId="0" applyFont="1" applyFill="1" applyBorder="1" applyAlignment="1">
      <alignment horizontal="center" vertical="center" wrapText="1"/>
    </xf>
    <xf numFmtId="0" fontId="7" fillId="31" borderId="145" xfId="0" applyFont="1" applyFill="1" applyBorder="1" applyAlignment="1" applyProtection="1">
      <alignment horizontal="center" vertical="center" wrapText="1"/>
      <protection/>
    </xf>
    <xf numFmtId="0" fontId="7" fillId="34" borderId="158" xfId="0" applyFont="1" applyFill="1" applyBorder="1" applyAlignment="1">
      <alignment horizontal="center"/>
    </xf>
    <xf numFmtId="0" fontId="7" fillId="34" borderId="168" xfId="0" applyFont="1" applyFill="1" applyBorder="1" applyAlignment="1">
      <alignment horizontal="center"/>
    </xf>
    <xf numFmtId="0" fontId="7" fillId="34" borderId="146" xfId="0" applyFont="1" applyFill="1" applyBorder="1" applyAlignment="1">
      <alignment horizontal="center"/>
    </xf>
    <xf numFmtId="0" fontId="7" fillId="34" borderId="95" xfId="0" applyFont="1" applyFill="1" applyBorder="1" applyAlignment="1">
      <alignment horizontal="center"/>
    </xf>
    <xf numFmtId="0" fontId="7" fillId="31" borderId="129" xfId="0" applyNumberFormat="1" applyFont="1" applyFill="1" applyBorder="1" applyAlignment="1" applyProtection="1">
      <alignment horizontal="center" vertical="center"/>
      <protection/>
    </xf>
    <xf numFmtId="0" fontId="7" fillId="31" borderId="130" xfId="0" applyNumberFormat="1" applyFont="1" applyFill="1" applyBorder="1" applyAlignment="1" applyProtection="1">
      <alignment horizontal="center" vertical="center"/>
      <protection/>
    </xf>
    <xf numFmtId="0" fontId="7" fillId="31" borderId="39" xfId="0" applyNumberFormat="1" applyFont="1" applyFill="1" applyBorder="1" applyAlignment="1" applyProtection="1">
      <alignment horizontal="center" vertical="center"/>
      <protection/>
    </xf>
    <xf numFmtId="0" fontId="7" fillId="31" borderId="120" xfId="0" applyNumberFormat="1" applyFont="1" applyFill="1" applyBorder="1" applyAlignment="1" applyProtection="1">
      <alignment horizontal="center" vertical="center" wrapText="1"/>
      <protection/>
    </xf>
    <xf numFmtId="0" fontId="7" fillId="31" borderId="34" xfId="0" applyNumberFormat="1" applyFont="1" applyFill="1" applyBorder="1" applyAlignment="1" applyProtection="1">
      <alignment horizontal="center" vertical="center" wrapText="1"/>
      <protection/>
    </xf>
    <xf numFmtId="185" fontId="7" fillId="31" borderId="119" xfId="0" applyNumberFormat="1" applyFont="1" applyFill="1" applyBorder="1" applyAlignment="1" applyProtection="1">
      <alignment horizontal="center" vertical="center"/>
      <protection/>
    </xf>
    <xf numFmtId="185" fontId="7" fillId="31" borderId="127" xfId="0" applyNumberFormat="1" applyFont="1" applyFill="1" applyBorder="1" applyAlignment="1" applyProtection="1">
      <alignment horizontal="center" vertical="center"/>
      <protection/>
    </xf>
    <xf numFmtId="185" fontId="7" fillId="31" borderId="126" xfId="0" applyNumberFormat="1" applyFont="1" applyFill="1" applyBorder="1" applyAlignment="1" applyProtection="1">
      <alignment horizontal="center" vertical="center"/>
      <protection/>
    </xf>
    <xf numFmtId="0" fontId="14" fillId="0" borderId="0" xfId="0" applyFont="1" applyBorder="1" applyAlignment="1">
      <alignment vertical="center"/>
    </xf>
    <xf numFmtId="0" fontId="16" fillId="0" borderId="0" xfId="0" applyFont="1" applyBorder="1" applyAlignment="1">
      <alignment horizontal="center" vertical="center"/>
    </xf>
    <xf numFmtId="0" fontId="0" fillId="0" borderId="0" xfId="0" applyBorder="1" applyAlignment="1">
      <alignment/>
    </xf>
    <xf numFmtId="208" fontId="7" fillId="41" borderId="63" xfId="0" applyNumberFormat="1" applyFont="1" applyFill="1" applyBorder="1" applyAlignment="1">
      <alignment/>
    </xf>
    <xf numFmtId="208" fontId="7" fillId="41" borderId="183" xfId="0" applyNumberFormat="1" applyFont="1" applyFill="1" applyBorder="1" applyAlignment="1">
      <alignment/>
    </xf>
    <xf numFmtId="0" fontId="17" fillId="0" borderId="0" xfId="0" applyFont="1" applyAlignment="1">
      <alignment horizontal="center" vertical="center"/>
    </xf>
    <xf numFmtId="49" fontId="7" fillId="0" borderId="32" xfId="0" applyNumberFormat="1" applyFont="1" applyBorder="1" applyAlignment="1">
      <alignment horizontal="right" vertical="center"/>
    </xf>
    <xf numFmtId="0" fontId="7" fillId="0" borderId="184" xfId="0" applyFont="1" applyBorder="1" applyAlignment="1" applyProtection="1">
      <alignment vertical="center" shrinkToFit="1"/>
      <protection locked="0"/>
    </xf>
    <xf numFmtId="0" fontId="7" fillId="0" borderId="185" xfId="0" applyFont="1" applyBorder="1" applyAlignment="1" applyProtection="1">
      <alignment vertical="center" shrinkToFit="1"/>
      <protection locked="0"/>
    </xf>
    <xf numFmtId="0" fontId="7" fillId="0" borderId="84" xfId="0" applyFont="1" applyBorder="1" applyAlignment="1" applyProtection="1">
      <alignment vertical="center" wrapText="1"/>
      <protection locked="0"/>
    </xf>
    <xf numFmtId="0" fontId="0" fillId="0" borderId="81" xfId="0" applyBorder="1" applyAlignment="1">
      <alignment vertical="center" wrapText="1"/>
    </xf>
    <xf numFmtId="0" fontId="0" fillId="0" borderId="57" xfId="0" applyBorder="1" applyAlignment="1">
      <alignment vertical="center" wrapText="1"/>
    </xf>
    <xf numFmtId="0" fontId="0" fillId="0" borderId="159" xfId="0" applyBorder="1" applyAlignment="1">
      <alignment vertical="center" wrapText="1"/>
    </xf>
    <xf numFmtId="0" fontId="7" fillId="0" borderId="186" xfId="0" applyFont="1" applyBorder="1" applyAlignment="1" applyProtection="1">
      <alignment vertical="center"/>
      <protection locked="0"/>
    </xf>
    <xf numFmtId="0" fontId="7" fillId="0" borderId="187" xfId="0" applyFont="1" applyBorder="1" applyAlignment="1" applyProtection="1">
      <alignment vertical="center"/>
      <protection locked="0"/>
    </xf>
    <xf numFmtId="0" fontId="7" fillId="0" borderId="188" xfId="0" applyFont="1" applyBorder="1" applyAlignment="1" applyProtection="1">
      <alignment vertical="center"/>
      <protection locked="0"/>
    </xf>
    <xf numFmtId="0" fontId="7" fillId="0" borderId="189" xfId="0" applyFont="1" applyBorder="1" applyAlignment="1" applyProtection="1">
      <alignment vertical="center"/>
      <protection locked="0"/>
    </xf>
    <xf numFmtId="0" fontId="0" fillId="0" borderId="73" xfId="0" applyBorder="1" applyAlignment="1">
      <alignment vertical="center" wrapText="1"/>
    </xf>
    <xf numFmtId="0" fontId="0" fillId="0" borderId="190" xfId="0" applyBorder="1" applyAlignment="1">
      <alignment vertical="center" wrapText="1"/>
    </xf>
    <xf numFmtId="0" fontId="0" fillId="0" borderId="78" xfId="0" applyBorder="1" applyAlignment="1">
      <alignment vertical="center" wrapText="1"/>
    </xf>
    <xf numFmtId="0" fontId="0" fillId="0" borderId="191" xfId="0" applyBorder="1" applyAlignment="1">
      <alignment vertical="center" wrapText="1"/>
    </xf>
    <xf numFmtId="0" fontId="7" fillId="36" borderId="192" xfId="0" applyFont="1" applyFill="1" applyBorder="1" applyAlignment="1">
      <alignment horizontal="center" vertical="center" wrapText="1"/>
    </xf>
    <xf numFmtId="0" fontId="7" fillId="36" borderId="71" xfId="0" applyFont="1" applyFill="1" applyBorder="1" applyAlignment="1">
      <alignment horizontal="center" vertical="center" wrapText="1"/>
    </xf>
    <xf numFmtId="0" fontId="7" fillId="36" borderId="193" xfId="0" applyFont="1" applyFill="1" applyBorder="1" applyAlignment="1">
      <alignment horizontal="center" vertical="center" wrapText="1"/>
    </xf>
    <xf numFmtId="0" fontId="7" fillId="0" borderId="18"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7" fillId="33" borderId="194" xfId="0" applyFont="1" applyFill="1" applyBorder="1" applyAlignment="1">
      <alignment horizontal="center" vertical="center"/>
    </xf>
    <xf numFmtId="0" fontId="7" fillId="33" borderId="195" xfId="0" applyFont="1" applyFill="1" applyBorder="1" applyAlignment="1">
      <alignment horizontal="center" vertical="center"/>
    </xf>
    <xf numFmtId="0" fontId="7" fillId="33" borderId="196" xfId="0" applyFont="1" applyFill="1" applyBorder="1" applyAlignment="1">
      <alignment horizontal="center" vertical="center"/>
    </xf>
    <xf numFmtId="49" fontId="7" fillId="0" borderId="30" xfId="0" applyNumberFormat="1" applyFont="1" applyBorder="1" applyAlignment="1">
      <alignment horizontal="right" vertical="center"/>
    </xf>
    <xf numFmtId="0" fontId="7" fillId="0" borderId="197" xfId="0" applyFont="1" applyBorder="1" applyAlignment="1" applyProtection="1">
      <alignment vertical="center" shrinkToFit="1"/>
      <protection locked="0"/>
    </xf>
    <xf numFmtId="0" fontId="7" fillId="0" borderId="198" xfId="0" applyFont="1" applyBorder="1" applyAlignment="1" applyProtection="1">
      <alignment vertical="center" wrapText="1"/>
      <protection locked="0"/>
    </xf>
    <xf numFmtId="0" fontId="7" fillId="0" borderId="199" xfId="0" applyFont="1" applyBorder="1" applyAlignment="1" applyProtection="1">
      <alignment vertical="center" wrapText="1"/>
      <protection locked="0"/>
    </xf>
    <xf numFmtId="0" fontId="7" fillId="0" borderId="57" xfId="0" applyFont="1" applyBorder="1" applyAlignment="1" applyProtection="1">
      <alignment vertical="center" wrapText="1"/>
      <protection locked="0"/>
    </xf>
    <xf numFmtId="0" fontId="7" fillId="0" borderId="159" xfId="0" applyFont="1" applyBorder="1" applyAlignment="1" applyProtection="1">
      <alignment vertical="center" wrapText="1"/>
      <protection locked="0"/>
    </xf>
    <xf numFmtId="56" fontId="7" fillId="0" borderId="45" xfId="0" applyNumberFormat="1" applyFont="1" applyBorder="1" applyAlignment="1" applyProtection="1">
      <alignment vertical="center"/>
      <protection locked="0"/>
    </xf>
    <xf numFmtId="56" fontId="7" fillId="0" borderId="200" xfId="0" applyNumberFormat="1" applyFont="1" applyBorder="1" applyAlignment="1" applyProtection="1">
      <alignment vertical="center"/>
      <protection locked="0"/>
    </xf>
    <xf numFmtId="38" fontId="7" fillId="0" borderId="198" xfId="49" applyFont="1" applyBorder="1" applyAlignment="1" applyProtection="1">
      <alignment vertical="center" wrapText="1"/>
      <protection locked="0"/>
    </xf>
    <xf numFmtId="38" fontId="7" fillId="0" borderId="201" xfId="49" applyFont="1" applyBorder="1" applyAlignment="1" applyProtection="1">
      <alignment vertical="center" wrapText="1"/>
      <protection locked="0"/>
    </xf>
    <xf numFmtId="38" fontId="7" fillId="0" borderId="199" xfId="49" applyFont="1" applyBorder="1" applyAlignment="1" applyProtection="1">
      <alignment vertical="center" wrapText="1"/>
      <protection locked="0"/>
    </xf>
    <xf numFmtId="0" fontId="7" fillId="0" borderId="78" xfId="0" applyFont="1" applyBorder="1" applyAlignment="1" applyProtection="1">
      <alignment vertical="center" wrapText="1"/>
      <protection locked="0"/>
    </xf>
    <xf numFmtId="0" fontId="7" fillId="0" borderId="6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33" borderId="142" xfId="0" applyFont="1" applyFill="1" applyBorder="1" applyAlignment="1">
      <alignment horizontal="center" vertical="center"/>
    </xf>
    <xf numFmtId="0" fontId="7" fillId="33" borderId="202" xfId="0" applyFont="1" applyFill="1" applyBorder="1" applyAlignment="1">
      <alignment horizontal="center" vertical="center"/>
    </xf>
    <xf numFmtId="0" fontId="7" fillId="33" borderId="203"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159" xfId="0" applyFont="1" applyFill="1" applyBorder="1" applyAlignment="1">
      <alignment horizontal="center" vertical="center"/>
    </xf>
    <xf numFmtId="208" fontId="7" fillId="41" borderId="204" xfId="49" applyNumberFormat="1" applyFont="1" applyFill="1" applyBorder="1" applyAlignment="1">
      <alignment/>
    </xf>
    <xf numFmtId="38" fontId="7" fillId="0" borderId="205" xfId="49" applyFont="1" applyBorder="1" applyAlignment="1" applyProtection="1">
      <alignment vertical="center" wrapText="1"/>
      <protection locked="0"/>
    </xf>
    <xf numFmtId="0" fontId="7" fillId="0" borderId="52" xfId="0" applyFont="1" applyBorder="1" applyAlignment="1" applyProtection="1">
      <alignment vertical="center" shrinkToFit="1"/>
      <protection locked="0"/>
    </xf>
    <xf numFmtId="56" fontId="7" fillId="0" borderId="49" xfId="0" applyNumberFormat="1" applyFont="1" applyBorder="1" applyAlignment="1" applyProtection="1">
      <alignment vertical="center"/>
      <protection locked="0"/>
    </xf>
    <xf numFmtId="0" fontId="7" fillId="0" borderId="49" xfId="0" applyFont="1" applyBorder="1" applyAlignment="1" applyProtection="1">
      <alignment vertical="center"/>
      <protection locked="0"/>
    </xf>
    <xf numFmtId="56" fontId="7" fillId="0" borderId="206" xfId="0" applyNumberFormat="1" applyFont="1" applyBorder="1" applyAlignment="1" applyProtection="1">
      <alignment vertical="center"/>
      <protection locked="0"/>
    </xf>
    <xf numFmtId="0" fontId="7" fillId="0" borderId="206" xfId="0" applyFont="1" applyBorder="1" applyAlignment="1" applyProtection="1">
      <alignment vertical="center"/>
      <protection locked="0"/>
    </xf>
    <xf numFmtId="38" fontId="7" fillId="0" borderId="18" xfId="49" applyFont="1" applyBorder="1" applyAlignment="1" applyProtection="1">
      <alignment vertical="center" wrapText="1"/>
      <protection locked="0"/>
    </xf>
    <xf numFmtId="38" fontId="7" fillId="0" borderId="52" xfId="49" applyFont="1" applyBorder="1" applyAlignment="1" applyProtection="1">
      <alignment vertical="center" wrapText="1"/>
      <protection locked="0"/>
    </xf>
    <xf numFmtId="38" fontId="7" fillId="0" borderId="40" xfId="49"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208" fontId="7" fillId="41" borderId="60" xfId="49" applyNumberFormat="1" applyFont="1" applyFill="1" applyBorder="1" applyAlignment="1">
      <alignment/>
    </xf>
    <xf numFmtId="208" fontId="7" fillId="41" borderId="60" xfId="0" applyNumberFormat="1" applyFont="1" applyFill="1" applyBorder="1" applyAlignment="1">
      <alignment/>
    </xf>
    <xf numFmtId="38" fontId="7" fillId="0" borderId="21" xfId="49"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49" fontId="7" fillId="0" borderId="28" xfId="0" applyNumberFormat="1" applyFont="1" applyBorder="1" applyAlignment="1">
      <alignment horizontal="right" vertical="center"/>
    </xf>
    <xf numFmtId="49" fontId="7" fillId="0" borderId="12" xfId="0" applyNumberFormat="1" applyFont="1" applyBorder="1" applyAlignment="1">
      <alignment horizontal="right" vertical="center"/>
    </xf>
    <xf numFmtId="38" fontId="7" fillId="34" borderId="21" xfId="49" applyFont="1" applyFill="1" applyBorder="1" applyAlignment="1" applyProtection="1">
      <alignment vertical="center" wrapText="1"/>
      <protection locked="0"/>
    </xf>
    <xf numFmtId="0" fontId="7" fillId="34" borderId="27" xfId="0" applyFont="1" applyFill="1" applyBorder="1" applyAlignment="1" applyProtection="1">
      <alignment vertical="center" wrapText="1"/>
      <protection locked="0"/>
    </xf>
    <xf numFmtId="56" fontId="7" fillId="34" borderId="206" xfId="0" applyNumberFormat="1" applyFont="1" applyFill="1" applyBorder="1" applyAlignment="1" applyProtection="1">
      <alignment vertical="center"/>
      <protection locked="0"/>
    </xf>
    <xf numFmtId="0" fontId="7" fillId="34" borderId="207" xfId="0" applyFont="1" applyFill="1" applyBorder="1" applyAlignment="1" applyProtection="1">
      <alignment vertical="center"/>
      <protection locked="0"/>
    </xf>
    <xf numFmtId="38" fontId="7" fillId="34" borderId="18" xfId="49" applyFont="1" applyFill="1" applyBorder="1" applyAlignment="1" applyProtection="1">
      <alignment vertical="center" wrapText="1"/>
      <protection locked="0"/>
    </xf>
    <xf numFmtId="38" fontId="7" fillId="34" borderId="52" xfId="49" applyFont="1" applyFill="1" applyBorder="1" applyAlignment="1" applyProtection="1">
      <alignment vertical="center" wrapText="1"/>
      <protection locked="0"/>
    </xf>
    <xf numFmtId="38" fontId="7" fillId="34" borderId="40" xfId="49" applyFont="1" applyFill="1" applyBorder="1" applyAlignment="1" applyProtection="1">
      <alignment vertical="center" wrapText="1"/>
      <protection locked="0"/>
    </xf>
    <xf numFmtId="0" fontId="7" fillId="34" borderId="24" xfId="0" applyFont="1" applyFill="1" applyBorder="1" applyAlignment="1" applyProtection="1">
      <alignment vertical="center" wrapText="1"/>
      <protection locked="0"/>
    </xf>
    <xf numFmtId="0" fontId="7" fillId="34" borderId="89" xfId="0" applyFont="1" applyFill="1" applyBorder="1" applyAlignment="1" applyProtection="1">
      <alignment vertical="center" wrapText="1"/>
      <protection locked="0"/>
    </xf>
    <xf numFmtId="0" fontId="7" fillId="34" borderId="23" xfId="0" applyFont="1" applyFill="1" applyBorder="1" applyAlignment="1" applyProtection="1">
      <alignment vertical="center" wrapText="1"/>
      <protection locked="0"/>
    </xf>
    <xf numFmtId="208" fontId="7" fillId="34" borderId="60" xfId="49" applyNumberFormat="1" applyFont="1" applyFill="1" applyBorder="1" applyAlignment="1">
      <alignment/>
    </xf>
    <xf numFmtId="208" fontId="7" fillId="34" borderId="26" xfId="0" applyNumberFormat="1" applyFont="1" applyFill="1" applyBorder="1" applyAlignment="1">
      <alignment/>
    </xf>
    <xf numFmtId="210" fontId="7" fillId="34" borderId="32" xfId="0" applyNumberFormat="1" applyFont="1" applyFill="1" applyBorder="1" applyAlignment="1">
      <alignment vertical="center"/>
    </xf>
    <xf numFmtId="0" fontId="7" fillId="34" borderId="22" xfId="0" applyFont="1" applyFill="1" applyBorder="1" applyAlignment="1">
      <alignment vertical="center"/>
    </xf>
    <xf numFmtId="0" fontId="7" fillId="34" borderId="52" xfId="0" applyFont="1" applyFill="1" applyBorder="1" applyAlignment="1" applyProtection="1">
      <alignment vertical="center" shrinkToFit="1"/>
      <protection locked="0"/>
    </xf>
    <xf numFmtId="0" fontId="7" fillId="34" borderId="89" xfId="0" applyFont="1" applyFill="1" applyBorder="1" applyAlignment="1" applyProtection="1">
      <alignment vertical="center" shrinkToFit="1"/>
      <protection locked="0"/>
    </xf>
    <xf numFmtId="0" fontId="7" fillId="34" borderId="18" xfId="0" applyFont="1" applyFill="1" applyBorder="1" applyAlignment="1" applyProtection="1">
      <alignment vertical="center" wrapText="1"/>
      <protection locked="0"/>
    </xf>
    <xf numFmtId="0" fontId="7" fillId="34" borderId="40" xfId="0" applyFont="1" applyFill="1" applyBorder="1" applyAlignment="1" applyProtection="1">
      <alignment vertical="center" wrapText="1"/>
      <protection locked="0"/>
    </xf>
    <xf numFmtId="56" fontId="7" fillId="34" borderId="49" xfId="0" applyNumberFormat="1" applyFont="1" applyFill="1" applyBorder="1" applyAlignment="1" applyProtection="1">
      <alignment vertical="center"/>
      <protection locked="0"/>
    </xf>
    <xf numFmtId="0" fontId="7" fillId="34" borderId="51" xfId="0" applyFont="1" applyFill="1" applyBorder="1" applyAlignment="1" applyProtection="1">
      <alignment vertical="center"/>
      <protection locked="0"/>
    </xf>
    <xf numFmtId="0" fontId="7" fillId="33" borderId="155" xfId="0" applyFont="1" applyFill="1" applyBorder="1" applyAlignment="1">
      <alignment horizontal="left" vertical="center" wrapText="1"/>
    </xf>
    <xf numFmtId="0" fontId="0" fillId="0" borderId="156" xfId="0" applyBorder="1" applyAlignment="1">
      <alignment vertical="center" wrapText="1"/>
    </xf>
    <xf numFmtId="0" fontId="0" fillId="0" borderId="157" xfId="0" applyBorder="1" applyAlignment="1">
      <alignment vertical="center" wrapText="1"/>
    </xf>
    <xf numFmtId="38" fontId="7" fillId="34" borderId="62" xfId="49" applyFont="1" applyFill="1" applyBorder="1" applyAlignment="1" applyProtection="1">
      <alignment vertical="center" wrapText="1"/>
      <protection locked="0"/>
    </xf>
    <xf numFmtId="0" fontId="0" fillId="0" borderId="208" xfId="0" applyBorder="1" applyAlignment="1">
      <alignment vertical="center" wrapText="1"/>
    </xf>
    <xf numFmtId="210" fontId="7" fillId="0" borderId="32" xfId="0" applyNumberFormat="1" applyFont="1" applyBorder="1" applyAlignment="1">
      <alignment vertical="center"/>
    </xf>
    <xf numFmtId="0" fontId="7" fillId="0" borderId="32" xfId="0" applyFont="1" applyBorder="1" applyAlignment="1">
      <alignment vertical="center"/>
    </xf>
    <xf numFmtId="210" fontId="7" fillId="0" borderId="30" xfId="0" applyNumberFormat="1" applyFont="1" applyBorder="1" applyAlignment="1">
      <alignment vertical="center"/>
    </xf>
    <xf numFmtId="0" fontId="7" fillId="33" borderId="55" xfId="0" applyFont="1" applyFill="1" applyBorder="1" applyAlignment="1">
      <alignment horizontal="center" vertical="center" wrapText="1"/>
    </xf>
    <xf numFmtId="0" fontId="7" fillId="33" borderId="150" xfId="0" applyFont="1" applyFill="1" applyBorder="1" applyAlignment="1">
      <alignment horizontal="center" vertical="center" wrapText="1"/>
    </xf>
    <xf numFmtId="0" fontId="7" fillId="33" borderId="151" xfId="0" applyFont="1" applyFill="1" applyBorder="1" applyAlignment="1">
      <alignment horizontal="center" vertical="center" wrapText="1"/>
    </xf>
    <xf numFmtId="0" fontId="0" fillId="0" borderId="151" xfId="0" applyBorder="1" applyAlignment="1">
      <alignment horizontal="center" vertical="center"/>
    </xf>
    <xf numFmtId="0" fontId="7" fillId="0" borderId="18" xfId="0" applyFont="1" applyBorder="1" applyAlignment="1" applyProtection="1">
      <alignment wrapText="1"/>
      <protection/>
    </xf>
    <xf numFmtId="0" fontId="7" fillId="0" borderId="40" xfId="0" applyFont="1" applyBorder="1" applyAlignment="1" applyProtection="1">
      <alignment wrapText="1"/>
      <protection/>
    </xf>
    <xf numFmtId="0" fontId="7" fillId="0" borderId="18" xfId="0" applyNumberFormat="1" applyFont="1" applyBorder="1" applyAlignment="1" applyProtection="1">
      <alignment wrapText="1"/>
      <protection locked="0"/>
    </xf>
    <xf numFmtId="0" fontId="7" fillId="0" borderId="40" xfId="0" applyNumberFormat="1" applyFont="1" applyBorder="1" applyAlignment="1" applyProtection="1">
      <alignment wrapText="1"/>
      <protection locked="0"/>
    </xf>
    <xf numFmtId="0" fontId="7" fillId="0" borderId="29" xfId="0" applyNumberFormat="1" applyFont="1" applyBorder="1" applyAlignment="1" applyProtection="1">
      <alignment wrapText="1"/>
      <protection locked="0"/>
    </xf>
    <xf numFmtId="0" fontId="7" fillId="0" borderId="152" xfId="0" applyNumberFormat="1" applyFont="1" applyBorder="1" applyAlignment="1" applyProtection="1">
      <alignment wrapText="1"/>
      <protection locked="0"/>
    </xf>
    <xf numFmtId="0" fontId="7" fillId="0" borderId="153" xfId="0" applyNumberFormat="1" applyFont="1" applyBorder="1" applyAlignment="1" applyProtection="1">
      <alignment wrapText="1"/>
      <protection locked="0"/>
    </xf>
    <xf numFmtId="0" fontId="7" fillId="0" borderId="154" xfId="0" applyFont="1" applyBorder="1" applyAlignment="1" applyProtection="1">
      <alignment wrapText="1"/>
      <protection locked="0"/>
    </xf>
    <xf numFmtId="0" fontId="7" fillId="0" borderId="153" xfId="0" applyFont="1" applyBorder="1" applyAlignment="1" applyProtection="1">
      <alignment wrapText="1"/>
      <protection locked="0"/>
    </xf>
    <xf numFmtId="0" fontId="7" fillId="0" borderId="154" xfId="49" applyNumberFormat="1" applyFont="1" applyBorder="1" applyAlignment="1" applyProtection="1">
      <alignment wrapText="1"/>
      <protection locked="0"/>
    </xf>
    <xf numFmtId="0" fontId="7" fillId="0" borderId="153" xfId="49" applyNumberFormat="1" applyFont="1" applyBorder="1" applyAlignment="1" applyProtection="1">
      <alignment wrapText="1"/>
      <protection locked="0"/>
    </xf>
    <xf numFmtId="0" fontId="7" fillId="34" borderId="31" xfId="0" applyFont="1" applyFill="1" applyBorder="1" applyAlignment="1" applyProtection="1">
      <alignment wrapText="1"/>
      <protection locked="0"/>
    </xf>
    <xf numFmtId="0" fontId="7" fillId="34" borderId="52" xfId="0" applyFont="1" applyFill="1" applyBorder="1" applyAlignment="1" applyProtection="1">
      <alignment wrapText="1"/>
      <protection locked="0"/>
    </xf>
    <xf numFmtId="0" fontId="7" fillId="34" borderId="40" xfId="0" applyFont="1" applyFill="1" applyBorder="1" applyAlignment="1" applyProtection="1">
      <alignment wrapText="1"/>
      <protection locked="0"/>
    </xf>
    <xf numFmtId="0" fontId="7" fillId="34" borderId="18" xfId="0" applyFont="1" applyFill="1" applyBorder="1" applyAlignment="1" applyProtection="1">
      <alignment wrapText="1"/>
      <protection locked="0"/>
    </xf>
    <xf numFmtId="0" fontId="7" fillId="34" borderId="18" xfId="0" applyNumberFormat="1" applyFont="1" applyFill="1" applyBorder="1" applyAlignment="1" applyProtection="1">
      <alignment wrapText="1"/>
      <protection locked="0"/>
    </xf>
    <xf numFmtId="0" fontId="7" fillId="34" borderId="40" xfId="0" applyNumberFormat="1" applyFont="1" applyFill="1" applyBorder="1" applyAlignment="1" applyProtection="1">
      <alignment wrapText="1"/>
      <protection locked="0"/>
    </xf>
    <xf numFmtId="0" fontId="7" fillId="0" borderId="24" xfId="0" applyNumberFormat="1" applyFont="1" applyBorder="1" applyAlignment="1" applyProtection="1">
      <alignment wrapText="1"/>
      <protection locked="0"/>
    </xf>
    <xf numFmtId="0" fontId="7" fillId="0" borderId="23" xfId="0" applyNumberFormat="1" applyFont="1" applyBorder="1" applyAlignment="1" applyProtection="1">
      <alignment wrapText="1"/>
      <protection locked="0"/>
    </xf>
    <xf numFmtId="208" fontId="7" fillId="0" borderId="60" xfId="49" applyNumberFormat="1" applyFont="1" applyFill="1" applyBorder="1" applyAlignment="1">
      <alignment/>
    </xf>
    <xf numFmtId="208" fontId="7" fillId="0" borderId="60" xfId="0" applyNumberFormat="1" applyFont="1" applyFill="1" applyBorder="1" applyAlignment="1">
      <alignment/>
    </xf>
    <xf numFmtId="208" fontId="7" fillId="0" borderId="204" xfId="49" applyNumberFormat="1" applyFont="1" applyFill="1" applyBorder="1" applyAlignment="1">
      <alignment/>
    </xf>
    <xf numFmtId="208" fontId="7" fillId="0" borderId="183" xfId="0" applyNumberFormat="1" applyFont="1" applyFill="1" applyBorder="1" applyAlignment="1">
      <alignment/>
    </xf>
    <xf numFmtId="210" fontId="7" fillId="0" borderId="41" xfId="0" applyNumberFormat="1" applyFont="1" applyBorder="1" applyAlignment="1">
      <alignment vertical="center"/>
    </xf>
    <xf numFmtId="0" fontId="7" fillId="0" borderId="12" xfId="0" applyFont="1" applyBorder="1" applyAlignment="1">
      <alignment vertical="center"/>
    </xf>
    <xf numFmtId="0" fontId="7" fillId="33" borderId="192"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193" xfId="0" applyFont="1" applyFill="1" applyBorder="1" applyAlignment="1">
      <alignment horizontal="center" vertical="center" wrapText="1"/>
    </xf>
    <xf numFmtId="208" fontId="7" fillId="0" borderId="63" xfId="0" applyNumberFormat="1" applyFont="1" applyFill="1" applyBorder="1" applyAlignment="1">
      <alignment/>
    </xf>
    <xf numFmtId="0" fontId="7" fillId="0" borderId="77" xfId="0" applyFont="1" applyBorder="1" applyAlignment="1">
      <alignment vertical="center"/>
    </xf>
    <xf numFmtId="224" fontId="31" fillId="0" borderId="120" xfId="62" applyNumberFormat="1" applyFont="1" applyFill="1" applyBorder="1" applyAlignment="1">
      <alignment horizontal="center" vertical="center"/>
      <protection/>
    </xf>
    <xf numFmtId="224" fontId="31" fillId="0" borderId="34" xfId="62" applyNumberFormat="1" applyFont="1" applyFill="1" applyBorder="1" applyAlignment="1">
      <alignment horizontal="center" vertical="center"/>
      <protection/>
    </xf>
    <xf numFmtId="224" fontId="31" fillId="0" borderId="146" xfId="62" applyNumberFormat="1" applyFont="1" applyFill="1" applyBorder="1" applyAlignment="1">
      <alignment horizontal="center" vertical="center"/>
      <protection/>
    </xf>
    <xf numFmtId="224" fontId="31" fillId="0" borderId="79" xfId="62" applyNumberFormat="1" applyFont="1" applyFill="1" applyBorder="1" applyAlignment="1">
      <alignment horizontal="center" vertical="center"/>
      <protection/>
    </xf>
    <xf numFmtId="224" fontId="31" fillId="0" borderId="80" xfId="62" applyNumberFormat="1" applyFont="1" applyFill="1" applyBorder="1" applyAlignment="1">
      <alignment horizontal="center" vertical="center"/>
      <protection/>
    </xf>
    <xf numFmtId="224" fontId="31" fillId="0" borderId="117" xfId="62" applyNumberFormat="1" applyFont="1" applyFill="1" applyBorder="1" applyAlignment="1">
      <alignment horizontal="center" vertical="center"/>
      <protection/>
    </xf>
    <xf numFmtId="224" fontId="31" fillId="0" borderId="11" xfId="62" applyNumberFormat="1" applyFont="1" applyFill="1" applyBorder="1" applyAlignment="1">
      <alignment horizontal="center" vertical="center"/>
      <protection/>
    </xf>
    <xf numFmtId="224" fontId="31" fillId="0" borderId="124" xfId="62" applyNumberFormat="1" applyFont="1" applyFill="1" applyBorder="1" applyAlignment="1">
      <alignment horizontal="center" vertical="center"/>
      <protection/>
    </xf>
    <xf numFmtId="224" fontId="20" fillId="0" borderId="11" xfId="62" applyNumberFormat="1" applyFont="1" applyFill="1" applyBorder="1" applyAlignment="1">
      <alignment horizontal="center" vertical="center"/>
      <protection/>
    </xf>
    <xf numFmtId="224" fontId="31" fillId="0" borderId="119" xfId="62" applyNumberFormat="1" applyFont="1" applyFill="1" applyBorder="1" applyAlignment="1">
      <alignment horizontal="center" vertical="center"/>
      <protection/>
    </xf>
    <xf numFmtId="224" fontId="31" fillId="0" borderId="127" xfId="62" applyNumberFormat="1" applyFont="1" applyFill="1" applyBorder="1" applyAlignment="1">
      <alignment horizontal="center" vertical="center"/>
      <protection/>
    </xf>
    <xf numFmtId="224" fontId="31" fillId="0" borderId="126" xfId="62" applyNumberFormat="1" applyFont="1" applyFill="1" applyBorder="1" applyAlignment="1">
      <alignment horizontal="center" vertical="center"/>
      <protection/>
    </xf>
    <xf numFmtId="224" fontId="31" fillId="0" borderId="129" xfId="62" applyNumberFormat="1" applyFont="1" applyFill="1" applyBorder="1" applyAlignment="1">
      <alignment horizontal="center" vertical="center"/>
      <protection/>
    </xf>
    <xf numFmtId="224" fontId="31" fillId="0" borderId="39" xfId="62" applyNumberFormat="1" applyFont="1" applyFill="1" applyBorder="1" applyAlignment="1">
      <alignment horizontal="center" vertical="center"/>
      <protection/>
    </xf>
    <xf numFmtId="224" fontId="31" fillId="0" borderId="147" xfId="62" applyNumberFormat="1" applyFont="1" applyFill="1" applyBorder="1" applyAlignment="1">
      <alignment horizontal="center" vertical="center"/>
      <protection/>
    </xf>
    <xf numFmtId="224" fontId="31" fillId="0" borderId="0" xfId="62" applyNumberFormat="1" applyFont="1" applyFill="1" applyBorder="1" applyAlignment="1">
      <alignment horizontal="center" vertical="center"/>
      <protection/>
    </xf>
    <xf numFmtId="224" fontId="31" fillId="0" borderId="209" xfId="62" applyNumberFormat="1" applyFont="1" applyFill="1" applyBorder="1" applyAlignment="1">
      <alignment horizontal="center" vertical="center"/>
      <protection/>
    </xf>
    <xf numFmtId="224" fontId="31" fillId="0" borderId="31" xfId="62" applyNumberFormat="1" applyFont="1" applyFill="1" applyBorder="1" applyAlignment="1">
      <alignment horizontal="center" vertical="center"/>
      <protection/>
    </xf>
    <xf numFmtId="224" fontId="31" fillId="0" borderId="33" xfId="62" applyNumberFormat="1" applyFont="1" applyFill="1" applyBorder="1" applyAlignment="1">
      <alignment horizontal="center" vertical="center"/>
      <protection/>
    </xf>
    <xf numFmtId="224" fontId="31" fillId="0" borderId="77" xfId="62" applyNumberFormat="1" applyFont="1" applyFill="1" applyBorder="1" applyAlignment="1">
      <alignment horizontal="center" vertical="top" wrapText="1"/>
      <protection/>
    </xf>
    <xf numFmtId="224" fontId="31" fillId="0" borderId="34" xfId="62" applyNumberFormat="1" applyFont="1" applyFill="1" applyBorder="1" applyAlignment="1">
      <alignment horizontal="center"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様式２－７研究員給与額の比較"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1133475</xdr:colOff>
      <xdr:row>5</xdr:row>
      <xdr:rowOff>0</xdr:rowOff>
    </xdr:from>
    <xdr:ext cx="438150" cy="238125"/>
    <xdr:sp>
      <xdr:nvSpPr>
        <xdr:cNvPr id="1" name="Text Box 2"/>
        <xdr:cNvSpPr txBox="1">
          <a:spLocks noChangeArrowheads="1"/>
        </xdr:cNvSpPr>
      </xdr:nvSpPr>
      <xdr:spPr>
        <a:xfrm>
          <a:off x="15078075" y="1047750"/>
          <a:ext cx="438150" cy="238125"/>
        </a:xfrm>
        <a:prstGeom prst="rect">
          <a:avLst/>
        </a:prstGeom>
        <a:noFill/>
        <a:ln w="9525" cmpd="sng">
          <a:noFill/>
        </a:ln>
      </xdr:spPr>
      <xdr:txBody>
        <a:bodyPr vertOverflow="clip" wrap="square" lIns="18288" tIns="18288" rIns="0" bIns="0">
          <a:spAutoFit/>
        </a:bodyPr>
        <a:p>
          <a:pPr algn="l">
            <a:defRPr/>
          </a:pPr>
          <a:r>
            <a:rPr lang="en-US" cap="none" sz="1300" b="0" i="0" u="none" baseline="0">
              <a:solidFill>
                <a:srgbClr val="000000"/>
              </a:solidFill>
              <a:latin typeface="ＭＳ 明朝"/>
              <a:ea typeface="ＭＳ 明朝"/>
              <a:cs typeface="ＭＳ 明朝"/>
            </a:rPr>
            <a:t>(</a:t>
          </a:r>
          <a:r>
            <a:rPr lang="en-US" cap="none" sz="1300" b="0" i="0" u="none" baseline="0">
              <a:solidFill>
                <a:srgbClr val="000000"/>
              </a:solidFill>
              <a:latin typeface="ＭＳ 明朝"/>
              <a:ea typeface="ＭＳ 明朝"/>
              <a:cs typeface="ＭＳ 明朝"/>
            </a:rPr>
            <a:t>印</a:t>
          </a:r>
          <a:r>
            <a:rPr lang="en-US" cap="none" sz="1300" b="0" i="0" u="none" baseline="0">
              <a:solidFill>
                <a:srgbClr val="000000"/>
              </a:solidFill>
              <a:latin typeface="ＭＳ 明朝"/>
              <a:ea typeface="ＭＳ 明朝"/>
              <a:cs typeface="ＭＳ 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1133475</xdr:colOff>
      <xdr:row>5</xdr:row>
      <xdr:rowOff>0</xdr:rowOff>
    </xdr:from>
    <xdr:ext cx="438150" cy="238125"/>
    <xdr:sp>
      <xdr:nvSpPr>
        <xdr:cNvPr id="1" name="Text Box 1"/>
        <xdr:cNvSpPr txBox="1">
          <a:spLocks noChangeArrowheads="1"/>
        </xdr:cNvSpPr>
      </xdr:nvSpPr>
      <xdr:spPr>
        <a:xfrm>
          <a:off x="15078075" y="1047750"/>
          <a:ext cx="438150" cy="238125"/>
        </a:xfrm>
        <a:prstGeom prst="rect">
          <a:avLst/>
        </a:prstGeom>
        <a:noFill/>
        <a:ln w="9525" cmpd="sng">
          <a:noFill/>
        </a:ln>
      </xdr:spPr>
      <xdr:txBody>
        <a:bodyPr vertOverflow="clip" wrap="square" lIns="18288" tIns="18288" rIns="0" bIns="0">
          <a:spAutoFit/>
        </a:bodyPr>
        <a:p>
          <a:pPr algn="l">
            <a:defRPr/>
          </a:pPr>
          <a:r>
            <a:rPr lang="en-US" cap="none" sz="1300" b="0" i="0" u="none" baseline="0">
              <a:solidFill>
                <a:srgbClr val="000000"/>
              </a:solidFill>
              <a:latin typeface="ＭＳ 明朝"/>
              <a:ea typeface="ＭＳ 明朝"/>
              <a:cs typeface="ＭＳ 明朝"/>
            </a:rPr>
            <a:t>(</a:t>
          </a:r>
          <a:r>
            <a:rPr lang="en-US" cap="none" sz="1300" b="0" i="0" u="none" baseline="0">
              <a:solidFill>
                <a:srgbClr val="000000"/>
              </a:solidFill>
              <a:latin typeface="ＭＳ 明朝"/>
              <a:ea typeface="ＭＳ 明朝"/>
              <a:cs typeface="ＭＳ 明朝"/>
            </a:rPr>
            <a:t>印</a:t>
          </a:r>
          <a:r>
            <a:rPr lang="en-US" cap="none" sz="13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390525</xdr:colOff>
      <xdr:row>0</xdr:row>
      <xdr:rowOff>9525</xdr:rowOff>
    </xdr:from>
    <xdr:ext cx="1819275" cy="276225"/>
    <xdr:sp>
      <xdr:nvSpPr>
        <xdr:cNvPr id="1" name="テキスト ボックス 1"/>
        <xdr:cNvSpPr txBox="1">
          <a:spLocks noChangeArrowheads="1"/>
        </xdr:cNvSpPr>
      </xdr:nvSpPr>
      <xdr:spPr>
        <a:xfrm>
          <a:off x="6629400" y="9525"/>
          <a:ext cx="1819275" cy="276225"/>
        </a:xfrm>
        <a:prstGeom prst="rect">
          <a:avLst/>
        </a:prstGeom>
        <a:noFill/>
        <a:ln w="9525" cmpd="sng">
          <a:noFill/>
        </a:ln>
      </xdr:spPr>
      <xdr:txBody>
        <a:bodyPr vertOverflow="clip" wrap="square" anchor="ctr"/>
        <a:p>
          <a:pPr algn="r">
            <a:defRPr/>
          </a:pPr>
          <a:r>
            <a:rPr lang="en-US" cap="none" sz="1000" b="0" i="0" u="none" baseline="0">
              <a:solidFill>
                <a:srgbClr val="000000"/>
              </a:solidFill>
            </a:rPr>
            <a:t>平成２３年度適用</a:t>
          </a:r>
        </a:p>
      </xdr:txBody>
    </xdr:sp>
    <xdr:clientData/>
  </xdr:oneCellAnchor>
  <xdr:twoCellAnchor>
    <xdr:from>
      <xdr:col>0</xdr:col>
      <xdr:colOff>571500</xdr:colOff>
      <xdr:row>5</xdr:row>
      <xdr:rowOff>266700</xdr:rowOff>
    </xdr:from>
    <xdr:to>
      <xdr:col>2</xdr:col>
      <xdr:colOff>180975</xdr:colOff>
      <xdr:row>5</xdr:row>
      <xdr:rowOff>276225</xdr:rowOff>
    </xdr:to>
    <xdr:sp>
      <xdr:nvSpPr>
        <xdr:cNvPr id="2" name="直線矢印コネクタ 3"/>
        <xdr:cNvSpPr>
          <a:spLocks/>
        </xdr:cNvSpPr>
      </xdr:nvSpPr>
      <xdr:spPr>
        <a:xfrm rot="10800000">
          <a:off x="571500" y="1143000"/>
          <a:ext cx="10572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細明朝体"/>
              <a:ea typeface="細明朝体"/>
              <a:cs typeface="細明朝体"/>
            </a:rPr>
            <a:t/>
          </a:r>
        </a:p>
      </xdr:txBody>
    </xdr:sp>
    <xdr:clientData/>
  </xdr:twoCellAnchor>
  <xdr:twoCellAnchor>
    <xdr:from>
      <xdr:col>2</xdr:col>
      <xdr:colOff>742950</xdr:colOff>
      <xdr:row>5</xdr:row>
      <xdr:rowOff>266700</xdr:rowOff>
    </xdr:from>
    <xdr:to>
      <xdr:col>3</xdr:col>
      <xdr:colOff>257175</xdr:colOff>
      <xdr:row>5</xdr:row>
      <xdr:rowOff>276225</xdr:rowOff>
    </xdr:to>
    <xdr:sp>
      <xdr:nvSpPr>
        <xdr:cNvPr id="3" name="直線矢印コネクタ 4"/>
        <xdr:cNvSpPr>
          <a:spLocks/>
        </xdr:cNvSpPr>
      </xdr:nvSpPr>
      <xdr:spPr>
        <a:xfrm>
          <a:off x="2190750" y="1143000"/>
          <a:ext cx="4286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細明朝体"/>
              <a:ea typeface="細明朝体"/>
              <a:cs typeface="細明朝体"/>
            </a:rPr>
            <a:t/>
          </a:r>
        </a:p>
      </xdr:txBody>
    </xdr:sp>
    <xdr:clientData/>
  </xdr:twoCellAnchor>
  <xdr:twoCellAnchor>
    <xdr:from>
      <xdr:col>2</xdr:col>
      <xdr:colOff>742950</xdr:colOff>
      <xdr:row>5</xdr:row>
      <xdr:rowOff>371475</xdr:rowOff>
    </xdr:from>
    <xdr:to>
      <xdr:col>4</xdr:col>
      <xdr:colOff>180975</xdr:colOff>
      <xdr:row>5</xdr:row>
      <xdr:rowOff>371475</xdr:rowOff>
    </xdr:to>
    <xdr:sp>
      <xdr:nvSpPr>
        <xdr:cNvPr id="4" name="直線矢印コネクタ 5"/>
        <xdr:cNvSpPr>
          <a:spLocks/>
        </xdr:cNvSpPr>
      </xdr:nvSpPr>
      <xdr:spPr>
        <a:xfrm>
          <a:off x="2190750" y="1247775"/>
          <a:ext cx="107632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細明朝体"/>
              <a:ea typeface="細明朝体"/>
              <a:cs typeface="細明朝体"/>
            </a:rPr>
            <a:t/>
          </a:r>
        </a:p>
      </xdr:txBody>
    </xdr:sp>
    <xdr:clientData/>
  </xdr:twoCellAnchor>
  <xdr:twoCellAnchor>
    <xdr:from>
      <xdr:col>1</xdr:col>
      <xdr:colOff>533400</xdr:colOff>
      <xdr:row>5</xdr:row>
      <xdr:rowOff>371475</xdr:rowOff>
    </xdr:from>
    <xdr:to>
      <xdr:col>2</xdr:col>
      <xdr:colOff>180975</xdr:colOff>
      <xdr:row>5</xdr:row>
      <xdr:rowOff>371475</xdr:rowOff>
    </xdr:to>
    <xdr:sp>
      <xdr:nvSpPr>
        <xdr:cNvPr id="5" name="直線矢印コネクタ 6"/>
        <xdr:cNvSpPr>
          <a:spLocks/>
        </xdr:cNvSpPr>
      </xdr:nvSpPr>
      <xdr:spPr>
        <a:xfrm rot="10800000">
          <a:off x="1257300" y="1247775"/>
          <a:ext cx="37147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細明朝体"/>
              <a:ea typeface="細明朝体"/>
              <a:cs typeface="細明朝体"/>
            </a:rPr>
            <a:t/>
          </a:r>
        </a:p>
      </xdr:txBody>
    </xdr:sp>
    <xdr:clientData/>
  </xdr:twoCellAnchor>
  <xdr:twoCellAnchor>
    <xdr:from>
      <xdr:col>4</xdr:col>
      <xdr:colOff>571500</xdr:colOff>
      <xdr:row>5</xdr:row>
      <xdr:rowOff>371475</xdr:rowOff>
    </xdr:from>
    <xdr:to>
      <xdr:col>5</xdr:col>
      <xdr:colOff>228600</xdr:colOff>
      <xdr:row>5</xdr:row>
      <xdr:rowOff>371475</xdr:rowOff>
    </xdr:to>
    <xdr:sp>
      <xdr:nvSpPr>
        <xdr:cNvPr id="6" name="直線矢印コネクタ 7"/>
        <xdr:cNvSpPr>
          <a:spLocks/>
        </xdr:cNvSpPr>
      </xdr:nvSpPr>
      <xdr:spPr>
        <a:xfrm rot="10800000">
          <a:off x="3657600" y="1247775"/>
          <a:ext cx="38100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細明朝体"/>
              <a:ea typeface="細明朝体"/>
              <a:cs typeface="細明朝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O33"/>
  <sheetViews>
    <sheetView showGridLines="0" tabSelected="1" zoomScaleSheetLayoutView="100" zoomScalePageLayoutView="0" workbookViewId="0" topLeftCell="A13">
      <selection activeCell="A19" sqref="A19"/>
    </sheetView>
  </sheetViews>
  <sheetFormatPr defaultColWidth="8.796875" defaultRowHeight="15"/>
  <cols>
    <col min="11" max="11" width="5.69921875" style="0" customWidth="1"/>
    <col min="13" max="13" width="6.09765625" style="0" customWidth="1"/>
    <col min="14" max="14" width="10.59765625" style="0" customWidth="1"/>
    <col min="15" max="15" width="8" style="0" customWidth="1"/>
  </cols>
  <sheetData>
    <row r="3" ht="14.25">
      <c r="N3" s="309"/>
    </row>
    <row r="8" ht="14.25">
      <c r="D8" s="281"/>
    </row>
    <row r="9" ht="23.25">
      <c r="C9" s="307" t="s">
        <v>178</v>
      </c>
    </row>
    <row r="10" ht="23.25">
      <c r="C10" s="307" t="s">
        <v>273</v>
      </c>
    </row>
    <row r="12" ht="8.25" customHeight="1"/>
    <row r="13" spans="3:5" ht="23.25">
      <c r="C13" s="307"/>
      <c r="E13" s="273"/>
    </row>
    <row r="18" spans="1:15" ht="21">
      <c r="A18" s="455" t="s">
        <v>274</v>
      </c>
      <c r="B18" s="455"/>
      <c r="C18" s="455"/>
      <c r="D18" s="455"/>
      <c r="E18" s="455"/>
      <c r="F18" s="455"/>
      <c r="G18" s="455"/>
      <c r="H18" s="455"/>
      <c r="I18" s="455"/>
      <c r="J18" s="455"/>
      <c r="K18" s="455"/>
      <c r="L18" s="455"/>
      <c r="M18" s="456"/>
      <c r="N18" s="456"/>
      <c r="O18" s="456"/>
    </row>
    <row r="22" spans="1:12" ht="14.25">
      <c r="A22" s="244"/>
      <c r="B22" s="244"/>
      <c r="C22" s="244"/>
      <c r="D22" s="244"/>
      <c r="E22" s="244"/>
      <c r="F22" s="244"/>
      <c r="G22" s="244"/>
      <c r="H22" s="244"/>
      <c r="I22" s="244"/>
      <c r="J22" s="244"/>
      <c r="K22" s="244"/>
      <c r="L22" s="244"/>
    </row>
    <row r="23" spans="1:15" ht="21">
      <c r="A23" s="455" t="s">
        <v>147</v>
      </c>
      <c r="B23" s="455"/>
      <c r="C23" s="455"/>
      <c r="D23" s="455"/>
      <c r="E23" s="455"/>
      <c r="F23" s="455"/>
      <c r="G23" s="455"/>
      <c r="H23" s="455"/>
      <c r="I23" s="455"/>
      <c r="J23" s="455"/>
      <c r="K23" s="455"/>
      <c r="L23" s="455"/>
      <c r="M23" s="456"/>
      <c r="N23" s="456"/>
      <c r="O23" s="456"/>
    </row>
    <row r="28" spans="5:10" ht="14.25">
      <c r="E28" s="279" t="s">
        <v>148</v>
      </c>
      <c r="F28" s="280"/>
      <c r="G28" s="282"/>
      <c r="H28" s="282"/>
      <c r="I28" s="282"/>
      <c r="J28" s="282"/>
    </row>
    <row r="29" spans="5:10" ht="14.25">
      <c r="E29" s="279" t="s">
        <v>149</v>
      </c>
      <c r="F29" s="280"/>
      <c r="G29" s="283"/>
      <c r="H29" s="283"/>
      <c r="I29" s="283"/>
      <c r="J29" s="283"/>
    </row>
    <row r="30" spans="5:10" ht="14.25">
      <c r="E30" s="279" t="s">
        <v>150</v>
      </c>
      <c r="F30" s="280"/>
      <c r="G30" s="283"/>
      <c r="H30" s="283"/>
      <c r="I30" s="283"/>
      <c r="J30" s="283"/>
    </row>
    <row r="31" spans="7:10" ht="14.25">
      <c r="G31" s="284"/>
      <c r="H31" s="284"/>
      <c r="I31" s="284"/>
      <c r="J31" s="284"/>
    </row>
    <row r="32" spans="5:10" ht="14.25">
      <c r="E32" s="279" t="s">
        <v>151</v>
      </c>
      <c r="F32" s="280"/>
      <c r="G32" s="282"/>
      <c r="H32" s="282"/>
      <c r="I32" s="282"/>
      <c r="J32" s="282"/>
    </row>
    <row r="33" spans="5:10" ht="14.25">
      <c r="E33" s="279" t="s">
        <v>152</v>
      </c>
      <c r="F33" s="280"/>
      <c r="G33" s="283"/>
      <c r="H33" s="283"/>
      <c r="I33" s="283"/>
      <c r="J33" s="283"/>
    </row>
  </sheetData>
  <sheetProtection/>
  <mergeCells count="2">
    <mergeCell ref="A18:O18"/>
    <mergeCell ref="A23:O23"/>
  </mergeCells>
  <printOptions/>
  <pageMargins left="0.2362204724409449" right="0.3937007874015748"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showGridLines="0" zoomScalePageLayoutView="0" workbookViewId="0" topLeftCell="A1">
      <selection activeCell="A1" sqref="A1"/>
    </sheetView>
  </sheetViews>
  <sheetFormatPr defaultColWidth="9" defaultRowHeight="15"/>
  <cols>
    <col min="1" max="1" width="1.59765625" style="56" customWidth="1"/>
    <col min="2" max="2" width="2.59765625" style="56" customWidth="1"/>
    <col min="3" max="3" width="15.59765625" style="56" customWidth="1"/>
    <col min="4" max="15" width="4.59765625" style="56" customWidth="1"/>
    <col min="16" max="16" width="13.59765625" style="56" customWidth="1"/>
    <col min="17" max="18" width="6.69921875" style="56" customWidth="1"/>
    <col min="19" max="20" width="1.59765625" style="56" customWidth="1"/>
    <col min="21" max="16384" width="9" style="56" customWidth="1"/>
  </cols>
  <sheetData>
    <row r="1" spans="1:20" ht="12.75">
      <c r="A1" s="55"/>
      <c r="B1" s="55"/>
      <c r="C1" s="55"/>
      <c r="D1" s="55"/>
      <c r="E1" s="55"/>
      <c r="F1" s="55"/>
      <c r="G1" s="55"/>
      <c r="H1" s="55"/>
      <c r="I1" s="55"/>
      <c r="J1" s="55"/>
      <c r="K1" s="55"/>
      <c r="L1" s="55"/>
      <c r="M1" s="55"/>
      <c r="N1" s="55"/>
      <c r="O1" s="55"/>
      <c r="P1" s="55"/>
      <c r="Q1" s="55"/>
      <c r="R1" s="55"/>
      <c r="S1" s="55"/>
      <c r="T1" s="55"/>
    </row>
    <row r="2" spans="1:20" ht="15" customHeight="1">
      <c r="A2" s="55"/>
      <c r="C2" s="57"/>
      <c r="S2" s="55"/>
      <c r="T2" s="55"/>
    </row>
    <row r="3" spans="1:20" ht="24" customHeight="1">
      <c r="A3" s="55"/>
      <c r="E3" s="591" t="s">
        <v>139</v>
      </c>
      <c r="F3" s="591"/>
      <c r="G3" s="591"/>
      <c r="H3" s="591"/>
      <c r="I3" s="591"/>
      <c r="J3" s="591"/>
      <c r="K3" s="591"/>
      <c r="L3" s="591"/>
      <c r="M3" s="591"/>
      <c r="N3" s="591"/>
      <c r="P3" s="58"/>
      <c r="Q3" s="58"/>
      <c r="R3" s="58"/>
      <c r="S3" s="55"/>
      <c r="T3" s="55"/>
    </row>
    <row r="4" spans="1:20" ht="24" customHeight="1">
      <c r="A4" s="55"/>
      <c r="S4" s="55"/>
      <c r="T4" s="55"/>
    </row>
    <row r="5" spans="1:20" ht="24" customHeight="1">
      <c r="A5" s="55"/>
      <c r="C5" s="59" t="s">
        <v>63</v>
      </c>
      <c r="D5" s="592">
        <f>'表紙'!G29</f>
        <v>0</v>
      </c>
      <c r="E5" s="612"/>
      <c r="F5" s="612"/>
      <c r="G5" s="612"/>
      <c r="H5" s="612"/>
      <c r="I5" s="612"/>
      <c r="J5" s="612"/>
      <c r="K5" s="612"/>
      <c r="L5" s="612"/>
      <c r="M5" s="612"/>
      <c r="N5" s="612"/>
      <c r="O5" s="612"/>
      <c r="P5" s="612"/>
      <c r="Q5" s="372"/>
      <c r="R5" s="372"/>
      <c r="S5" s="55"/>
      <c r="T5" s="55"/>
    </row>
    <row r="6" spans="1:20" ht="24" customHeight="1" thickBot="1">
      <c r="A6" s="55"/>
      <c r="C6" s="114" t="s">
        <v>87</v>
      </c>
      <c r="D6" s="593">
        <f>'表紙'!G30</f>
        <v>0</v>
      </c>
      <c r="E6" s="593"/>
      <c r="F6" s="593"/>
      <c r="G6" s="593"/>
      <c r="H6" s="593"/>
      <c r="I6" s="593"/>
      <c r="J6" s="593"/>
      <c r="K6" s="593"/>
      <c r="L6" s="593"/>
      <c r="M6" s="593"/>
      <c r="N6" s="593"/>
      <c r="O6" s="593"/>
      <c r="P6" s="593"/>
      <c r="Q6" s="74"/>
      <c r="R6" s="74"/>
      <c r="S6" s="55"/>
      <c r="T6" s="55"/>
    </row>
    <row r="7" spans="1:20" ht="34.5" customHeight="1">
      <c r="A7" s="55"/>
      <c r="C7" s="60" t="s">
        <v>29</v>
      </c>
      <c r="D7" s="595" t="s">
        <v>30</v>
      </c>
      <c r="E7" s="595"/>
      <c r="F7" s="595"/>
      <c r="G7" s="595"/>
      <c r="H7" s="595"/>
      <c r="I7" s="595"/>
      <c r="J7" s="595"/>
      <c r="K7" s="595"/>
      <c r="L7" s="595"/>
      <c r="M7" s="595"/>
      <c r="N7" s="595"/>
      <c r="O7" s="595"/>
      <c r="P7" s="596"/>
      <c r="Q7" s="600" t="s">
        <v>244</v>
      </c>
      <c r="R7" s="600" t="s">
        <v>241</v>
      </c>
      <c r="S7" s="55"/>
      <c r="T7" s="55"/>
    </row>
    <row r="8" spans="1:20" ht="34.5" customHeight="1" thickBot="1">
      <c r="A8" s="55"/>
      <c r="C8" s="61" t="s">
        <v>31</v>
      </c>
      <c r="D8" s="62" t="s">
        <v>11</v>
      </c>
      <c r="E8" s="62" t="s">
        <v>12</v>
      </c>
      <c r="F8" s="62" t="s">
        <v>13</v>
      </c>
      <c r="G8" s="62" t="s">
        <v>14</v>
      </c>
      <c r="H8" s="62" t="s">
        <v>15</v>
      </c>
      <c r="I8" s="62" t="s">
        <v>16</v>
      </c>
      <c r="J8" s="62" t="s">
        <v>17</v>
      </c>
      <c r="K8" s="62" t="s">
        <v>18</v>
      </c>
      <c r="L8" s="62" t="s">
        <v>19</v>
      </c>
      <c r="M8" s="62" t="s">
        <v>20</v>
      </c>
      <c r="N8" s="62" t="s">
        <v>21</v>
      </c>
      <c r="O8" s="62" t="s">
        <v>22</v>
      </c>
      <c r="P8" s="63" t="s">
        <v>32</v>
      </c>
      <c r="Q8" s="601"/>
      <c r="R8" s="601"/>
      <c r="S8" s="55"/>
      <c r="T8" s="55"/>
    </row>
    <row r="9" spans="1:20" ht="34.5" customHeight="1">
      <c r="A9" s="55"/>
      <c r="B9" s="75"/>
      <c r="C9" s="64"/>
      <c r="D9" s="385"/>
      <c r="E9" s="65"/>
      <c r="F9" s="65"/>
      <c r="G9" s="65"/>
      <c r="H9" s="65"/>
      <c r="I9" s="65"/>
      <c r="J9" s="65"/>
      <c r="K9" s="65"/>
      <c r="L9" s="65"/>
      <c r="M9" s="65"/>
      <c r="N9" s="65"/>
      <c r="O9" s="65"/>
      <c r="P9" s="66"/>
      <c r="Q9" s="66"/>
      <c r="R9" s="388"/>
      <c r="S9" s="55"/>
      <c r="T9" s="55"/>
    </row>
    <row r="10" spans="1:20" ht="34.5" customHeight="1">
      <c r="A10" s="55"/>
      <c r="B10" s="75"/>
      <c r="C10" s="67"/>
      <c r="D10" s="386"/>
      <c r="E10" s="68"/>
      <c r="F10" s="68"/>
      <c r="G10" s="68"/>
      <c r="H10" s="68"/>
      <c r="I10" s="68"/>
      <c r="J10" s="68"/>
      <c r="K10" s="68"/>
      <c r="L10" s="68"/>
      <c r="M10" s="68"/>
      <c r="N10" s="68"/>
      <c r="O10" s="68"/>
      <c r="P10" s="69"/>
      <c r="Q10" s="69"/>
      <c r="R10" s="389"/>
      <c r="S10" s="55"/>
      <c r="T10" s="55"/>
    </row>
    <row r="11" spans="1:20" ht="34.5" customHeight="1">
      <c r="A11" s="55"/>
      <c r="B11" s="75"/>
      <c r="C11" s="67"/>
      <c r="D11" s="386"/>
      <c r="E11" s="68"/>
      <c r="F11" s="68"/>
      <c r="G11" s="68"/>
      <c r="H11" s="68"/>
      <c r="I11" s="68"/>
      <c r="J11" s="68"/>
      <c r="K11" s="68"/>
      <c r="L11" s="68"/>
      <c r="M11" s="68"/>
      <c r="N11" s="68"/>
      <c r="O11" s="68"/>
      <c r="P11" s="69"/>
      <c r="Q11" s="69"/>
      <c r="R11" s="389"/>
      <c r="S11" s="55"/>
      <c r="T11" s="55"/>
    </row>
    <row r="12" spans="1:20" ht="34.5" customHeight="1">
      <c r="A12" s="55"/>
      <c r="B12" s="75"/>
      <c r="C12" s="67"/>
      <c r="D12" s="386"/>
      <c r="E12" s="68"/>
      <c r="F12" s="68"/>
      <c r="G12" s="68"/>
      <c r="H12" s="68"/>
      <c r="I12" s="68"/>
      <c r="J12" s="68"/>
      <c r="K12" s="68"/>
      <c r="L12" s="68"/>
      <c r="M12" s="68"/>
      <c r="N12" s="68"/>
      <c r="O12" s="68"/>
      <c r="P12" s="69"/>
      <c r="Q12" s="69"/>
      <c r="R12" s="389"/>
      <c r="S12" s="55"/>
      <c r="T12" s="55"/>
    </row>
    <row r="13" spans="1:20" ht="34.5" customHeight="1">
      <c r="A13" s="55"/>
      <c r="B13" s="75"/>
      <c r="C13" s="67"/>
      <c r="D13" s="386"/>
      <c r="E13" s="68"/>
      <c r="F13" s="68"/>
      <c r="G13" s="68"/>
      <c r="H13" s="68"/>
      <c r="I13" s="68"/>
      <c r="J13" s="68"/>
      <c r="K13" s="68"/>
      <c r="L13" s="68"/>
      <c r="M13" s="68"/>
      <c r="N13" s="68"/>
      <c r="O13" s="68"/>
      <c r="P13" s="69"/>
      <c r="Q13" s="69"/>
      <c r="R13" s="389"/>
      <c r="S13" s="55"/>
      <c r="T13" s="55"/>
    </row>
    <row r="14" spans="1:20" ht="34.5" customHeight="1">
      <c r="A14" s="55"/>
      <c r="B14" s="75"/>
      <c r="C14" s="67"/>
      <c r="D14" s="386"/>
      <c r="E14" s="68"/>
      <c r="F14" s="68"/>
      <c r="G14" s="68"/>
      <c r="H14" s="68"/>
      <c r="I14" s="68"/>
      <c r="J14" s="68"/>
      <c r="K14" s="68"/>
      <c r="L14" s="68"/>
      <c r="M14" s="68"/>
      <c r="N14" s="68"/>
      <c r="O14" s="68"/>
      <c r="P14" s="69"/>
      <c r="Q14" s="69"/>
      <c r="R14" s="389"/>
      <c r="S14" s="55"/>
      <c r="T14" s="55"/>
    </row>
    <row r="15" spans="1:20" ht="34.5" customHeight="1">
      <c r="A15" s="55"/>
      <c r="B15" s="75"/>
      <c r="C15" s="67"/>
      <c r="D15" s="386"/>
      <c r="E15" s="68"/>
      <c r="F15" s="68"/>
      <c r="G15" s="68"/>
      <c r="H15" s="68"/>
      <c r="I15" s="68"/>
      <c r="J15" s="68"/>
      <c r="K15" s="68"/>
      <c r="L15" s="68"/>
      <c r="M15" s="68"/>
      <c r="N15" s="68"/>
      <c r="O15" s="68"/>
      <c r="P15" s="69"/>
      <c r="Q15" s="69"/>
      <c r="R15" s="389"/>
      <c r="S15" s="55"/>
      <c r="T15" s="55"/>
    </row>
    <row r="16" spans="1:20" ht="34.5" customHeight="1">
      <c r="A16" s="55"/>
      <c r="B16" s="75"/>
      <c r="C16" s="67"/>
      <c r="D16" s="386"/>
      <c r="E16" s="68"/>
      <c r="F16" s="68"/>
      <c r="G16" s="68"/>
      <c r="H16" s="68"/>
      <c r="I16" s="68"/>
      <c r="J16" s="68"/>
      <c r="K16" s="68"/>
      <c r="L16" s="68"/>
      <c r="M16" s="68"/>
      <c r="N16" s="68"/>
      <c r="O16" s="68"/>
      <c r="P16" s="69"/>
      <c r="Q16" s="69"/>
      <c r="R16" s="389"/>
      <c r="S16" s="55"/>
      <c r="T16" s="55"/>
    </row>
    <row r="17" spans="1:20" ht="34.5" customHeight="1">
      <c r="A17" s="55"/>
      <c r="B17" s="75"/>
      <c r="C17" s="67"/>
      <c r="D17" s="386"/>
      <c r="E17" s="68"/>
      <c r="F17" s="68"/>
      <c r="G17" s="68"/>
      <c r="H17" s="68"/>
      <c r="I17" s="68"/>
      <c r="J17" s="68"/>
      <c r="K17" s="68"/>
      <c r="L17" s="68"/>
      <c r="M17" s="68"/>
      <c r="N17" s="68"/>
      <c r="O17" s="68"/>
      <c r="P17" s="69"/>
      <c r="Q17" s="69"/>
      <c r="R17" s="389"/>
      <c r="S17" s="55"/>
      <c r="T17" s="55"/>
    </row>
    <row r="18" spans="1:20" ht="34.5" customHeight="1" thickBot="1">
      <c r="A18" s="55"/>
      <c r="B18" s="75"/>
      <c r="C18" s="70"/>
      <c r="D18" s="387"/>
      <c r="E18" s="71"/>
      <c r="F18" s="71"/>
      <c r="G18" s="71"/>
      <c r="H18" s="71"/>
      <c r="I18" s="71"/>
      <c r="J18" s="71"/>
      <c r="K18" s="71"/>
      <c r="L18" s="71"/>
      <c r="M18" s="71"/>
      <c r="N18" s="71"/>
      <c r="O18" s="71"/>
      <c r="P18" s="72"/>
      <c r="Q18" s="72"/>
      <c r="R18" s="390"/>
      <c r="S18" s="55"/>
      <c r="T18" s="55"/>
    </row>
    <row r="19" spans="1:20" ht="18" customHeight="1">
      <c r="A19" s="55"/>
      <c r="S19" s="55"/>
      <c r="T19" s="55"/>
    </row>
    <row r="20" spans="1:20" ht="18" customHeight="1">
      <c r="A20" s="55"/>
      <c r="S20" s="55"/>
      <c r="T20" s="55"/>
    </row>
    <row r="21" spans="1:20" s="74" customFormat="1" ht="18" customHeight="1">
      <c r="A21" s="73"/>
      <c r="C21" s="74" t="s">
        <v>33</v>
      </c>
      <c r="S21" s="73"/>
      <c r="T21" s="73"/>
    </row>
    <row r="22" spans="1:20" s="74" customFormat="1" ht="18" customHeight="1">
      <c r="A22" s="73"/>
      <c r="S22" s="73"/>
      <c r="T22" s="73"/>
    </row>
    <row r="23" spans="1:20" s="74" customFormat="1" ht="18" customHeight="1">
      <c r="A23" s="73"/>
      <c r="C23" s="74" t="s">
        <v>34</v>
      </c>
      <c r="S23" s="73"/>
      <c r="T23" s="73"/>
    </row>
    <row r="24" spans="1:20" s="74" customFormat="1" ht="18" customHeight="1">
      <c r="A24" s="73"/>
      <c r="S24" s="73"/>
      <c r="T24" s="73"/>
    </row>
    <row r="25" spans="1:20" s="74" customFormat="1" ht="18" customHeight="1">
      <c r="A25" s="73"/>
      <c r="E25" s="74" t="s">
        <v>98</v>
      </c>
      <c r="S25" s="73"/>
      <c r="T25" s="73"/>
    </row>
    <row r="26" spans="1:20" s="74" customFormat="1" ht="18" customHeight="1">
      <c r="A26" s="73"/>
      <c r="E26" s="74" t="s">
        <v>35</v>
      </c>
      <c r="S26" s="73"/>
      <c r="T26" s="73"/>
    </row>
    <row r="27" spans="1:20" s="74" customFormat="1" ht="18" customHeight="1">
      <c r="A27" s="73"/>
      <c r="E27" s="74" t="s">
        <v>36</v>
      </c>
      <c r="S27" s="73"/>
      <c r="T27" s="73"/>
    </row>
    <row r="28" spans="1:20" s="74" customFormat="1" ht="12.75">
      <c r="A28" s="73"/>
      <c r="B28" s="73"/>
      <c r="C28" s="73"/>
      <c r="D28" s="73"/>
      <c r="E28" s="73"/>
      <c r="F28" s="73"/>
      <c r="G28" s="73"/>
      <c r="H28" s="73"/>
      <c r="I28" s="73"/>
      <c r="J28" s="73"/>
      <c r="K28" s="73"/>
      <c r="L28" s="73"/>
      <c r="M28" s="73"/>
      <c r="N28" s="73"/>
      <c r="O28" s="73"/>
      <c r="P28" s="73"/>
      <c r="Q28" s="73"/>
      <c r="R28" s="73"/>
      <c r="S28" s="73"/>
      <c r="T28" s="73"/>
    </row>
    <row r="29" s="74" customFormat="1" ht="12.75"/>
    <row r="30" s="74" customFormat="1" ht="12.75"/>
    <row r="31" s="74" customFormat="1" ht="12.75"/>
    <row r="32" s="74" customFormat="1" ht="12.75"/>
    <row r="33" s="74" customFormat="1" ht="12.75"/>
  </sheetData>
  <sheetProtection/>
  <mergeCells count="6">
    <mergeCell ref="E3:N3"/>
    <mergeCell ref="D5:P5"/>
    <mergeCell ref="D6:P6"/>
    <mergeCell ref="D7:P7"/>
    <mergeCell ref="R7:R8"/>
    <mergeCell ref="Q7:Q8"/>
  </mergeCells>
  <printOptions/>
  <pageMargins left="0.66" right="0.3937007874015748" top="0.7874015748031497" bottom="0.5905511811023623" header="0.5118110236220472" footer="0.3937007874015748"/>
  <pageSetup fitToHeight="0" fitToWidth="1" horizontalDpi="300" verticalDpi="300" orientation="portrait" paperSize="9" scale="84" r:id="rId1"/>
</worksheet>
</file>

<file path=xl/worksheets/sheet11.xml><?xml version="1.0" encoding="utf-8"?>
<worksheet xmlns="http://schemas.openxmlformats.org/spreadsheetml/2006/main" xmlns:r="http://schemas.openxmlformats.org/officeDocument/2006/relationships">
  <dimension ref="A1:M37"/>
  <sheetViews>
    <sheetView showGridLines="0" zoomScale="75" zoomScaleNormal="75" zoomScaleSheetLayoutView="100" zoomScalePageLayoutView="50" workbookViewId="0" topLeftCell="A1">
      <selection activeCell="A1" sqref="A1"/>
    </sheetView>
  </sheetViews>
  <sheetFormatPr defaultColWidth="9" defaultRowHeight="15"/>
  <cols>
    <col min="1" max="1" width="1.59765625" style="56" customWidth="1"/>
    <col min="2" max="2" width="2.59765625" style="56" customWidth="1"/>
    <col min="3" max="3" width="13.59765625" style="56" customWidth="1"/>
    <col min="4" max="4" width="30.59765625" style="56" customWidth="1"/>
    <col min="5" max="5" width="23.09765625" style="56" bestFit="1" customWidth="1"/>
    <col min="6" max="6" width="3" style="56" customWidth="1"/>
    <col min="7" max="7" width="23.09765625" style="56" customWidth="1"/>
    <col min="8" max="9" width="2.3984375" style="56" customWidth="1"/>
    <col min="10" max="10" width="10.59765625" style="56" customWidth="1"/>
    <col min="11" max="11" width="13.59765625" style="56" customWidth="1"/>
    <col min="12" max="13" width="1.59765625" style="56" customWidth="1"/>
    <col min="14" max="16384" width="9" style="56" customWidth="1"/>
  </cols>
  <sheetData>
    <row r="1" spans="1:13" ht="12.75">
      <c r="A1" s="55"/>
      <c r="B1" s="55"/>
      <c r="C1" s="55"/>
      <c r="D1" s="55"/>
      <c r="E1" s="55"/>
      <c r="F1" s="55"/>
      <c r="G1" s="55"/>
      <c r="H1" s="55"/>
      <c r="I1" s="55"/>
      <c r="J1" s="55"/>
      <c r="K1" s="55"/>
      <c r="L1" s="55"/>
      <c r="M1" s="55"/>
    </row>
    <row r="2" spans="1:13" ht="15" customHeight="1">
      <c r="A2" s="55"/>
      <c r="C2" s="57"/>
      <c r="D2" s="57"/>
      <c r="L2" s="55"/>
      <c r="M2" s="55"/>
    </row>
    <row r="3" spans="1:13" ht="24" customHeight="1">
      <c r="A3" s="55"/>
      <c r="C3" s="591" t="s">
        <v>209</v>
      </c>
      <c r="D3" s="591"/>
      <c r="E3" s="591"/>
      <c r="F3" s="591"/>
      <c r="G3" s="591"/>
      <c r="H3" s="347"/>
      <c r="I3" s="347"/>
      <c r="J3" s="347"/>
      <c r="K3" s="58"/>
      <c r="L3" s="55"/>
      <c r="M3" s="55"/>
    </row>
    <row r="4" spans="1:13" ht="24" customHeight="1">
      <c r="A4" s="55"/>
      <c r="L4" s="55"/>
      <c r="M4" s="55"/>
    </row>
    <row r="5" spans="1:13" ht="24" customHeight="1">
      <c r="A5" s="55"/>
      <c r="C5" s="59" t="s">
        <v>63</v>
      </c>
      <c r="D5" s="592">
        <f>'表紙'!G29</f>
        <v>0</v>
      </c>
      <c r="E5" s="592"/>
      <c r="F5" s="592"/>
      <c r="G5" s="592"/>
      <c r="H5" s="308"/>
      <c r="I5" s="308"/>
      <c r="J5" s="308"/>
      <c r="K5" s="308"/>
      <c r="L5" s="55"/>
      <c r="M5" s="55"/>
    </row>
    <row r="6" spans="1:13" ht="24" customHeight="1">
      <c r="A6" s="55"/>
      <c r="C6" s="114" t="s">
        <v>87</v>
      </c>
      <c r="D6" s="616">
        <f>'表紙'!G30</f>
        <v>0</v>
      </c>
      <c r="E6" s="616"/>
      <c r="F6" s="616"/>
      <c r="G6" s="616"/>
      <c r="H6" s="74"/>
      <c r="I6" s="74"/>
      <c r="J6" s="74"/>
      <c r="K6" s="74"/>
      <c r="L6" s="55"/>
      <c r="M6" s="55"/>
    </row>
    <row r="7" spans="1:13" ht="34.5" customHeight="1" thickBot="1">
      <c r="A7" s="55"/>
      <c r="C7" s="353" t="s">
        <v>210</v>
      </c>
      <c r="D7" s="73"/>
      <c r="E7" s="73"/>
      <c r="F7" s="73"/>
      <c r="G7" s="73"/>
      <c r="H7" s="73"/>
      <c r="I7" s="73"/>
      <c r="J7" s="73"/>
      <c r="K7" s="73"/>
      <c r="L7" s="55"/>
      <c r="M7" s="55"/>
    </row>
    <row r="8" spans="1:13" ht="34.5" customHeight="1" thickBot="1">
      <c r="A8" s="55"/>
      <c r="C8" s="370" t="s">
        <v>31</v>
      </c>
      <c r="D8" s="371" t="s">
        <v>211</v>
      </c>
      <c r="E8" s="613" t="s">
        <v>212</v>
      </c>
      <c r="F8" s="614"/>
      <c r="G8" s="615"/>
      <c r="H8" s="348"/>
      <c r="I8" s="348"/>
      <c r="J8" s="348"/>
      <c r="K8" s="55"/>
      <c r="L8" s="55"/>
      <c r="M8" s="55"/>
    </row>
    <row r="9" spans="1:13" ht="33.75" customHeight="1">
      <c r="A9" s="55"/>
      <c r="C9" s="359"/>
      <c r="D9" s="362"/>
      <c r="E9" s="357"/>
      <c r="F9" s="355" t="s">
        <v>213</v>
      </c>
      <c r="G9" s="363"/>
      <c r="H9" s="350"/>
      <c r="I9" s="350"/>
      <c r="J9" s="350"/>
      <c r="K9" s="55"/>
      <c r="L9" s="55"/>
      <c r="M9" s="55"/>
    </row>
    <row r="10" spans="1:13" ht="33.75" customHeight="1">
      <c r="A10" s="55"/>
      <c r="B10" s="75"/>
      <c r="C10" s="360"/>
      <c r="D10" s="354"/>
      <c r="E10" s="358"/>
      <c r="F10" s="356" t="s">
        <v>213</v>
      </c>
      <c r="G10" s="364"/>
      <c r="H10" s="351"/>
      <c r="I10" s="351"/>
      <c r="J10" s="351"/>
      <c r="K10" s="352"/>
      <c r="L10" s="55"/>
      <c r="M10" s="55"/>
    </row>
    <row r="11" spans="1:13" ht="33.75" customHeight="1">
      <c r="A11" s="55"/>
      <c r="B11" s="75"/>
      <c r="C11" s="360"/>
      <c r="D11" s="354"/>
      <c r="E11" s="358"/>
      <c r="F11" s="356" t="s">
        <v>213</v>
      </c>
      <c r="G11" s="364"/>
      <c r="H11" s="351"/>
      <c r="I11" s="351"/>
      <c r="J11" s="351"/>
      <c r="K11" s="352"/>
      <c r="L11" s="55"/>
      <c r="M11" s="55"/>
    </row>
    <row r="12" spans="1:13" ht="33.75" customHeight="1">
      <c r="A12" s="55"/>
      <c r="B12" s="75"/>
      <c r="C12" s="360"/>
      <c r="D12" s="354"/>
      <c r="E12" s="358"/>
      <c r="F12" s="356" t="s">
        <v>213</v>
      </c>
      <c r="G12" s="364"/>
      <c r="H12" s="351"/>
      <c r="I12" s="351"/>
      <c r="J12" s="351"/>
      <c r="K12" s="352"/>
      <c r="L12" s="55"/>
      <c r="M12" s="55"/>
    </row>
    <row r="13" spans="1:13" ht="33.75" customHeight="1">
      <c r="A13" s="55"/>
      <c r="B13" s="75"/>
      <c r="C13" s="360"/>
      <c r="D13" s="354"/>
      <c r="E13" s="358"/>
      <c r="F13" s="356" t="s">
        <v>213</v>
      </c>
      <c r="G13" s="364"/>
      <c r="H13" s="350"/>
      <c r="I13" s="350"/>
      <c r="J13" s="350"/>
      <c r="K13" s="352"/>
      <c r="L13" s="55"/>
      <c r="M13" s="55"/>
    </row>
    <row r="14" spans="1:13" ht="33.75" customHeight="1">
      <c r="A14" s="55"/>
      <c r="B14" s="75"/>
      <c r="C14" s="360"/>
      <c r="D14" s="354"/>
      <c r="E14" s="358"/>
      <c r="F14" s="356" t="s">
        <v>213</v>
      </c>
      <c r="G14" s="364"/>
      <c r="H14" s="350"/>
      <c r="I14" s="350"/>
      <c r="J14" s="350"/>
      <c r="K14" s="352"/>
      <c r="L14" s="55"/>
      <c r="M14" s="55"/>
    </row>
    <row r="15" spans="1:13" ht="33.75" customHeight="1">
      <c r="A15" s="55"/>
      <c r="B15" s="75"/>
      <c r="C15" s="360"/>
      <c r="D15" s="354"/>
      <c r="E15" s="358"/>
      <c r="F15" s="356" t="s">
        <v>213</v>
      </c>
      <c r="G15" s="364"/>
      <c r="H15" s="350"/>
      <c r="I15" s="350"/>
      <c r="J15" s="350"/>
      <c r="K15" s="352"/>
      <c r="L15" s="55"/>
      <c r="M15" s="55"/>
    </row>
    <row r="16" spans="1:13" ht="33.75" customHeight="1">
      <c r="A16" s="55"/>
      <c r="B16" s="75"/>
      <c r="C16" s="360"/>
      <c r="D16" s="354"/>
      <c r="E16" s="358"/>
      <c r="F16" s="356" t="s">
        <v>213</v>
      </c>
      <c r="G16" s="364"/>
      <c r="H16" s="350"/>
      <c r="I16" s="350"/>
      <c r="J16" s="350"/>
      <c r="K16" s="352"/>
      <c r="L16" s="55"/>
      <c r="M16" s="55"/>
    </row>
    <row r="17" spans="1:13" ht="33.75" customHeight="1">
      <c r="A17" s="55"/>
      <c r="B17" s="75"/>
      <c r="C17" s="360"/>
      <c r="D17" s="354"/>
      <c r="E17" s="358"/>
      <c r="F17" s="356" t="s">
        <v>213</v>
      </c>
      <c r="G17" s="364"/>
      <c r="H17" s="351"/>
      <c r="I17" s="351"/>
      <c r="J17" s="351"/>
      <c r="K17" s="352"/>
      <c r="L17" s="55"/>
      <c r="M17" s="55"/>
    </row>
    <row r="18" spans="1:13" ht="33.75" customHeight="1">
      <c r="A18" s="55"/>
      <c r="B18" s="75"/>
      <c r="C18" s="360"/>
      <c r="D18" s="354"/>
      <c r="E18" s="358"/>
      <c r="F18" s="356" t="s">
        <v>213</v>
      </c>
      <c r="G18" s="364"/>
      <c r="H18" s="351"/>
      <c r="I18" s="351"/>
      <c r="J18" s="351"/>
      <c r="K18" s="352"/>
      <c r="L18" s="55"/>
      <c r="M18" s="55"/>
    </row>
    <row r="19" spans="1:13" ht="33.75" customHeight="1" thickBot="1">
      <c r="A19" s="55"/>
      <c r="B19" s="75"/>
      <c r="C19" s="361"/>
      <c r="D19" s="365"/>
      <c r="E19" s="366"/>
      <c r="F19" s="368" t="s">
        <v>213</v>
      </c>
      <c r="G19" s="369"/>
      <c r="H19" s="351"/>
      <c r="I19" s="351"/>
      <c r="J19" s="351"/>
      <c r="K19" s="352"/>
      <c r="L19" s="55"/>
      <c r="M19" s="55"/>
    </row>
    <row r="20" spans="1:13" ht="18" customHeight="1">
      <c r="A20" s="55"/>
      <c r="B20" s="75"/>
      <c r="C20" s="367"/>
      <c r="D20" s="349"/>
      <c r="E20" s="350"/>
      <c r="F20" s="350"/>
      <c r="G20" s="350"/>
      <c r="H20" s="350"/>
      <c r="I20" s="350"/>
      <c r="J20" s="350"/>
      <c r="K20" s="352"/>
      <c r="L20" s="55"/>
      <c r="M20" s="55"/>
    </row>
    <row r="21" spans="1:13" ht="18" customHeight="1">
      <c r="A21" s="55"/>
      <c r="L21" s="55"/>
      <c r="M21" s="55"/>
    </row>
    <row r="22" spans="1:13" ht="18" customHeight="1">
      <c r="A22" s="55"/>
      <c r="L22" s="55"/>
      <c r="M22" s="55"/>
    </row>
    <row r="23" spans="1:13" s="74" customFormat="1" ht="18" customHeight="1">
      <c r="A23" s="73"/>
      <c r="C23" s="74" t="s">
        <v>33</v>
      </c>
      <c r="L23" s="73"/>
      <c r="M23" s="73"/>
    </row>
    <row r="24" spans="1:13" s="74" customFormat="1" ht="18" customHeight="1">
      <c r="A24" s="73"/>
      <c r="L24" s="73"/>
      <c r="M24" s="73"/>
    </row>
    <row r="25" spans="1:13" s="74" customFormat="1" ht="18" customHeight="1">
      <c r="A25" s="73"/>
      <c r="C25" s="617" t="s">
        <v>242</v>
      </c>
      <c r="D25" s="617"/>
      <c r="E25" s="617"/>
      <c r="F25" s="617"/>
      <c r="G25" s="617"/>
      <c r="L25" s="73"/>
      <c r="M25" s="73"/>
    </row>
    <row r="26" spans="1:13" s="74" customFormat="1" ht="18" customHeight="1">
      <c r="A26" s="73"/>
      <c r="C26" s="617"/>
      <c r="D26" s="617"/>
      <c r="E26" s="617"/>
      <c r="F26" s="617"/>
      <c r="G26" s="617"/>
      <c r="L26" s="73"/>
      <c r="M26" s="73"/>
    </row>
    <row r="27" spans="1:13" s="74" customFormat="1" ht="18" customHeight="1">
      <c r="A27" s="73"/>
      <c r="C27" s="617"/>
      <c r="D27" s="617"/>
      <c r="E27" s="617"/>
      <c r="F27" s="617"/>
      <c r="G27" s="617"/>
      <c r="L27" s="73"/>
      <c r="M27" s="73"/>
    </row>
    <row r="28" spans="1:13" s="74" customFormat="1" ht="18" customHeight="1">
      <c r="A28" s="73"/>
      <c r="C28" s="617"/>
      <c r="D28" s="617"/>
      <c r="E28" s="617"/>
      <c r="F28" s="617"/>
      <c r="G28" s="617"/>
      <c r="L28" s="73"/>
      <c r="M28" s="73"/>
    </row>
    <row r="29" spans="1:13" s="74" customFormat="1" ht="18" customHeight="1">
      <c r="A29" s="73"/>
      <c r="C29" s="617"/>
      <c r="D29" s="617"/>
      <c r="E29" s="617"/>
      <c r="F29" s="617"/>
      <c r="G29" s="617"/>
      <c r="L29" s="73"/>
      <c r="M29" s="73"/>
    </row>
    <row r="30" spans="1:13" s="74" customFormat="1" ht="18" customHeight="1">
      <c r="A30" s="73"/>
      <c r="C30" s="617"/>
      <c r="D30" s="617"/>
      <c r="E30" s="617"/>
      <c r="F30" s="617"/>
      <c r="G30" s="617"/>
      <c r="L30" s="73"/>
      <c r="M30" s="73"/>
    </row>
    <row r="31" spans="1:13" s="74" customFormat="1" ht="18" customHeight="1">
      <c r="A31" s="73"/>
      <c r="C31" s="617"/>
      <c r="D31" s="617"/>
      <c r="E31" s="617"/>
      <c r="F31" s="617"/>
      <c r="G31" s="617"/>
      <c r="L31" s="73"/>
      <c r="M31" s="73"/>
    </row>
    <row r="32" spans="1:13" s="74" customFormat="1" ht="18" customHeight="1">
      <c r="A32" s="73"/>
      <c r="C32" s="617"/>
      <c r="D32" s="617"/>
      <c r="E32" s="617"/>
      <c r="F32" s="617"/>
      <c r="G32" s="617"/>
      <c r="L32" s="73"/>
      <c r="M32" s="73"/>
    </row>
    <row r="33" spans="1:13" s="74" customFormat="1" ht="18" customHeight="1">
      <c r="A33" s="73"/>
      <c r="L33" s="73"/>
      <c r="M33" s="73"/>
    </row>
    <row r="34" spans="1:13" s="74" customFormat="1" ht="18" customHeight="1">
      <c r="A34" s="73"/>
      <c r="F34" s="74" t="s">
        <v>98</v>
      </c>
      <c r="L34" s="73"/>
      <c r="M34" s="73"/>
    </row>
    <row r="35" spans="1:13" s="74" customFormat="1" ht="18" customHeight="1">
      <c r="A35" s="73"/>
      <c r="F35" s="74" t="s">
        <v>96</v>
      </c>
      <c r="L35" s="73"/>
      <c r="M35" s="73"/>
    </row>
    <row r="36" spans="1:13" s="74" customFormat="1" ht="18" customHeight="1">
      <c r="A36" s="73"/>
      <c r="F36" s="74" t="s">
        <v>97</v>
      </c>
      <c r="L36" s="73"/>
      <c r="M36" s="73"/>
    </row>
    <row r="37" spans="1:13" s="74" customFormat="1" ht="12.75">
      <c r="A37" s="73"/>
      <c r="B37" s="73"/>
      <c r="C37" s="73"/>
      <c r="D37" s="73"/>
      <c r="E37" s="73"/>
      <c r="F37" s="73"/>
      <c r="G37" s="73"/>
      <c r="H37" s="73"/>
      <c r="I37" s="73"/>
      <c r="J37" s="73"/>
      <c r="K37" s="73"/>
      <c r="L37" s="73"/>
      <c r="M37" s="73"/>
    </row>
    <row r="38" s="74" customFormat="1" ht="12.75"/>
    <row r="39" s="74" customFormat="1" ht="12.75"/>
    <row r="40" s="74" customFormat="1" ht="12.75"/>
    <row r="41" s="74" customFormat="1" ht="12.75"/>
    <row r="42" s="74" customFormat="1" ht="12.75"/>
  </sheetData>
  <sheetProtection/>
  <mergeCells count="5">
    <mergeCell ref="E8:G8"/>
    <mergeCell ref="C3:G3"/>
    <mergeCell ref="D5:G5"/>
    <mergeCell ref="D6:G6"/>
    <mergeCell ref="C25:G32"/>
  </mergeCells>
  <printOptions/>
  <pageMargins left="0.787" right="0.787" top="0.984" bottom="0.984" header="0.512" footer="0.512"/>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B1:G40"/>
  <sheetViews>
    <sheetView zoomScaleSheetLayoutView="100" workbookViewId="0" topLeftCell="A1">
      <selection activeCell="I10" sqref="I10"/>
    </sheetView>
  </sheetViews>
  <sheetFormatPr defaultColWidth="17.796875" defaultRowHeight="15"/>
  <cols>
    <col min="1" max="1" width="1.4921875" style="405" customWidth="1"/>
    <col min="2" max="2" width="11.3984375" style="405" customWidth="1"/>
    <col min="3" max="3" width="15" style="405" customWidth="1"/>
    <col min="4" max="4" width="5.09765625" style="405" customWidth="1"/>
    <col min="5" max="6" width="23.09765625" style="405" customWidth="1"/>
    <col min="7" max="7" width="16.296875" style="405" customWidth="1"/>
    <col min="8" max="8" width="1.4921875" style="405" customWidth="1"/>
    <col min="9" max="16384" width="17.796875" style="405" customWidth="1"/>
  </cols>
  <sheetData>
    <row r="1" spans="2:4" ht="18" customHeight="1">
      <c r="B1" s="405" t="s">
        <v>283</v>
      </c>
      <c r="D1" s="406" t="s">
        <v>245</v>
      </c>
    </row>
    <row r="2" ht="18" customHeight="1"/>
    <row r="3" spans="3:6" ht="18" customHeight="1">
      <c r="C3" s="407" t="s">
        <v>246</v>
      </c>
      <c r="D3" s="408" t="s">
        <v>247</v>
      </c>
      <c r="F3" s="409"/>
    </row>
    <row r="4" spans="3:5" ht="18" customHeight="1">
      <c r="C4" s="407" t="s">
        <v>248</v>
      </c>
      <c r="D4" s="410" t="s">
        <v>249</v>
      </c>
      <c r="E4" s="411" t="s">
        <v>250</v>
      </c>
    </row>
    <row r="5" spans="3:5" ht="18" customHeight="1">
      <c r="C5" s="412"/>
      <c r="D5" s="413" t="s">
        <v>251</v>
      </c>
      <c r="E5" s="411" t="s">
        <v>250</v>
      </c>
    </row>
    <row r="6" ht="18" customHeight="1"/>
    <row r="7" spans="3:5" ht="18" customHeight="1">
      <c r="C7" s="414" t="s">
        <v>252</v>
      </c>
      <c r="D7" s="415" t="s">
        <v>253</v>
      </c>
      <c r="E7" s="409"/>
    </row>
    <row r="8" ht="15" customHeight="1"/>
    <row r="9" ht="15" customHeight="1">
      <c r="G9" s="405" t="s">
        <v>254</v>
      </c>
    </row>
    <row r="10" spans="2:7" ht="75" customHeight="1">
      <c r="B10" s="416" t="s">
        <v>255</v>
      </c>
      <c r="C10" s="417" t="s">
        <v>256</v>
      </c>
      <c r="D10" s="417"/>
      <c r="E10" s="418" t="s">
        <v>257</v>
      </c>
      <c r="F10" s="418" t="s">
        <v>258</v>
      </c>
      <c r="G10" s="416" t="s">
        <v>259</v>
      </c>
    </row>
    <row r="11" spans="2:7" ht="24" customHeight="1">
      <c r="B11" s="618" t="s">
        <v>260</v>
      </c>
      <c r="C11" s="619"/>
      <c r="D11" s="419" t="s">
        <v>261</v>
      </c>
      <c r="E11" s="420"/>
      <c r="F11" s="421"/>
      <c r="G11" s="618">
        <f>IF(OR(E12="",F12=""),"",IF(E12&lt;F12,"Ａ","Ｂ"))</f>
      </c>
    </row>
    <row r="12" spans="2:7" ht="24" customHeight="1">
      <c r="B12" s="618"/>
      <c r="C12" s="619"/>
      <c r="D12" s="422" t="s">
        <v>262</v>
      </c>
      <c r="E12" s="423"/>
      <c r="F12" s="423"/>
      <c r="G12" s="618"/>
    </row>
    <row r="13" spans="2:7" ht="24" customHeight="1">
      <c r="B13" s="618"/>
      <c r="C13" s="619"/>
      <c r="D13" s="419" t="s">
        <v>261</v>
      </c>
      <c r="E13" s="420"/>
      <c r="F13" s="421"/>
      <c r="G13" s="618">
        <f>IF(OR(E14="",F14=""),"",IF(E14&lt;F14,"Ａ","Ｂ"))</f>
      </c>
    </row>
    <row r="14" spans="2:7" ht="24" customHeight="1">
      <c r="B14" s="618"/>
      <c r="C14" s="619"/>
      <c r="D14" s="422" t="s">
        <v>262</v>
      </c>
      <c r="E14" s="423"/>
      <c r="F14" s="423"/>
      <c r="G14" s="618"/>
    </row>
    <row r="15" spans="2:7" ht="24" customHeight="1">
      <c r="B15" s="618" t="s">
        <v>263</v>
      </c>
      <c r="C15" s="619"/>
      <c r="D15" s="419" t="s">
        <v>261</v>
      </c>
      <c r="E15" s="420"/>
      <c r="F15" s="421"/>
      <c r="G15" s="618">
        <f>IF(OR(E16="",F16=""),"",IF(E16&lt;F16,"Ａ","Ｂ"))</f>
      </c>
    </row>
    <row r="16" spans="2:7" ht="24" customHeight="1">
      <c r="B16" s="618"/>
      <c r="C16" s="619"/>
      <c r="D16" s="422" t="s">
        <v>262</v>
      </c>
      <c r="E16" s="423"/>
      <c r="F16" s="423"/>
      <c r="G16" s="618"/>
    </row>
    <row r="17" spans="2:7" ht="24" customHeight="1">
      <c r="B17" s="618"/>
      <c r="C17" s="619"/>
      <c r="D17" s="419" t="s">
        <v>261</v>
      </c>
      <c r="E17" s="420"/>
      <c r="F17" s="421"/>
      <c r="G17" s="618">
        <f>IF(OR(E18="",F18=""),"",IF(E18&lt;F18,"Ａ","Ｂ"))</f>
      </c>
    </row>
    <row r="18" spans="2:7" ht="24" customHeight="1">
      <c r="B18" s="618"/>
      <c r="C18" s="619"/>
      <c r="D18" s="422" t="s">
        <v>262</v>
      </c>
      <c r="E18" s="423"/>
      <c r="F18" s="423"/>
      <c r="G18" s="618"/>
    </row>
    <row r="19" spans="2:7" ht="24" customHeight="1">
      <c r="B19" s="618" t="s">
        <v>264</v>
      </c>
      <c r="C19" s="619"/>
      <c r="D19" s="419" t="s">
        <v>261</v>
      </c>
      <c r="E19" s="420"/>
      <c r="F19" s="421"/>
      <c r="G19" s="618">
        <f>IF(OR(E20="",F20=""),"",IF(E20&lt;F20,"Ａ","Ｂ"))</f>
      </c>
    </row>
    <row r="20" spans="2:7" ht="24" customHeight="1">
      <c r="B20" s="618"/>
      <c r="C20" s="619"/>
      <c r="D20" s="422" t="s">
        <v>262</v>
      </c>
      <c r="E20" s="423"/>
      <c r="F20" s="423"/>
      <c r="G20" s="618"/>
    </row>
    <row r="21" spans="2:7" ht="24" customHeight="1">
      <c r="B21" s="618"/>
      <c r="C21" s="619"/>
      <c r="D21" s="419" t="s">
        <v>261</v>
      </c>
      <c r="E21" s="420"/>
      <c r="F21" s="421"/>
      <c r="G21" s="618">
        <f>IF(OR(E22="",F22=""),"",IF(E22&lt;F22,"Ａ","Ｂ"))</f>
      </c>
    </row>
    <row r="22" spans="2:7" ht="24" customHeight="1">
      <c r="B22" s="618"/>
      <c r="C22" s="619"/>
      <c r="D22" s="422" t="s">
        <v>262</v>
      </c>
      <c r="E22" s="423"/>
      <c r="F22" s="423"/>
      <c r="G22" s="618"/>
    </row>
    <row r="23" spans="2:7" ht="24" customHeight="1">
      <c r="B23" s="618" t="s">
        <v>265</v>
      </c>
      <c r="C23" s="619"/>
      <c r="D23" s="419" t="s">
        <v>261</v>
      </c>
      <c r="E23" s="420"/>
      <c r="F23" s="421"/>
      <c r="G23" s="618">
        <f>IF(OR(E24="",F24=""),"",IF(E24&lt;F24,"Ａ","Ｂ"))</f>
      </c>
    </row>
    <row r="24" spans="2:7" ht="24" customHeight="1">
      <c r="B24" s="618"/>
      <c r="C24" s="619"/>
      <c r="D24" s="422" t="s">
        <v>262</v>
      </c>
      <c r="E24" s="423"/>
      <c r="F24" s="423"/>
      <c r="G24" s="618"/>
    </row>
    <row r="25" spans="2:7" ht="24" customHeight="1">
      <c r="B25" s="618"/>
      <c r="C25" s="619"/>
      <c r="D25" s="419" t="s">
        <v>261</v>
      </c>
      <c r="E25" s="420"/>
      <c r="F25" s="421"/>
      <c r="G25" s="618">
        <f>IF(OR(E26="",F26=""),"",IF(E26&lt;F26,"Ａ","Ｂ"))</f>
      </c>
    </row>
    <row r="26" spans="2:7" ht="24" customHeight="1">
      <c r="B26" s="618"/>
      <c r="C26" s="619"/>
      <c r="D26" s="422" t="s">
        <v>262</v>
      </c>
      <c r="E26" s="423"/>
      <c r="F26" s="423"/>
      <c r="G26" s="618"/>
    </row>
    <row r="27" spans="2:7" ht="24" customHeight="1">
      <c r="B27" s="618" t="s">
        <v>266</v>
      </c>
      <c r="C27" s="619"/>
      <c r="D27" s="419" t="s">
        <v>261</v>
      </c>
      <c r="E27" s="420"/>
      <c r="F27" s="421"/>
      <c r="G27" s="618">
        <f>IF(OR(E28="",F28=""),"",IF(E28&lt;F28,"Ａ","Ｂ"))</f>
      </c>
    </row>
    <row r="28" spans="2:7" ht="24" customHeight="1">
      <c r="B28" s="618"/>
      <c r="C28" s="619"/>
      <c r="D28" s="422" t="s">
        <v>262</v>
      </c>
      <c r="E28" s="423"/>
      <c r="F28" s="423"/>
      <c r="G28" s="618"/>
    </row>
    <row r="29" spans="2:7" ht="24" customHeight="1">
      <c r="B29" s="618"/>
      <c r="C29" s="619"/>
      <c r="D29" s="419" t="s">
        <v>261</v>
      </c>
      <c r="E29" s="420"/>
      <c r="F29" s="421"/>
      <c r="G29" s="618">
        <f>IF(OR(E30="",F30=""),"",IF(E30&lt;F30,"Ａ","Ｂ"))</f>
      </c>
    </row>
    <row r="30" spans="2:7" ht="24" customHeight="1">
      <c r="B30" s="618"/>
      <c r="C30" s="619"/>
      <c r="D30" s="422" t="s">
        <v>262</v>
      </c>
      <c r="E30" s="423"/>
      <c r="F30" s="423"/>
      <c r="G30" s="618"/>
    </row>
    <row r="31" spans="5:6" ht="15" customHeight="1">
      <c r="E31" s="424"/>
      <c r="F31" s="424"/>
    </row>
    <row r="32" spans="2:6" ht="15" customHeight="1">
      <c r="B32" s="425" t="s">
        <v>267</v>
      </c>
      <c r="C32" s="424"/>
      <c r="E32" s="424"/>
      <c r="F32" s="426"/>
    </row>
    <row r="33" spans="5:6" ht="15" customHeight="1">
      <c r="E33" s="424"/>
      <c r="F33" s="424"/>
    </row>
    <row r="34" spans="5:6" ht="15" customHeight="1" thickBot="1">
      <c r="E34" s="424"/>
      <c r="F34" s="424"/>
    </row>
    <row r="35" spans="5:6" ht="18" customHeight="1">
      <c r="E35" s="628" t="s">
        <v>268</v>
      </c>
      <c r="F35" s="629"/>
    </row>
    <row r="36" spans="5:6" ht="18" customHeight="1" thickBot="1">
      <c r="E36" s="620" t="s">
        <v>269</v>
      </c>
      <c r="F36" s="621"/>
    </row>
    <row r="37" spans="5:6" ht="15" customHeight="1">
      <c r="E37" s="622" t="s">
        <v>270</v>
      </c>
      <c r="F37" s="625" t="s">
        <v>271</v>
      </c>
    </row>
    <row r="38" spans="5:6" ht="15" customHeight="1">
      <c r="E38" s="623"/>
      <c r="F38" s="626"/>
    </row>
    <row r="39" spans="5:6" ht="15" customHeight="1" thickBot="1">
      <c r="E39" s="624"/>
      <c r="F39" s="627"/>
    </row>
    <row r="40" spans="5:6" ht="15" customHeight="1">
      <c r="E40" s="427" t="s">
        <v>272</v>
      </c>
      <c r="F40" s="428"/>
    </row>
  </sheetData>
  <sheetProtection/>
  <mergeCells count="29">
    <mergeCell ref="E36:F36"/>
    <mergeCell ref="E37:E39"/>
    <mergeCell ref="F37:F39"/>
    <mergeCell ref="B27:B30"/>
    <mergeCell ref="C27:C28"/>
    <mergeCell ref="G27:G28"/>
    <mergeCell ref="C29:C30"/>
    <mergeCell ref="G29:G30"/>
    <mergeCell ref="E35:F35"/>
    <mergeCell ref="B19:B22"/>
    <mergeCell ref="C19:C20"/>
    <mergeCell ref="G19:G20"/>
    <mergeCell ref="C21:C22"/>
    <mergeCell ref="G21:G22"/>
    <mergeCell ref="B23:B26"/>
    <mergeCell ref="C23:C24"/>
    <mergeCell ref="G23:G24"/>
    <mergeCell ref="C25:C26"/>
    <mergeCell ref="G25:G26"/>
    <mergeCell ref="B11:B14"/>
    <mergeCell ref="C11:C12"/>
    <mergeCell ref="G11:G12"/>
    <mergeCell ref="C13:C14"/>
    <mergeCell ref="G13:G14"/>
    <mergeCell ref="B15:B18"/>
    <mergeCell ref="C15:C16"/>
    <mergeCell ref="G15:G16"/>
    <mergeCell ref="C17:C18"/>
    <mergeCell ref="G17:G18"/>
  </mergeCells>
  <printOptions/>
  <pageMargins left="0.7874015748031497" right="0.7874015748031497" top="0.984251968503937" bottom="0.5905511811023623" header="0.5118110236220472" footer="0.31496062992125984"/>
  <pageSetup fitToHeight="0"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K64"/>
  <sheetViews>
    <sheetView showGridLines="0" zoomScale="75" zoomScaleNormal="75" zoomScalePageLayoutView="0" workbookViewId="0" topLeftCell="A1">
      <selection activeCell="F66" sqref="F66"/>
    </sheetView>
  </sheetViews>
  <sheetFormatPr defaultColWidth="11" defaultRowHeight="15"/>
  <cols>
    <col min="1" max="1" width="1.59765625" style="3" customWidth="1"/>
    <col min="2" max="2" width="7.69921875" style="3" customWidth="1"/>
    <col min="3" max="3" width="22.09765625" style="3" customWidth="1"/>
    <col min="4" max="4" width="20.5" style="3" customWidth="1"/>
    <col min="5" max="9" width="17.69921875" style="3" customWidth="1"/>
    <col min="10" max="16384" width="11" style="3" customWidth="1"/>
  </cols>
  <sheetData>
    <row r="1" spans="1:8" ht="27" customHeight="1">
      <c r="A1" s="2"/>
      <c r="B1" s="2"/>
      <c r="C1" s="2"/>
      <c r="D1" s="2"/>
      <c r="E1" s="2"/>
      <c r="F1" s="2"/>
      <c r="G1" s="2"/>
      <c r="H1" s="2"/>
    </row>
    <row r="2" spans="1:8" ht="35.25" customHeight="1">
      <c r="A2" s="2"/>
      <c r="B2" s="533" t="s">
        <v>185</v>
      </c>
      <c r="C2" s="534"/>
      <c r="D2" s="534"/>
      <c r="E2" s="534"/>
      <c r="F2" s="534"/>
      <c r="G2" s="534"/>
      <c r="H2" s="534"/>
    </row>
    <row r="3" spans="1:8" ht="36" customHeight="1">
      <c r="A3" s="2"/>
      <c r="B3" s="34"/>
      <c r="C3" s="34"/>
      <c r="D3" s="34"/>
      <c r="E3" s="34"/>
      <c r="F3" s="34"/>
      <c r="G3" s="34"/>
      <c r="H3" s="2"/>
    </row>
    <row r="4" spans="1:8" ht="40.5" customHeight="1">
      <c r="A4" s="2"/>
      <c r="B4" s="34"/>
      <c r="C4" s="155" t="str">
        <f>"（研究開発課題名） "&amp;'表紙'!$G$29</f>
        <v>（研究開発課題名） </v>
      </c>
      <c r="D4" s="54"/>
      <c r="E4" s="150"/>
      <c r="F4" s="260" t="s">
        <v>41</v>
      </c>
      <c r="H4" s="2"/>
    </row>
    <row r="5" spans="1:8" ht="39.75" customHeight="1">
      <c r="A5" s="2"/>
      <c r="B5" s="34"/>
      <c r="C5" s="155" t="str">
        <f>"（研究機関名） "&amp;'表紙'!$G$30</f>
        <v>（研究機関名） </v>
      </c>
      <c r="D5" s="151"/>
      <c r="E5" s="113"/>
      <c r="F5" s="260" t="s">
        <v>62</v>
      </c>
      <c r="H5" s="36"/>
    </row>
    <row r="6" spans="1:8" ht="17.25" customHeight="1">
      <c r="A6" s="2"/>
      <c r="B6" s="34"/>
      <c r="C6" s="150"/>
      <c r="D6" s="151"/>
      <c r="E6" s="113"/>
      <c r="F6" s="34"/>
      <c r="G6" s="150"/>
      <c r="H6" s="36"/>
    </row>
    <row r="7" spans="1:8" ht="13.5" customHeight="1" thickBot="1">
      <c r="A7" s="2"/>
      <c r="B7" s="34"/>
      <c r="C7" s="34"/>
      <c r="D7" s="34"/>
      <c r="E7" s="209"/>
      <c r="F7" s="37"/>
      <c r="G7" s="37"/>
      <c r="H7" s="2"/>
    </row>
    <row r="8" spans="1:9" ht="20.25" customHeight="1">
      <c r="A8" s="2"/>
      <c r="B8" s="630" t="s">
        <v>2</v>
      </c>
      <c r="C8" s="633" t="s">
        <v>28</v>
      </c>
      <c r="D8" s="636" t="s">
        <v>127</v>
      </c>
      <c r="E8" s="639" t="s">
        <v>134</v>
      </c>
      <c r="F8" s="640"/>
      <c r="G8" s="640"/>
      <c r="H8" s="641"/>
      <c r="I8" s="642"/>
    </row>
    <row r="9" spans="1:9" ht="17.25" customHeight="1" thickBot="1">
      <c r="A9" s="2"/>
      <c r="B9" s="631"/>
      <c r="C9" s="634"/>
      <c r="D9" s="637"/>
      <c r="E9" s="643"/>
      <c r="F9" s="644"/>
      <c r="G9" s="644"/>
      <c r="H9" s="645"/>
      <c r="I9" s="646"/>
    </row>
    <row r="10" spans="1:9" ht="19.5" customHeight="1">
      <c r="A10" s="2"/>
      <c r="B10" s="631"/>
      <c r="C10" s="634"/>
      <c r="D10" s="637"/>
      <c r="E10" s="649" t="s">
        <v>154</v>
      </c>
      <c r="F10" s="651" t="s">
        <v>155</v>
      </c>
      <c r="G10" s="651" t="s">
        <v>285</v>
      </c>
      <c r="H10" s="647" t="s">
        <v>288</v>
      </c>
      <c r="I10" s="647" t="s">
        <v>284</v>
      </c>
    </row>
    <row r="11" spans="1:9" ht="21.75" customHeight="1" thickBot="1">
      <c r="A11" s="2"/>
      <c r="B11" s="632"/>
      <c r="C11" s="635"/>
      <c r="D11" s="638"/>
      <c r="E11" s="650"/>
      <c r="F11" s="652"/>
      <c r="G11" s="653"/>
      <c r="H11" s="648"/>
      <c r="I11" s="648"/>
    </row>
    <row r="12" spans="1:9" s="43" customFormat="1" ht="24" customHeight="1" thickTop="1">
      <c r="A12" s="38"/>
      <c r="B12" s="39"/>
      <c r="C12" s="274"/>
      <c r="D12" s="40" t="s">
        <v>128</v>
      </c>
      <c r="E12" s="41"/>
      <c r="F12" s="293"/>
      <c r="G12" s="42">
        <f>E12*F12</f>
        <v>0</v>
      </c>
      <c r="H12" s="437"/>
      <c r="I12" s="431">
        <f>SUM(G12:H12)</f>
        <v>0</v>
      </c>
    </row>
    <row r="13" spans="1:9" s="43" customFormat="1" ht="23.25" customHeight="1">
      <c r="A13" s="38"/>
      <c r="B13" s="39"/>
      <c r="C13" s="276" t="s">
        <v>215</v>
      </c>
      <c r="D13" s="44" t="s">
        <v>128</v>
      </c>
      <c r="E13" s="45"/>
      <c r="F13" s="294"/>
      <c r="G13" s="47">
        <f aca="true" t="shared" si="0" ref="G13:G23">E13*F13</f>
        <v>0</v>
      </c>
      <c r="H13" s="438"/>
      <c r="I13" s="433">
        <f>SUM(G13:H13)</f>
        <v>0</v>
      </c>
    </row>
    <row r="14" spans="1:9" s="43" customFormat="1" ht="23.25" customHeight="1">
      <c r="A14" s="38"/>
      <c r="B14" s="39"/>
      <c r="C14" s="276"/>
      <c r="D14" s="44" t="s">
        <v>128</v>
      </c>
      <c r="E14" s="45"/>
      <c r="F14" s="294"/>
      <c r="G14" s="47">
        <f t="shared" si="0"/>
        <v>0</v>
      </c>
      <c r="H14" s="438"/>
      <c r="I14" s="433">
        <f aca="true" t="shared" si="1" ref="I14:I22">SUM(G14:H14)</f>
        <v>0</v>
      </c>
    </row>
    <row r="15" spans="1:9" s="43" customFormat="1" ht="23.25" customHeight="1">
      <c r="A15" s="38"/>
      <c r="B15" s="39"/>
      <c r="C15" s="276"/>
      <c r="D15" s="44" t="s">
        <v>128</v>
      </c>
      <c r="E15" s="45"/>
      <c r="F15" s="295"/>
      <c r="G15" s="47">
        <f t="shared" si="0"/>
        <v>0</v>
      </c>
      <c r="H15" s="438"/>
      <c r="I15" s="433">
        <f t="shared" si="1"/>
        <v>0</v>
      </c>
    </row>
    <row r="16" spans="1:9" s="43" customFormat="1" ht="23.25" customHeight="1">
      <c r="A16" s="38"/>
      <c r="B16" s="39"/>
      <c r="C16" s="275" t="s">
        <v>177</v>
      </c>
      <c r="D16" s="44" t="s">
        <v>128</v>
      </c>
      <c r="E16" s="45"/>
      <c r="F16" s="295"/>
      <c r="G16" s="47">
        <f t="shared" si="0"/>
        <v>0</v>
      </c>
      <c r="H16" s="438"/>
      <c r="I16" s="433">
        <f t="shared" si="1"/>
        <v>0</v>
      </c>
    </row>
    <row r="17" spans="1:9" s="43" customFormat="1" ht="23.25" customHeight="1">
      <c r="A17" s="38"/>
      <c r="B17" s="39"/>
      <c r="C17" s="276"/>
      <c r="D17" s="44" t="s">
        <v>128</v>
      </c>
      <c r="E17" s="52"/>
      <c r="F17" s="295"/>
      <c r="G17" s="47">
        <f t="shared" si="0"/>
        <v>0</v>
      </c>
      <c r="H17" s="438"/>
      <c r="I17" s="433">
        <f t="shared" si="1"/>
        <v>0</v>
      </c>
    </row>
    <row r="18" spans="1:9" s="43" customFormat="1" ht="23.25" customHeight="1">
      <c r="A18" s="38"/>
      <c r="B18" s="39"/>
      <c r="C18" s="276"/>
      <c r="D18" s="44" t="s">
        <v>128</v>
      </c>
      <c r="E18" s="51"/>
      <c r="F18" s="296"/>
      <c r="G18" s="47">
        <f t="shared" si="0"/>
        <v>0</v>
      </c>
      <c r="H18" s="438"/>
      <c r="I18" s="433">
        <f t="shared" si="1"/>
        <v>0</v>
      </c>
    </row>
    <row r="19" spans="1:9" s="43" customFormat="1" ht="23.25" customHeight="1">
      <c r="A19" s="38"/>
      <c r="B19" s="39"/>
      <c r="C19" s="276"/>
      <c r="D19" s="44" t="s">
        <v>128</v>
      </c>
      <c r="E19" s="45"/>
      <c r="F19" s="297"/>
      <c r="G19" s="47">
        <f t="shared" si="0"/>
        <v>0</v>
      </c>
      <c r="H19" s="438"/>
      <c r="I19" s="433">
        <f t="shared" si="1"/>
        <v>0</v>
      </c>
    </row>
    <row r="20" spans="1:9" s="43" customFormat="1" ht="23.25" customHeight="1">
      <c r="A20" s="38"/>
      <c r="B20" s="39"/>
      <c r="C20" s="285" t="s">
        <v>184</v>
      </c>
      <c r="D20" s="44" t="s">
        <v>128</v>
      </c>
      <c r="E20" s="45"/>
      <c r="F20" s="297"/>
      <c r="G20" s="47">
        <f t="shared" si="0"/>
        <v>0</v>
      </c>
      <c r="H20" s="438"/>
      <c r="I20" s="433">
        <f t="shared" si="1"/>
        <v>0</v>
      </c>
    </row>
    <row r="21" spans="1:9" s="43" customFormat="1" ht="23.25" customHeight="1">
      <c r="A21" s="38"/>
      <c r="B21" s="39"/>
      <c r="C21" s="276"/>
      <c r="D21" s="44" t="s">
        <v>128</v>
      </c>
      <c r="E21" s="45"/>
      <c r="F21" s="297"/>
      <c r="G21" s="47">
        <f t="shared" si="0"/>
        <v>0</v>
      </c>
      <c r="H21" s="438"/>
      <c r="I21" s="433">
        <f t="shared" si="1"/>
        <v>0</v>
      </c>
    </row>
    <row r="22" spans="1:9" s="43" customFormat="1" ht="23.25" customHeight="1">
      <c r="A22" s="38"/>
      <c r="B22" s="39"/>
      <c r="C22" s="276"/>
      <c r="D22" s="44" t="s">
        <v>128</v>
      </c>
      <c r="E22" s="45"/>
      <c r="F22" s="297"/>
      <c r="G22" s="47">
        <f t="shared" si="0"/>
        <v>0</v>
      </c>
      <c r="H22" s="438"/>
      <c r="I22" s="433">
        <f t="shared" si="1"/>
        <v>0</v>
      </c>
    </row>
    <row r="23" spans="1:10" s="43" customFormat="1" ht="23.25" customHeight="1">
      <c r="A23" s="38"/>
      <c r="B23" s="39"/>
      <c r="C23" s="276"/>
      <c r="D23" s="44" t="s">
        <v>128</v>
      </c>
      <c r="E23" s="152"/>
      <c r="F23" s="298"/>
      <c r="G23" s="47">
        <f t="shared" si="0"/>
        <v>0</v>
      </c>
      <c r="H23" s="438"/>
      <c r="I23" s="433">
        <f>SUM(G23:H23)</f>
        <v>0</v>
      </c>
      <c r="J23" s="262"/>
    </row>
    <row r="24" spans="1:9" s="43" customFormat="1" ht="23.25" customHeight="1" thickBot="1">
      <c r="A24" s="38"/>
      <c r="B24" s="48"/>
      <c r="C24" s="277"/>
      <c r="D24" s="266" t="s">
        <v>130</v>
      </c>
      <c r="E24" s="220"/>
      <c r="F24" s="300"/>
      <c r="G24" s="268">
        <f>SUM(G12:G23)</f>
        <v>0</v>
      </c>
      <c r="H24" s="448">
        <f>SUM(H12:H23)</f>
        <v>0</v>
      </c>
      <c r="I24" s="448">
        <f>SUM(I12:I23)</f>
        <v>0</v>
      </c>
    </row>
    <row r="25" spans="1:9" s="43" customFormat="1" ht="23.25" customHeight="1" thickTop="1">
      <c r="A25" s="38"/>
      <c r="B25" s="39"/>
      <c r="C25" s="274"/>
      <c r="D25" s="40" t="s">
        <v>128</v>
      </c>
      <c r="E25" s="41"/>
      <c r="F25" s="293"/>
      <c r="G25" s="42">
        <f aca="true" t="shared" si="2" ref="G25:G36">E25*F25</f>
        <v>0</v>
      </c>
      <c r="H25" s="437"/>
      <c r="I25" s="431">
        <f>SUM(G25:H25)</f>
        <v>0</v>
      </c>
    </row>
    <row r="26" spans="1:9" s="43" customFormat="1" ht="23.25" customHeight="1">
      <c r="A26" s="38"/>
      <c r="B26" s="39"/>
      <c r="C26" s="276" t="s">
        <v>215</v>
      </c>
      <c r="D26" s="44" t="s">
        <v>128</v>
      </c>
      <c r="E26" s="45"/>
      <c r="F26" s="294"/>
      <c r="G26" s="47">
        <f t="shared" si="2"/>
        <v>0</v>
      </c>
      <c r="H26" s="438"/>
      <c r="I26" s="433">
        <f>SUM(G26:H26)</f>
        <v>0</v>
      </c>
    </row>
    <row r="27" spans="1:9" s="43" customFormat="1" ht="23.25" customHeight="1">
      <c r="A27" s="38"/>
      <c r="B27" s="39"/>
      <c r="C27" s="276"/>
      <c r="D27" s="44" t="s">
        <v>128</v>
      </c>
      <c r="E27" s="45"/>
      <c r="F27" s="294"/>
      <c r="G27" s="47">
        <f t="shared" si="2"/>
        <v>0</v>
      </c>
      <c r="H27" s="438"/>
      <c r="I27" s="433">
        <f aca="true" t="shared" si="3" ref="I27:I36">SUM(G27:H27)</f>
        <v>0</v>
      </c>
    </row>
    <row r="28" spans="1:9" s="43" customFormat="1" ht="23.25" customHeight="1">
      <c r="A28" s="38"/>
      <c r="B28" s="39"/>
      <c r="C28" s="276"/>
      <c r="D28" s="44" t="s">
        <v>128</v>
      </c>
      <c r="E28" s="45"/>
      <c r="F28" s="295"/>
      <c r="G28" s="47">
        <f t="shared" si="2"/>
        <v>0</v>
      </c>
      <c r="H28" s="438"/>
      <c r="I28" s="433">
        <f t="shared" si="3"/>
        <v>0</v>
      </c>
    </row>
    <row r="29" spans="1:9" s="43" customFormat="1" ht="23.25" customHeight="1">
      <c r="A29" s="38"/>
      <c r="B29" s="39"/>
      <c r="C29" s="275" t="s">
        <v>177</v>
      </c>
      <c r="D29" s="44" t="s">
        <v>128</v>
      </c>
      <c r="E29" s="45"/>
      <c r="F29" s="295"/>
      <c r="G29" s="47">
        <f t="shared" si="2"/>
        <v>0</v>
      </c>
      <c r="H29" s="438"/>
      <c r="I29" s="433">
        <f t="shared" si="3"/>
        <v>0</v>
      </c>
    </row>
    <row r="30" spans="1:9" s="43" customFormat="1" ht="23.25" customHeight="1">
      <c r="A30" s="38"/>
      <c r="B30" s="39"/>
      <c r="C30" s="276"/>
      <c r="D30" s="44" t="s">
        <v>128</v>
      </c>
      <c r="E30" s="52"/>
      <c r="F30" s="295"/>
      <c r="G30" s="47">
        <f t="shared" si="2"/>
        <v>0</v>
      </c>
      <c r="H30" s="438"/>
      <c r="I30" s="433">
        <f t="shared" si="3"/>
        <v>0</v>
      </c>
    </row>
    <row r="31" spans="1:9" s="43" customFormat="1" ht="23.25" customHeight="1">
      <c r="A31" s="38"/>
      <c r="B31" s="39"/>
      <c r="C31" s="276"/>
      <c r="D31" s="44" t="s">
        <v>128</v>
      </c>
      <c r="E31" s="51"/>
      <c r="F31" s="296"/>
      <c r="G31" s="47">
        <f t="shared" si="2"/>
        <v>0</v>
      </c>
      <c r="H31" s="438"/>
      <c r="I31" s="433">
        <f t="shared" si="3"/>
        <v>0</v>
      </c>
    </row>
    <row r="32" spans="1:9" s="43" customFormat="1" ht="23.25" customHeight="1">
      <c r="A32" s="38"/>
      <c r="B32" s="39"/>
      <c r="C32" s="276"/>
      <c r="D32" s="44" t="s">
        <v>128</v>
      </c>
      <c r="E32" s="45"/>
      <c r="F32" s="297"/>
      <c r="G32" s="47">
        <f t="shared" si="2"/>
        <v>0</v>
      </c>
      <c r="H32" s="438"/>
      <c r="I32" s="433">
        <f t="shared" si="3"/>
        <v>0</v>
      </c>
    </row>
    <row r="33" spans="1:9" s="43" customFormat="1" ht="23.25" customHeight="1">
      <c r="A33" s="38"/>
      <c r="B33" s="39"/>
      <c r="C33" s="285" t="s">
        <v>184</v>
      </c>
      <c r="D33" s="44" t="s">
        <v>128</v>
      </c>
      <c r="E33" s="45"/>
      <c r="F33" s="297"/>
      <c r="G33" s="47">
        <f t="shared" si="2"/>
        <v>0</v>
      </c>
      <c r="H33" s="438"/>
      <c r="I33" s="433">
        <f t="shared" si="3"/>
        <v>0</v>
      </c>
    </row>
    <row r="34" spans="1:9" s="43" customFormat="1" ht="23.25" customHeight="1">
      <c r="A34" s="38"/>
      <c r="B34" s="39"/>
      <c r="C34" s="276"/>
      <c r="D34" s="44" t="s">
        <v>128</v>
      </c>
      <c r="E34" s="45"/>
      <c r="F34" s="297"/>
      <c r="G34" s="47">
        <f t="shared" si="2"/>
        <v>0</v>
      </c>
      <c r="H34" s="438"/>
      <c r="I34" s="433">
        <f t="shared" si="3"/>
        <v>0</v>
      </c>
    </row>
    <row r="35" spans="1:9" s="43" customFormat="1" ht="23.25" customHeight="1">
      <c r="A35" s="38"/>
      <c r="B35" s="39"/>
      <c r="C35" s="276"/>
      <c r="D35" s="44" t="s">
        <v>128</v>
      </c>
      <c r="E35" s="45"/>
      <c r="F35" s="297"/>
      <c r="G35" s="47">
        <f t="shared" si="2"/>
        <v>0</v>
      </c>
      <c r="H35" s="438"/>
      <c r="I35" s="433">
        <f t="shared" si="3"/>
        <v>0</v>
      </c>
    </row>
    <row r="36" spans="1:9" s="43" customFormat="1" ht="23.25" customHeight="1">
      <c r="A36" s="38"/>
      <c r="B36" s="39"/>
      <c r="C36" s="276"/>
      <c r="D36" s="44" t="s">
        <v>128</v>
      </c>
      <c r="E36" s="152"/>
      <c r="F36" s="298"/>
      <c r="G36" s="47">
        <f t="shared" si="2"/>
        <v>0</v>
      </c>
      <c r="H36" s="438"/>
      <c r="I36" s="433">
        <f t="shared" si="3"/>
        <v>0</v>
      </c>
    </row>
    <row r="37" spans="1:9" ht="23.25" customHeight="1" thickBot="1">
      <c r="A37" s="2"/>
      <c r="B37" s="48"/>
      <c r="C37" s="277"/>
      <c r="D37" s="267" t="s">
        <v>130</v>
      </c>
      <c r="E37" s="221"/>
      <c r="F37" s="300"/>
      <c r="G37" s="269">
        <f>SUM(G25:G36)</f>
        <v>0</v>
      </c>
      <c r="H37" s="447">
        <f>SUM(H25:H36)</f>
        <v>0</v>
      </c>
      <c r="I37" s="447">
        <f>SUM(I25:I36)</f>
        <v>0</v>
      </c>
    </row>
    <row r="38" spans="2:9" ht="23.25" customHeight="1" thickTop="1">
      <c r="B38" s="39"/>
      <c r="C38" s="274"/>
      <c r="D38" s="40" t="s">
        <v>128</v>
      </c>
      <c r="E38" s="41"/>
      <c r="F38" s="293"/>
      <c r="G38" s="42">
        <f aca="true" t="shared" si="4" ref="G38:G49">E38*F38</f>
        <v>0</v>
      </c>
      <c r="H38" s="14"/>
      <c r="I38" s="439">
        <f>SUM(G38:H38)</f>
        <v>0</v>
      </c>
    </row>
    <row r="39" spans="2:9" ht="23.25" customHeight="1">
      <c r="B39" s="39"/>
      <c r="C39" s="276" t="s">
        <v>215</v>
      </c>
      <c r="D39" s="44" t="s">
        <v>128</v>
      </c>
      <c r="E39" s="45"/>
      <c r="F39" s="294"/>
      <c r="G39" s="47">
        <f t="shared" si="4"/>
        <v>0</v>
      </c>
      <c r="H39" s="77"/>
      <c r="I39" s="440">
        <f>SUM(G39:H39)</f>
        <v>0</v>
      </c>
    </row>
    <row r="40" spans="2:9" ht="23.25" customHeight="1">
      <c r="B40" s="39"/>
      <c r="C40" s="276"/>
      <c r="D40" s="44" t="s">
        <v>128</v>
      </c>
      <c r="E40" s="45"/>
      <c r="F40" s="294"/>
      <c r="G40" s="47">
        <f t="shared" si="4"/>
        <v>0</v>
      </c>
      <c r="H40" s="77"/>
      <c r="I40" s="440">
        <f>SUM(G40:H40)</f>
        <v>0</v>
      </c>
    </row>
    <row r="41" spans="2:9" ht="23.25" customHeight="1">
      <c r="B41" s="39"/>
      <c r="C41" s="276"/>
      <c r="D41" s="44" t="s">
        <v>128</v>
      </c>
      <c r="E41" s="45"/>
      <c r="F41" s="295"/>
      <c r="G41" s="47">
        <f t="shared" si="4"/>
        <v>0</v>
      </c>
      <c r="H41" s="77"/>
      <c r="I41" s="440">
        <f>SUM(G41:H41)</f>
        <v>0</v>
      </c>
    </row>
    <row r="42" spans="2:9" ht="23.25" customHeight="1">
      <c r="B42" s="39"/>
      <c r="C42" s="275" t="s">
        <v>177</v>
      </c>
      <c r="D42" s="44" t="s">
        <v>128</v>
      </c>
      <c r="E42" s="45"/>
      <c r="F42" s="295"/>
      <c r="G42" s="47">
        <f t="shared" si="4"/>
        <v>0</v>
      </c>
      <c r="H42" s="77"/>
      <c r="I42" s="440">
        <f aca="true" t="shared" si="5" ref="I42:I47">SUM(G42:H42)</f>
        <v>0</v>
      </c>
    </row>
    <row r="43" spans="2:9" ht="23.25" customHeight="1">
      <c r="B43" s="39"/>
      <c r="C43" s="276"/>
      <c r="D43" s="44" t="s">
        <v>128</v>
      </c>
      <c r="E43" s="52"/>
      <c r="F43" s="295"/>
      <c r="G43" s="47">
        <f t="shared" si="4"/>
        <v>0</v>
      </c>
      <c r="H43" s="77"/>
      <c r="I43" s="440">
        <f t="shared" si="5"/>
        <v>0</v>
      </c>
    </row>
    <row r="44" spans="2:9" ht="23.25" customHeight="1">
      <c r="B44" s="39"/>
      <c r="C44" s="276"/>
      <c r="D44" s="44" t="s">
        <v>128</v>
      </c>
      <c r="E44" s="51"/>
      <c r="F44" s="296"/>
      <c r="G44" s="49">
        <f t="shared" si="4"/>
        <v>0</v>
      </c>
      <c r="H44" s="77"/>
      <c r="I44" s="440">
        <f t="shared" si="5"/>
        <v>0</v>
      </c>
    </row>
    <row r="45" spans="2:9" ht="23.25" customHeight="1">
      <c r="B45" s="39"/>
      <c r="C45" s="276"/>
      <c r="D45" s="44" t="s">
        <v>128</v>
      </c>
      <c r="E45" s="45"/>
      <c r="F45" s="297"/>
      <c r="G45" s="46">
        <f t="shared" si="4"/>
        <v>0</v>
      </c>
      <c r="H45" s="77"/>
      <c r="I45" s="440">
        <f>SUM(G45:H45)</f>
        <v>0</v>
      </c>
    </row>
    <row r="46" spans="2:9" ht="23.25" customHeight="1">
      <c r="B46" s="39"/>
      <c r="C46" s="285" t="s">
        <v>184</v>
      </c>
      <c r="D46" s="44" t="s">
        <v>128</v>
      </c>
      <c r="E46" s="45"/>
      <c r="F46" s="297"/>
      <c r="G46" s="46">
        <f t="shared" si="4"/>
        <v>0</v>
      </c>
      <c r="H46" s="77"/>
      <c r="I46" s="440">
        <f t="shared" si="5"/>
        <v>0</v>
      </c>
    </row>
    <row r="47" spans="2:9" ht="23.25" customHeight="1">
      <c r="B47" s="39"/>
      <c r="C47" s="276"/>
      <c r="D47" s="44" t="s">
        <v>128</v>
      </c>
      <c r="E47" s="45"/>
      <c r="F47" s="297"/>
      <c r="G47" s="46">
        <f t="shared" si="4"/>
        <v>0</v>
      </c>
      <c r="H47" s="77"/>
      <c r="I47" s="440">
        <f t="shared" si="5"/>
        <v>0</v>
      </c>
    </row>
    <row r="48" spans="2:9" ht="23.25" customHeight="1">
      <c r="B48" s="39"/>
      <c r="C48" s="276"/>
      <c r="D48" s="44" t="s">
        <v>128</v>
      </c>
      <c r="E48" s="45"/>
      <c r="F48" s="297"/>
      <c r="G48" s="46">
        <f t="shared" si="4"/>
        <v>0</v>
      </c>
      <c r="H48" s="77"/>
      <c r="I48" s="440">
        <f>SUM(G48:H48)</f>
        <v>0</v>
      </c>
    </row>
    <row r="49" spans="2:9" ht="23.25" customHeight="1">
      <c r="B49" s="39"/>
      <c r="C49" s="276"/>
      <c r="D49" s="44" t="s">
        <v>128</v>
      </c>
      <c r="E49" s="152"/>
      <c r="F49" s="298"/>
      <c r="G49" s="228">
        <f t="shared" si="4"/>
        <v>0</v>
      </c>
      <c r="H49" s="77"/>
      <c r="I49" s="440">
        <f>SUM(G49:H49)</f>
        <v>0</v>
      </c>
    </row>
    <row r="50" spans="2:9" ht="23.25" customHeight="1" thickBot="1">
      <c r="B50" s="48"/>
      <c r="C50" s="277"/>
      <c r="D50" s="267" t="s">
        <v>130</v>
      </c>
      <c r="E50" s="221"/>
      <c r="F50" s="300"/>
      <c r="G50" s="269">
        <f>SUM(G38:G49)</f>
        <v>0</v>
      </c>
      <c r="H50" s="449">
        <f>SUM(H38:H49)</f>
        <v>0</v>
      </c>
      <c r="I50" s="446">
        <f>SUM(I38:I49)</f>
        <v>0</v>
      </c>
    </row>
    <row r="51" spans="2:9" ht="23.25" customHeight="1" thickTop="1">
      <c r="B51" s="39"/>
      <c r="C51" s="274"/>
      <c r="D51" s="40" t="s">
        <v>128</v>
      </c>
      <c r="E51" s="41"/>
      <c r="F51" s="293"/>
      <c r="G51" s="42">
        <f aca="true" t="shared" si="6" ref="G51:G62">E51*F51</f>
        <v>0</v>
      </c>
      <c r="H51" s="435"/>
      <c r="I51" s="441">
        <f>SUM(G51:H51)</f>
        <v>0</v>
      </c>
    </row>
    <row r="52" spans="2:11" ht="23.25" customHeight="1">
      <c r="B52" s="39"/>
      <c r="C52" s="276" t="s">
        <v>215</v>
      </c>
      <c r="D52" s="44" t="s">
        <v>128</v>
      </c>
      <c r="E52" s="45"/>
      <c r="F52" s="294"/>
      <c r="G52" s="47">
        <f t="shared" si="6"/>
        <v>0</v>
      </c>
      <c r="H52" s="77"/>
      <c r="I52" s="440">
        <f>SUM(G52:H52)</f>
        <v>0</v>
      </c>
      <c r="K52" s="50"/>
    </row>
    <row r="53" spans="2:9" ht="23.25" customHeight="1">
      <c r="B53" s="39"/>
      <c r="C53" s="276"/>
      <c r="D53" s="44" t="s">
        <v>128</v>
      </c>
      <c r="E53" s="45"/>
      <c r="F53" s="294"/>
      <c r="G53" s="47">
        <f t="shared" si="6"/>
        <v>0</v>
      </c>
      <c r="H53" s="77"/>
      <c r="I53" s="440">
        <f>SUM(G53:H53)</f>
        <v>0</v>
      </c>
    </row>
    <row r="54" spans="2:9" ht="23.25" customHeight="1">
      <c r="B54" s="39"/>
      <c r="C54" s="276"/>
      <c r="D54" s="44" t="s">
        <v>128</v>
      </c>
      <c r="E54" s="45"/>
      <c r="F54" s="295"/>
      <c r="G54" s="47">
        <f t="shared" si="6"/>
        <v>0</v>
      </c>
      <c r="H54" s="77"/>
      <c r="I54" s="440">
        <f aca="true" t="shared" si="7" ref="I54:I60">SUM(G54:H54)</f>
        <v>0</v>
      </c>
    </row>
    <row r="55" spans="2:9" ht="23.25" customHeight="1">
      <c r="B55" s="39"/>
      <c r="C55" s="275" t="s">
        <v>177</v>
      </c>
      <c r="D55" s="44" t="s">
        <v>128</v>
      </c>
      <c r="E55" s="45"/>
      <c r="F55" s="295"/>
      <c r="G55" s="47">
        <f t="shared" si="6"/>
        <v>0</v>
      </c>
      <c r="H55" s="77"/>
      <c r="I55" s="440">
        <f t="shared" si="7"/>
        <v>0</v>
      </c>
    </row>
    <row r="56" spans="2:9" ht="23.25" customHeight="1">
      <c r="B56" s="39"/>
      <c r="C56" s="276"/>
      <c r="D56" s="44" t="s">
        <v>128</v>
      </c>
      <c r="E56" s="52"/>
      <c r="F56" s="295"/>
      <c r="G56" s="47">
        <f t="shared" si="6"/>
        <v>0</v>
      </c>
      <c r="H56" s="77"/>
      <c r="I56" s="440">
        <f t="shared" si="7"/>
        <v>0</v>
      </c>
    </row>
    <row r="57" spans="2:9" ht="23.25" customHeight="1">
      <c r="B57" s="39"/>
      <c r="C57" s="276"/>
      <c r="D57" s="44" t="s">
        <v>128</v>
      </c>
      <c r="E57" s="51"/>
      <c r="F57" s="296"/>
      <c r="G57" s="49">
        <f>E57*F57</f>
        <v>0</v>
      </c>
      <c r="H57" s="77"/>
      <c r="I57" s="440">
        <f t="shared" si="7"/>
        <v>0</v>
      </c>
    </row>
    <row r="58" spans="2:9" ht="23.25" customHeight="1">
      <c r="B58" s="39"/>
      <c r="C58" s="276"/>
      <c r="D58" s="44" t="s">
        <v>128</v>
      </c>
      <c r="E58" s="45"/>
      <c r="F58" s="297"/>
      <c r="G58" s="46">
        <f t="shared" si="6"/>
        <v>0</v>
      </c>
      <c r="H58" s="77"/>
      <c r="I58" s="440">
        <f t="shared" si="7"/>
        <v>0</v>
      </c>
    </row>
    <row r="59" spans="2:9" ht="23.25" customHeight="1">
      <c r="B59" s="39"/>
      <c r="C59" s="285" t="s">
        <v>184</v>
      </c>
      <c r="D59" s="44" t="s">
        <v>128</v>
      </c>
      <c r="E59" s="45"/>
      <c r="F59" s="297"/>
      <c r="G59" s="46">
        <f t="shared" si="6"/>
        <v>0</v>
      </c>
      <c r="H59" s="77"/>
      <c r="I59" s="440">
        <f>SUM(G59:H59)</f>
        <v>0</v>
      </c>
    </row>
    <row r="60" spans="2:9" ht="23.25" customHeight="1">
      <c r="B60" s="39"/>
      <c r="C60" s="276"/>
      <c r="D60" s="44" t="s">
        <v>128</v>
      </c>
      <c r="E60" s="45"/>
      <c r="F60" s="297"/>
      <c r="G60" s="46">
        <f t="shared" si="6"/>
        <v>0</v>
      </c>
      <c r="H60" s="77"/>
      <c r="I60" s="440">
        <f t="shared" si="7"/>
        <v>0</v>
      </c>
    </row>
    <row r="61" spans="2:9" ht="23.25" customHeight="1">
      <c r="B61" s="39"/>
      <c r="C61" s="276"/>
      <c r="D61" s="44" t="s">
        <v>128</v>
      </c>
      <c r="E61" s="45"/>
      <c r="F61" s="297"/>
      <c r="G61" s="46">
        <f t="shared" si="6"/>
        <v>0</v>
      </c>
      <c r="H61" s="77"/>
      <c r="I61" s="440">
        <f>SUM(G61:H61)</f>
        <v>0</v>
      </c>
    </row>
    <row r="62" spans="2:9" ht="23.25" customHeight="1">
      <c r="B62" s="39"/>
      <c r="C62" s="276"/>
      <c r="D62" s="44" t="s">
        <v>128</v>
      </c>
      <c r="E62" s="152"/>
      <c r="F62" s="298"/>
      <c r="G62" s="228">
        <f t="shared" si="6"/>
        <v>0</v>
      </c>
      <c r="H62" s="77"/>
      <c r="I62" s="440">
        <f>SUM(G62:H62)</f>
        <v>0</v>
      </c>
    </row>
    <row r="63" spans="2:9" ht="23.25" customHeight="1" thickBot="1">
      <c r="B63" s="48"/>
      <c r="C63" s="277"/>
      <c r="D63" s="267" t="s">
        <v>130</v>
      </c>
      <c r="E63" s="221"/>
      <c r="F63" s="300"/>
      <c r="G63" s="269">
        <f>SUM(G51:G62)</f>
        <v>0</v>
      </c>
      <c r="H63" s="450">
        <f>SUM(H51:H62)</f>
        <v>0</v>
      </c>
      <c r="I63" s="445">
        <f>SUM(I51:I62)</f>
        <v>0</v>
      </c>
    </row>
    <row r="64" spans="2:9" ht="23.25" customHeight="1">
      <c r="B64" s="530" t="s">
        <v>182</v>
      </c>
      <c r="C64" s="531"/>
      <c r="D64" s="531"/>
      <c r="E64" s="531"/>
      <c r="F64" s="531"/>
      <c r="G64" s="531"/>
      <c r="H64" s="531"/>
      <c r="I64" s="531"/>
    </row>
  </sheetData>
  <sheetProtection/>
  <mergeCells count="11">
    <mergeCell ref="B64:I64"/>
    <mergeCell ref="E10:E11"/>
    <mergeCell ref="F10:F11"/>
    <mergeCell ref="G10:G11"/>
    <mergeCell ref="B2:H2"/>
    <mergeCell ref="B8:B11"/>
    <mergeCell ref="C8:C11"/>
    <mergeCell ref="D8:D11"/>
    <mergeCell ref="E8:I9"/>
    <mergeCell ref="H10:H11"/>
    <mergeCell ref="I10:I11"/>
  </mergeCells>
  <printOptions horizontalCentered="1"/>
  <pageMargins left="0.984251968503937" right="0.1968503937007874" top="0.5118110236220472" bottom="0.4330708661417323" header="0.5118110236220472" footer="0.3937007874015748"/>
  <pageSetup horizontalDpi="600" verticalDpi="600" orientation="portrait" paperSize="9" scale="55" r:id="rId1"/>
</worksheet>
</file>

<file path=xl/worksheets/sheet14.xml><?xml version="1.0" encoding="utf-8"?>
<worksheet xmlns="http://schemas.openxmlformats.org/spreadsheetml/2006/main" xmlns:r="http://schemas.openxmlformats.org/officeDocument/2006/relationships">
  <dimension ref="A1:AV47"/>
  <sheetViews>
    <sheetView showGridLines="0" zoomScalePageLayoutView="0" workbookViewId="0" topLeftCell="A1">
      <selection activeCell="A1" sqref="A1"/>
    </sheetView>
  </sheetViews>
  <sheetFormatPr defaultColWidth="11" defaultRowHeight="15"/>
  <cols>
    <col min="1" max="1" width="1.59765625" style="3" customWidth="1"/>
    <col min="2" max="2" width="4.59765625" style="3" customWidth="1"/>
    <col min="3" max="4" width="3.3984375" style="3" customWidth="1"/>
    <col min="5" max="5" width="6.59765625" style="3" customWidth="1"/>
    <col min="6" max="6" width="2.59765625" style="3" customWidth="1"/>
    <col min="7" max="7" width="6.59765625" style="3" customWidth="1"/>
    <col min="8" max="14" width="6.59765625" style="3" hidden="1" customWidth="1"/>
    <col min="15" max="15" width="1.390625" style="3" customWidth="1"/>
    <col min="16" max="16" width="6.69921875" style="3" customWidth="1"/>
    <col min="17" max="17" width="1.59765625" style="3" customWidth="1"/>
    <col min="18" max="18" width="6.59765625" style="3" customWidth="1"/>
    <col min="19" max="19" width="2.59765625" style="3" customWidth="1"/>
    <col min="20" max="20" width="6.59765625" style="3" customWidth="1"/>
    <col min="21" max="21" width="1.390625" style="3" customWidth="1"/>
    <col min="22" max="22" width="6.69921875" style="3" customWidth="1"/>
    <col min="23" max="23" width="1.59765625" style="3" customWidth="1"/>
    <col min="24" max="24" width="19.5" style="3" customWidth="1"/>
    <col min="25" max="25" width="4.8984375" style="3" customWidth="1"/>
    <col min="26" max="27" width="3.3984375" style="3" customWidth="1"/>
    <col min="28" max="28" width="6.59765625" style="3" customWidth="1"/>
    <col min="29" max="29" width="2.59765625" style="3" customWidth="1"/>
    <col min="30" max="30" width="6.59765625" style="3" customWidth="1"/>
    <col min="31" max="37" width="6.59765625" style="3" hidden="1" customWidth="1"/>
    <col min="38" max="38" width="1.390625" style="3" customWidth="1"/>
    <col min="39" max="39" width="6.69921875" style="3" customWidth="1"/>
    <col min="40" max="40" width="1.59765625" style="3" customWidth="1"/>
    <col min="41" max="41" width="6.59765625" style="3" customWidth="1"/>
    <col min="42" max="42" width="2.59765625" style="3" customWidth="1"/>
    <col min="43" max="43" width="6.59765625" style="3" customWidth="1"/>
    <col min="44" max="44" width="1.390625" style="3" customWidth="1"/>
    <col min="45" max="45" width="6.8984375" style="3" customWidth="1"/>
    <col min="46" max="46" width="1.59765625" style="3" customWidth="1"/>
    <col min="47" max="47" width="19.5" style="3" customWidth="1"/>
    <col min="48" max="48" width="5.8984375" style="3" customWidth="1"/>
    <col min="49" max="50" width="10.59765625" style="3" customWidth="1"/>
    <col min="51" max="51" width="1.59765625" style="3" customWidth="1"/>
    <col min="52" max="16384" width="11" style="3" customWidth="1"/>
  </cols>
  <sheetData>
    <row r="1" spans="1:48"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230" customFormat="1" ht="21" customHeight="1">
      <c r="A2" s="229"/>
      <c r="B2" s="547" t="s">
        <v>140</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229"/>
    </row>
    <row r="3" spans="1:48" ht="14.25" customHeight="1">
      <c r="A3" s="2"/>
      <c r="B3" s="35"/>
      <c r="C3" s="35"/>
      <c r="D3" s="35"/>
      <c r="E3" s="35"/>
      <c r="F3" s="35"/>
      <c r="G3" s="156"/>
      <c r="H3" s="156"/>
      <c r="I3" s="156"/>
      <c r="J3" s="156"/>
      <c r="K3" s="156"/>
      <c r="L3" s="156"/>
      <c r="M3" s="156"/>
      <c r="N3" s="156"/>
      <c r="O3" s="156"/>
      <c r="P3" s="156"/>
      <c r="Q3" s="156"/>
      <c r="R3" s="156"/>
      <c r="S3" s="156"/>
      <c r="T3" s="156"/>
      <c r="U3" s="156"/>
      <c r="V3" s="156"/>
      <c r="W3" s="156"/>
      <c r="X3" s="157"/>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2"/>
    </row>
    <row r="4" spans="1:48" ht="17.25" customHeight="1">
      <c r="A4" s="2"/>
      <c r="B4" s="158"/>
      <c r="C4" s="155" t="str">
        <f>"（研究開発課題名） "&amp;'表紙'!$G$29</f>
        <v>（研究開発課題名） </v>
      </c>
      <c r="D4" s="209"/>
      <c r="E4" s="163"/>
      <c r="F4" s="163"/>
      <c r="G4" s="96"/>
      <c r="H4" s="6"/>
      <c r="I4" s="6"/>
      <c r="J4" s="6"/>
      <c r="K4" s="6"/>
      <c r="L4" s="6"/>
      <c r="M4" s="6"/>
      <c r="N4" s="6"/>
      <c r="O4" s="6"/>
      <c r="P4" s="6"/>
      <c r="Q4" s="6"/>
      <c r="R4" s="6"/>
      <c r="S4" s="160"/>
      <c r="T4" s="4"/>
      <c r="U4" s="4"/>
      <c r="V4" s="4"/>
      <c r="W4" s="4"/>
      <c r="X4" s="4"/>
      <c r="Y4" s="156"/>
      <c r="Z4" s="156"/>
      <c r="AA4" s="156"/>
      <c r="AB4" s="156"/>
      <c r="AC4" s="156"/>
      <c r="AD4" s="156"/>
      <c r="AE4" s="156"/>
      <c r="AF4" s="156"/>
      <c r="AG4" s="156"/>
      <c r="AH4" s="156"/>
      <c r="AI4" s="156"/>
      <c r="AJ4" s="156"/>
      <c r="AK4" s="156"/>
      <c r="AL4" s="35"/>
      <c r="AM4" s="214"/>
      <c r="AN4" s="214"/>
      <c r="AO4" s="54"/>
      <c r="AP4" s="54"/>
      <c r="AQ4" s="54"/>
      <c r="AR4" s="54"/>
      <c r="AS4" s="54"/>
      <c r="AT4" s="54"/>
      <c r="AU4" s="54"/>
      <c r="AV4" s="36"/>
    </row>
    <row r="5" spans="1:48" ht="17.25" customHeight="1">
      <c r="A5" s="2"/>
      <c r="B5" s="158"/>
      <c r="C5" s="163"/>
      <c r="D5" s="163"/>
      <c r="E5" s="163"/>
      <c r="F5" s="163"/>
      <c r="G5" s="113"/>
      <c r="H5" s="113"/>
      <c r="I5" s="113"/>
      <c r="J5" s="113"/>
      <c r="K5" s="113"/>
      <c r="L5" s="113"/>
      <c r="M5" s="113"/>
      <c r="N5" s="113"/>
      <c r="O5" s="113"/>
      <c r="P5" s="113"/>
      <c r="Q5" s="113"/>
      <c r="R5" s="113"/>
      <c r="S5" s="54"/>
      <c r="T5" s="159" t="s">
        <v>215</v>
      </c>
      <c r="U5" s="554"/>
      <c r="V5" s="554"/>
      <c r="W5" s="554"/>
      <c r="X5" s="554"/>
      <c r="Y5" s="554"/>
      <c r="Z5" s="554"/>
      <c r="AA5" s="554"/>
      <c r="AB5" s="554"/>
      <c r="AC5" s="554"/>
      <c r="AD5" s="554"/>
      <c r="AE5" s="161"/>
      <c r="AF5" s="161"/>
      <c r="AG5" s="161"/>
      <c r="AH5" s="161"/>
      <c r="AI5" s="161"/>
      <c r="AJ5" s="161"/>
      <c r="AK5" s="161"/>
      <c r="AL5" s="162"/>
      <c r="AM5" s="551" t="s">
        <v>84</v>
      </c>
      <c r="AN5" s="552"/>
      <c r="AO5" s="552"/>
      <c r="AP5" s="215" t="s">
        <v>64</v>
      </c>
      <c r="AQ5" s="215"/>
      <c r="AR5" s="550"/>
      <c r="AS5" s="550"/>
      <c r="AT5" s="550"/>
      <c r="AU5" s="550"/>
      <c r="AV5" s="2"/>
    </row>
    <row r="6" spans="1:48" ht="17.25" customHeight="1">
      <c r="A6" s="2"/>
      <c r="B6" s="158"/>
      <c r="C6" s="155" t="str">
        <f>"（研究機関名） "&amp;'表紙'!$G$30</f>
        <v>（研究機関名） </v>
      </c>
      <c r="D6" s="158"/>
      <c r="E6" s="163"/>
      <c r="F6" s="163"/>
      <c r="G6" s="113"/>
      <c r="H6" s="113"/>
      <c r="I6" s="113"/>
      <c r="J6" s="113"/>
      <c r="K6" s="113"/>
      <c r="L6" s="113"/>
      <c r="M6" s="113"/>
      <c r="N6" s="113"/>
      <c r="O6" s="113"/>
      <c r="P6" s="113"/>
      <c r="Q6" s="113"/>
      <c r="R6" s="113"/>
      <c r="S6" s="54"/>
      <c r="T6" s="164" t="s">
        <v>240</v>
      </c>
      <c r="U6" s="208"/>
      <c r="V6" s="208"/>
      <c r="W6" s="553"/>
      <c r="X6" s="553"/>
      <c r="Y6" s="553"/>
      <c r="Z6" s="553"/>
      <c r="AA6" s="553"/>
      <c r="AB6" s="553"/>
      <c r="AC6" s="553"/>
      <c r="AD6" s="208" t="s">
        <v>216</v>
      </c>
      <c r="AE6" s="165"/>
      <c r="AF6" s="165"/>
      <c r="AG6" s="165"/>
      <c r="AH6" s="165"/>
      <c r="AI6" s="165"/>
      <c r="AJ6" s="165"/>
      <c r="AK6" s="165"/>
      <c r="AL6" s="166"/>
      <c r="AM6" s="216"/>
      <c r="AN6" s="216"/>
      <c r="AO6" s="217" t="s">
        <v>1</v>
      </c>
      <c r="AP6" s="218" t="s">
        <v>65</v>
      </c>
      <c r="AQ6" s="218"/>
      <c r="AR6" s="546"/>
      <c r="AS6" s="546"/>
      <c r="AT6" s="546"/>
      <c r="AU6" s="546"/>
      <c r="AV6" s="2"/>
    </row>
    <row r="7" spans="1:48" ht="12" customHeight="1">
      <c r="A7" s="2"/>
      <c r="B7" s="35"/>
      <c r="C7" s="35"/>
      <c r="D7" s="35"/>
      <c r="E7" s="35"/>
      <c r="F7" s="35"/>
      <c r="G7" s="160"/>
      <c r="H7" s="160"/>
      <c r="I7" s="160"/>
      <c r="J7" s="160"/>
      <c r="K7" s="160"/>
      <c r="L7" s="160"/>
      <c r="M7" s="160"/>
      <c r="N7" s="160"/>
      <c r="O7" s="160"/>
      <c r="P7" s="160"/>
      <c r="Q7" s="160"/>
      <c r="R7" s="160"/>
      <c r="S7" s="156"/>
      <c r="T7" s="156"/>
      <c r="U7" s="156"/>
      <c r="V7" s="156"/>
      <c r="W7" s="156"/>
      <c r="X7" s="160"/>
      <c r="Y7" s="160"/>
      <c r="Z7" s="160"/>
      <c r="AA7" s="160"/>
      <c r="AB7" s="160"/>
      <c r="AC7" s="160"/>
      <c r="AD7" s="156" t="s">
        <v>85</v>
      </c>
      <c r="AE7" s="156"/>
      <c r="AF7" s="156"/>
      <c r="AG7" s="156"/>
      <c r="AH7" s="156"/>
      <c r="AI7" s="156"/>
      <c r="AJ7" s="156"/>
      <c r="AK7" s="156"/>
      <c r="AL7" s="35"/>
      <c r="AM7" s="35"/>
      <c r="AN7" s="35"/>
      <c r="AO7" s="156"/>
      <c r="AP7" s="156"/>
      <c r="AQ7" s="160"/>
      <c r="AR7" s="160"/>
      <c r="AS7" s="160"/>
      <c r="AT7" s="160"/>
      <c r="AU7" s="160"/>
      <c r="AV7" s="2"/>
    </row>
    <row r="8" spans="1:48" ht="12" customHeight="1" thickBot="1">
      <c r="A8" s="2"/>
      <c r="B8" s="35"/>
      <c r="C8" s="35"/>
      <c r="D8" s="35"/>
      <c r="E8" s="35"/>
      <c r="F8" s="35"/>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35"/>
      <c r="AM8" s="35"/>
      <c r="AN8" s="35"/>
      <c r="AO8" s="156"/>
      <c r="AP8" s="156"/>
      <c r="AQ8" s="156"/>
      <c r="AR8" s="156"/>
      <c r="AS8" s="156"/>
      <c r="AT8" s="156"/>
      <c r="AU8" s="156"/>
      <c r="AV8" s="2"/>
    </row>
    <row r="9" spans="1:48" ht="15.75" customHeight="1">
      <c r="A9" s="2"/>
      <c r="B9" s="656" t="s">
        <v>67</v>
      </c>
      <c r="C9" s="657"/>
      <c r="D9" s="210" t="s">
        <v>68</v>
      </c>
      <c r="E9" s="222" t="s">
        <v>86</v>
      </c>
      <c r="F9" s="223"/>
      <c r="G9" s="223"/>
      <c r="H9" s="223"/>
      <c r="I9" s="223"/>
      <c r="J9" s="223"/>
      <c r="K9" s="223"/>
      <c r="L9" s="223"/>
      <c r="M9" s="223"/>
      <c r="N9" s="223"/>
      <c r="O9" s="223"/>
      <c r="P9" s="223"/>
      <c r="Q9" s="223"/>
      <c r="R9" s="223"/>
      <c r="S9" s="223"/>
      <c r="T9" s="223"/>
      <c r="U9" s="223"/>
      <c r="V9" s="223"/>
      <c r="W9" s="223"/>
      <c r="X9" s="223"/>
      <c r="Y9" s="656" t="s">
        <v>67</v>
      </c>
      <c r="Z9" s="657"/>
      <c r="AA9" s="212" t="s">
        <v>68</v>
      </c>
      <c r="AB9" s="223" t="s">
        <v>70</v>
      </c>
      <c r="AC9" s="223"/>
      <c r="AD9" s="223"/>
      <c r="AE9" s="223"/>
      <c r="AF9" s="223"/>
      <c r="AG9" s="223"/>
      <c r="AH9" s="223"/>
      <c r="AI9" s="223"/>
      <c r="AJ9" s="223"/>
      <c r="AK9" s="223"/>
      <c r="AL9" s="223"/>
      <c r="AM9" s="223"/>
      <c r="AN9" s="223"/>
      <c r="AO9" s="223"/>
      <c r="AP9" s="223"/>
      <c r="AQ9" s="223"/>
      <c r="AR9" s="223"/>
      <c r="AS9" s="223"/>
      <c r="AT9" s="223"/>
      <c r="AU9" s="224"/>
      <c r="AV9" s="2"/>
    </row>
    <row r="10" spans="1:48" ht="15" customHeight="1">
      <c r="A10" s="2"/>
      <c r="B10" s="654" t="s">
        <v>71</v>
      </c>
      <c r="C10" s="655"/>
      <c r="D10" s="211" t="s">
        <v>67</v>
      </c>
      <c r="E10" s="557" t="s">
        <v>132</v>
      </c>
      <c r="F10" s="558"/>
      <c r="G10" s="558"/>
      <c r="H10" s="170" t="s">
        <v>72</v>
      </c>
      <c r="I10" s="170" t="s">
        <v>73</v>
      </c>
      <c r="J10" s="171" t="s">
        <v>74</v>
      </c>
      <c r="K10" s="171" t="s">
        <v>75</v>
      </c>
      <c r="L10" s="171" t="s">
        <v>76</v>
      </c>
      <c r="M10" s="171" t="s">
        <v>77</v>
      </c>
      <c r="N10" s="171" t="s">
        <v>78</v>
      </c>
      <c r="O10" s="225"/>
      <c r="P10" s="226" t="s">
        <v>79</v>
      </c>
      <c r="Q10" s="227"/>
      <c r="R10" s="559" t="s">
        <v>131</v>
      </c>
      <c r="S10" s="560"/>
      <c r="T10" s="560"/>
      <c r="U10" s="560"/>
      <c r="V10" s="560"/>
      <c r="W10" s="560"/>
      <c r="X10" s="561"/>
      <c r="Y10" s="654" t="s">
        <v>71</v>
      </c>
      <c r="Z10" s="655"/>
      <c r="AA10" s="213" t="s">
        <v>67</v>
      </c>
      <c r="AB10" s="557" t="s">
        <v>132</v>
      </c>
      <c r="AC10" s="565"/>
      <c r="AD10" s="565"/>
      <c r="AE10" s="170" t="s">
        <v>72</v>
      </c>
      <c r="AF10" s="170" t="s">
        <v>73</v>
      </c>
      <c r="AG10" s="171" t="s">
        <v>74</v>
      </c>
      <c r="AH10" s="171" t="s">
        <v>75</v>
      </c>
      <c r="AI10" s="171" t="s">
        <v>76</v>
      </c>
      <c r="AJ10" s="171" t="s">
        <v>77</v>
      </c>
      <c r="AK10" s="171" t="s">
        <v>78</v>
      </c>
      <c r="AL10" s="225"/>
      <c r="AM10" s="226" t="s">
        <v>79</v>
      </c>
      <c r="AN10" s="227"/>
      <c r="AO10" s="557" t="s">
        <v>131</v>
      </c>
      <c r="AP10" s="578"/>
      <c r="AQ10" s="578"/>
      <c r="AR10" s="578"/>
      <c r="AS10" s="578"/>
      <c r="AT10" s="578"/>
      <c r="AU10" s="579"/>
      <c r="AV10" s="2"/>
    </row>
    <row r="11" spans="1:48" ht="15" customHeight="1">
      <c r="A11" s="2"/>
      <c r="B11" s="175"/>
      <c r="C11" s="176"/>
      <c r="D11" s="177"/>
      <c r="E11" s="178"/>
      <c r="F11" s="179" t="s">
        <v>80</v>
      </c>
      <c r="G11" s="180"/>
      <c r="H11" s="181">
        <f aca="true" t="shared" si="0" ref="H11:H34">HOUR(E11)*60+MINUTE(E11)</f>
        <v>0</v>
      </c>
      <c r="I11" s="181">
        <f aca="true" t="shared" si="1" ref="I11:I34">HOUR(G11)*60+MINUTE(G11)</f>
        <v>0</v>
      </c>
      <c r="J11" s="182" t="e">
        <f>IF(H11&lt;#REF!,1,IF(H11&lt;#REF!,2,3))</f>
        <v>#REF!</v>
      </c>
      <c r="K11" s="182" t="e">
        <f>IF(J11=1,IF(I11&lt;#REF!,I11-H11,IF(I11&lt;#REF!,#REF!-H11,(I11-H11)-#REF!)),"")</f>
        <v>#REF!</v>
      </c>
      <c r="L11" s="182" t="e">
        <f>IF(J11=2,IF(#REF!&lt;I11,I11-#REF!,0),"")</f>
        <v>#REF!</v>
      </c>
      <c r="M11" s="182" t="e">
        <f aca="true" t="shared" si="2" ref="M11:M34">IF(J11=3,I11-H11,"")</f>
        <v>#REF!</v>
      </c>
      <c r="N11" s="183" t="e">
        <f aca="true" t="shared" si="3" ref="N11:N34">IF(K11&lt;&gt;"",K11,IF(L11&lt;&gt;"",L11,M11))</f>
        <v>#REF!</v>
      </c>
      <c r="O11" s="184" t="s">
        <v>81</v>
      </c>
      <c r="P11" s="219"/>
      <c r="Q11" s="186" t="s">
        <v>82</v>
      </c>
      <c r="R11" s="562"/>
      <c r="S11" s="569"/>
      <c r="T11" s="569"/>
      <c r="U11" s="569"/>
      <c r="V11" s="569"/>
      <c r="W11" s="569"/>
      <c r="X11" s="570"/>
      <c r="Y11" s="175"/>
      <c r="Z11" s="176"/>
      <c r="AA11" s="187"/>
      <c r="AB11" s="180"/>
      <c r="AC11" s="179" t="s">
        <v>80</v>
      </c>
      <c r="AD11" s="180"/>
      <c r="AE11" s="181">
        <f aca="true" t="shared" si="4" ref="AE11:AE34">HOUR(AB11)*60+MINUTE(AB11)</f>
        <v>0</v>
      </c>
      <c r="AF11" s="181">
        <f aca="true" t="shared" si="5" ref="AF11:AF34">HOUR(AD11)*60+MINUTE(AD11)</f>
        <v>0</v>
      </c>
      <c r="AG11" s="182" t="e">
        <f>IF(AE11&lt;#REF!,1,IF(AE11&lt;#REF!,2,3))</f>
        <v>#REF!</v>
      </c>
      <c r="AH11" s="182" t="e">
        <f>IF(AG11=1,IF(AF11&lt;#REF!,AF11-AE11,IF(AF11&lt;#REF!,#REF!-AE11,(AF11-AE11)-#REF!)),"")</f>
        <v>#REF!</v>
      </c>
      <c r="AI11" s="182" t="e">
        <f>IF(AG11=2,IF(#REF!&lt;AF11,AF11-#REF!,0),"")</f>
        <v>#REF!</v>
      </c>
      <c r="AJ11" s="182" t="e">
        <f aca="true" t="shared" si="6" ref="AJ11:AJ34">IF(AG11=3,AF11-AE11,"")</f>
        <v>#REF!</v>
      </c>
      <c r="AK11" s="183" t="e">
        <f aca="true" t="shared" si="7" ref="AK11:AK34">IF(AH11&lt;&gt;"",AH11,IF(AI11&lt;&gt;"",AI11,AJ11))</f>
        <v>#REF!</v>
      </c>
      <c r="AL11" s="184" t="s">
        <v>81</v>
      </c>
      <c r="AM11" s="185"/>
      <c r="AN11" s="186" t="s">
        <v>82</v>
      </c>
      <c r="AO11" s="562"/>
      <c r="AP11" s="563"/>
      <c r="AQ11" s="563"/>
      <c r="AR11" s="563"/>
      <c r="AS11" s="563"/>
      <c r="AT11" s="563"/>
      <c r="AU11" s="564"/>
      <c r="AV11" s="2"/>
    </row>
    <row r="12" spans="1:48" ht="15" customHeight="1">
      <c r="A12" s="2"/>
      <c r="B12" s="175"/>
      <c r="C12" s="176"/>
      <c r="D12" s="177"/>
      <c r="E12" s="178"/>
      <c r="F12" s="179" t="s">
        <v>80</v>
      </c>
      <c r="G12" s="180"/>
      <c r="H12" s="181">
        <f t="shared" si="0"/>
        <v>0</v>
      </c>
      <c r="I12" s="181">
        <f t="shared" si="1"/>
        <v>0</v>
      </c>
      <c r="J12" s="182" t="e">
        <f>IF(H12&lt;#REF!,1,IF(H12&lt;#REF!,2,3))</f>
        <v>#REF!</v>
      </c>
      <c r="K12" s="182" t="e">
        <f>IF(J12=1,IF(I12&lt;#REF!,I12-H12,IF(I12&lt;#REF!,#REF!-H12,(I12-H12)-#REF!)),"")</f>
        <v>#REF!</v>
      </c>
      <c r="L12" s="182" t="e">
        <f>IF(J12=2,IF(#REF!&lt;I12,I12-#REF!,0),"")</f>
        <v>#REF!</v>
      </c>
      <c r="M12" s="182" t="e">
        <f t="shared" si="2"/>
        <v>#REF!</v>
      </c>
      <c r="N12" s="183" t="e">
        <f t="shared" si="3"/>
        <v>#REF!</v>
      </c>
      <c r="O12" s="184" t="s">
        <v>81</v>
      </c>
      <c r="P12" s="185"/>
      <c r="Q12" s="186" t="s">
        <v>82</v>
      </c>
      <c r="R12" s="562"/>
      <c r="S12" s="563"/>
      <c r="T12" s="563"/>
      <c r="U12" s="563"/>
      <c r="V12" s="563"/>
      <c r="W12" s="563"/>
      <c r="X12" s="564"/>
      <c r="Y12" s="175"/>
      <c r="Z12" s="176"/>
      <c r="AA12" s="187"/>
      <c r="AB12" s="180"/>
      <c r="AC12" s="179" t="s">
        <v>80</v>
      </c>
      <c r="AD12" s="180"/>
      <c r="AE12" s="181">
        <f t="shared" si="4"/>
        <v>0</v>
      </c>
      <c r="AF12" s="181">
        <f t="shared" si="5"/>
        <v>0</v>
      </c>
      <c r="AG12" s="182" t="e">
        <f>IF(AE12&lt;#REF!,1,IF(AE12&lt;#REF!,2,3))</f>
        <v>#REF!</v>
      </c>
      <c r="AH12" s="182" t="e">
        <f>IF(AG12=1,IF(AF12&lt;#REF!,AF12-AE12,IF(AF12&lt;#REF!,#REF!-AE12,(AF12-AE12)-#REF!)),"")</f>
        <v>#REF!</v>
      </c>
      <c r="AI12" s="182" t="e">
        <f>IF(AG12=2,IF(#REF!&lt;AF12,AF12-#REF!,0),"")</f>
        <v>#REF!</v>
      </c>
      <c r="AJ12" s="182" t="e">
        <f t="shared" si="6"/>
        <v>#REF!</v>
      </c>
      <c r="AK12" s="183" t="e">
        <f t="shared" si="7"/>
        <v>#REF!</v>
      </c>
      <c r="AL12" s="184" t="s">
        <v>81</v>
      </c>
      <c r="AM12" s="185"/>
      <c r="AN12" s="186" t="s">
        <v>82</v>
      </c>
      <c r="AO12" s="571"/>
      <c r="AP12" s="572"/>
      <c r="AQ12" s="572"/>
      <c r="AR12" s="572"/>
      <c r="AS12" s="572"/>
      <c r="AT12" s="572"/>
      <c r="AU12" s="573"/>
      <c r="AV12" s="2"/>
    </row>
    <row r="13" spans="1:48" ht="15" customHeight="1">
      <c r="A13" s="2"/>
      <c r="B13" s="175"/>
      <c r="C13" s="176"/>
      <c r="D13" s="177"/>
      <c r="E13" s="178"/>
      <c r="F13" s="179" t="s">
        <v>80</v>
      </c>
      <c r="G13" s="180"/>
      <c r="H13" s="181">
        <f t="shared" si="0"/>
        <v>0</v>
      </c>
      <c r="I13" s="181">
        <f t="shared" si="1"/>
        <v>0</v>
      </c>
      <c r="J13" s="182" t="e">
        <f>IF(H13&lt;#REF!,1,IF(H13&lt;#REF!,2,3))</f>
        <v>#REF!</v>
      </c>
      <c r="K13" s="182" t="e">
        <f>IF(J13=1,IF(I13&lt;#REF!,I13-H13,IF(I13&lt;#REF!,#REF!-H13,(I13-H13)-#REF!)),"")</f>
        <v>#REF!</v>
      </c>
      <c r="L13" s="182" t="e">
        <f>IF(J13=2,IF(#REF!&lt;I13,I13-#REF!,0),"")</f>
        <v>#REF!</v>
      </c>
      <c r="M13" s="182" t="e">
        <f t="shared" si="2"/>
        <v>#REF!</v>
      </c>
      <c r="N13" s="183" t="e">
        <f t="shared" si="3"/>
        <v>#REF!</v>
      </c>
      <c r="O13" s="184" t="s">
        <v>81</v>
      </c>
      <c r="P13" s="185"/>
      <c r="Q13" s="186" t="s">
        <v>82</v>
      </c>
      <c r="R13" s="562"/>
      <c r="S13" s="563"/>
      <c r="T13" s="563"/>
      <c r="U13" s="563"/>
      <c r="V13" s="563"/>
      <c r="W13" s="563"/>
      <c r="X13" s="564"/>
      <c r="Y13" s="175"/>
      <c r="Z13" s="176"/>
      <c r="AA13" s="187"/>
      <c r="AB13" s="180"/>
      <c r="AC13" s="179" t="s">
        <v>80</v>
      </c>
      <c r="AD13" s="180"/>
      <c r="AE13" s="181">
        <f t="shared" si="4"/>
        <v>0</v>
      </c>
      <c r="AF13" s="181">
        <f t="shared" si="5"/>
        <v>0</v>
      </c>
      <c r="AG13" s="182" t="e">
        <f>IF(AE13&lt;#REF!,1,IF(AE13&lt;#REF!,2,3))</f>
        <v>#REF!</v>
      </c>
      <c r="AH13" s="182" t="e">
        <f>IF(AG13=1,IF(AF13&lt;#REF!,AF13-AE13,IF(AF13&lt;#REF!,#REF!-AE13,(AF13-AE13)-#REF!)),"")</f>
        <v>#REF!</v>
      </c>
      <c r="AI13" s="182" t="e">
        <f>IF(AG13=2,IF(#REF!&lt;AF13,AF13-#REF!,0),"")</f>
        <v>#REF!</v>
      </c>
      <c r="AJ13" s="182" t="e">
        <f t="shared" si="6"/>
        <v>#REF!</v>
      </c>
      <c r="AK13" s="183" t="e">
        <f t="shared" si="7"/>
        <v>#REF!</v>
      </c>
      <c r="AL13" s="184" t="s">
        <v>81</v>
      </c>
      <c r="AM13" s="185"/>
      <c r="AN13" s="186" t="s">
        <v>82</v>
      </c>
      <c r="AO13" s="571"/>
      <c r="AP13" s="572"/>
      <c r="AQ13" s="572"/>
      <c r="AR13" s="572"/>
      <c r="AS13" s="572"/>
      <c r="AT13" s="572"/>
      <c r="AU13" s="573"/>
      <c r="AV13" s="2"/>
    </row>
    <row r="14" spans="1:48" ht="15" customHeight="1">
      <c r="A14" s="2"/>
      <c r="B14" s="175"/>
      <c r="C14" s="176"/>
      <c r="D14" s="177"/>
      <c r="E14" s="178"/>
      <c r="F14" s="179" t="s">
        <v>80</v>
      </c>
      <c r="G14" s="180"/>
      <c r="H14" s="181">
        <f t="shared" si="0"/>
        <v>0</v>
      </c>
      <c r="I14" s="181">
        <f t="shared" si="1"/>
        <v>0</v>
      </c>
      <c r="J14" s="182" t="e">
        <f>IF(H14&lt;#REF!,1,IF(H14&lt;#REF!,2,3))</f>
        <v>#REF!</v>
      </c>
      <c r="K14" s="182" t="e">
        <f>IF(J14=1,IF(I14&lt;#REF!,I14-H14,IF(I14&lt;#REF!,#REF!-H14,(I14-H14)-#REF!)),"")</f>
        <v>#REF!</v>
      </c>
      <c r="L14" s="182" t="e">
        <f>IF(J14=2,IF(#REF!&lt;I14,I14-#REF!,0),"")</f>
        <v>#REF!</v>
      </c>
      <c r="M14" s="182" t="e">
        <f t="shared" si="2"/>
        <v>#REF!</v>
      </c>
      <c r="N14" s="183" t="e">
        <f t="shared" si="3"/>
        <v>#REF!</v>
      </c>
      <c r="O14" s="184" t="s">
        <v>81</v>
      </c>
      <c r="P14" s="185"/>
      <c r="Q14" s="186" t="s">
        <v>82</v>
      </c>
      <c r="R14" s="562"/>
      <c r="S14" s="569"/>
      <c r="T14" s="569"/>
      <c r="U14" s="569"/>
      <c r="V14" s="569"/>
      <c r="W14" s="569"/>
      <c r="X14" s="570"/>
      <c r="Y14" s="175"/>
      <c r="Z14" s="176"/>
      <c r="AA14" s="187"/>
      <c r="AB14" s="180"/>
      <c r="AC14" s="179" t="s">
        <v>80</v>
      </c>
      <c r="AD14" s="180"/>
      <c r="AE14" s="181">
        <f t="shared" si="4"/>
        <v>0</v>
      </c>
      <c r="AF14" s="181">
        <f t="shared" si="5"/>
        <v>0</v>
      </c>
      <c r="AG14" s="182" t="e">
        <f>IF(AE14&lt;#REF!,1,IF(AE14&lt;#REF!,2,3))</f>
        <v>#REF!</v>
      </c>
      <c r="AH14" s="182" t="e">
        <f>IF(AG14=1,IF(AF14&lt;#REF!,AF14-AE14,IF(AF14&lt;#REF!,#REF!-AE14,(AF14-AE14)-#REF!)),"")</f>
        <v>#REF!</v>
      </c>
      <c r="AI14" s="182" t="e">
        <f>IF(AG14=2,IF(#REF!&lt;AF14,AF14-#REF!,0),"")</f>
        <v>#REF!</v>
      </c>
      <c r="AJ14" s="182" t="e">
        <f t="shared" si="6"/>
        <v>#REF!</v>
      </c>
      <c r="AK14" s="183" t="e">
        <f t="shared" si="7"/>
        <v>#REF!</v>
      </c>
      <c r="AL14" s="184" t="s">
        <v>81</v>
      </c>
      <c r="AM14" s="185"/>
      <c r="AN14" s="186" t="s">
        <v>82</v>
      </c>
      <c r="AO14" s="571"/>
      <c r="AP14" s="572"/>
      <c r="AQ14" s="572"/>
      <c r="AR14" s="572"/>
      <c r="AS14" s="572"/>
      <c r="AT14" s="572"/>
      <c r="AU14" s="573"/>
      <c r="AV14" s="2"/>
    </row>
    <row r="15" spans="1:48" ht="15" customHeight="1">
      <c r="A15" s="2"/>
      <c r="B15" s="175"/>
      <c r="C15" s="176"/>
      <c r="D15" s="177"/>
      <c r="E15" s="178"/>
      <c r="F15" s="179" t="s">
        <v>80</v>
      </c>
      <c r="G15" s="180"/>
      <c r="H15" s="181">
        <f t="shared" si="0"/>
        <v>0</v>
      </c>
      <c r="I15" s="181">
        <f t="shared" si="1"/>
        <v>0</v>
      </c>
      <c r="J15" s="182" t="e">
        <f>IF(H15&lt;#REF!,1,IF(H15&lt;#REF!,2,3))</f>
        <v>#REF!</v>
      </c>
      <c r="K15" s="182" t="e">
        <f>IF(J15=1,IF(I15&lt;#REF!,I15-H15,IF(I15&lt;#REF!,#REF!-H15,(I15-H15)-#REF!)),"")</f>
        <v>#REF!</v>
      </c>
      <c r="L15" s="182" t="e">
        <f>IF(J15=2,IF(#REF!&lt;I15,I15-#REF!,0),"")</f>
        <v>#REF!</v>
      </c>
      <c r="M15" s="182" t="e">
        <f t="shared" si="2"/>
        <v>#REF!</v>
      </c>
      <c r="N15" s="183" t="e">
        <f t="shared" si="3"/>
        <v>#REF!</v>
      </c>
      <c r="O15" s="184" t="s">
        <v>81</v>
      </c>
      <c r="P15" s="185"/>
      <c r="Q15" s="186" t="s">
        <v>82</v>
      </c>
      <c r="R15" s="562"/>
      <c r="S15" s="569"/>
      <c r="T15" s="569"/>
      <c r="U15" s="569"/>
      <c r="V15" s="569"/>
      <c r="W15" s="569"/>
      <c r="X15" s="570"/>
      <c r="Y15" s="175"/>
      <c r="Z15" s="176"/>
      <c r="AA15" s="187"/>
      <c r="AB15" s="180"/>
      <c r="AC15" s="179" t="s">
        <v>80</v>
      </c>
      <c r="AD15" s="180"/>
      <c r="AE15" s="181">
        <f t="shared" si="4"/>
        <v>0</v>
      </c>
      <c r="AF15" s="181">
        <f t="shared" si="5"/>
        <v>0</v>
      </c>
      <c r="AG15" s="182" t="e">
        <f>IF(AE15&lt;#REF!,1,IF(AE15&lt;#REF!,2,3))</f>
        <v>#REF!</v>
      </c>
      <c r="AH15" s="182" t="e">
        <f>IF(AG15=1,IF(AF15&lt;#REF!,AF15-AE15,IF(AF15&lt;#REF!,#REF!-AE15,(AF15-AE15)-#REF!)),"")</f>
        <v>#REF!</v>
      </c>
      <c r="AI15" s="182" t="e">
        <f>IF(AG15=2,IF(#REF!&lt;AF15,AF15-#REF!,0),"")</f>
        <v>#REF!</v>
      </c>
      <c r="AJ15" s="182" t="e">
        <f t="shared" si="6"/>
        <v>#REF!</v>
      </c>
      <c r="AK15" s="183" t="e">
        <f t="shared" si="7"/>
        <v>#REF!</v>
      </c>
      <c r="AL15" s="184" t="s">
        <v>81</v>
      </c>
      <c r="AM15" s="185"/>
      <c r="AN15" s="186" t="s">
        <v>82</v>
      </c>
      <c r="AO15" s="571"/>
      <c r="AP15" s="572"/>
      <c r="AQ15" s="572"/>
      <c r="AR15" s="572"/>
      <c r="AS15" s="572"/>
      <c r="AT15" s="572"/>
      <c r="AU15" s="573"/>
      <c r="AV15" s="2"/>
    </row>
    <row r="16" spans="1:48" ht="15" customHeight="1">
      <c r="A16" s="2"/>
      <c r="B16" s="175"/>
      <c r="C16" s="176"/>
      <c r="D16" s="177"/>
      <c r="E16" s="178"/>
      <c r="F16" s="179" t="s">
        <v>80</v>
      </c>
      <c r="G16" s="180"/>
      <c r="H16" s="181">
        <f t="shared" si="0"/>
        <v>0</v>
      </c>
      <c r="I16" s="181">
        <f t="shared" si="1"/>
        <v>0</v>
      </c>
      <c r="J16" s="182" t="e">
        <f>IF(H16&lt;#REF!,1,IF(H16&lt;#REF!,2,3))</f>
        <v>#REF!</v>
      </c>
      <c r="K16" s="182" t="e">
        <f>IF(J16=1,IF(I16&lt;#REF!,I16-H16,IF(I16&lt;#REF!,#REF!-H16,(I16-H16)-#REF!)),"")</f>
        <v>#REF!</v>
      </c>
      <c r="L16" s="182" t="e">
        <f>IF(J16=2,IF(#REF!&lt;I16,I16-#REF!,0),"")</f>
        <v>#REF!</v>
      </c>
      <c r="M16" s="182" t="e">
        <f t="shared" si="2"/>
        <v>#REF!</v>
      </c>
      <c r="N16" s="183" t="e">
        <f t="shared" si="3"/>
        <v>#REF!</v>
      </c>
      <c r="O16" s="184" t="s">
        <v>81</v>
      </c>
      <c r="P16" s="185"/>
      <c r="Q16" s="186" t="s">
        <v>82</v>
      </c>
      <c r="R16" s="562"/>
      <c r="S16" s="569"/>
      <c r="T16" s="569"/>
      <c r="U16" s="569"/>
      <c r="V16" s="569"/>
      <c r="W16" s="569"/>
      <c r="X16" s="570"/>
      <c r="Y16" s="175"/>
      <c r="Z16" s="176"/>
      <c r="AA16" s="187"/>
      <c r="AB16" s="180"/>
      <c r="AC16" s="179" t="s">
        <v>80</v>
      </c>
      <c r="AD16" s="180"/>
      <c r="AE16" s="181">
        <f t="shared" si="4"/>
        <v>0</v>
      </c>
      <c r="AF16" s="181">
        <f t="shared" si="5"/>
        <v>0</v>
      </c>
      <c r="AG16" s="182" t="e">
        <f>IF(AE16&lt;#REF!,1,IF(AE16&lt;#REF!,2,3))</f>
        <v>#REF!</v>
      </c>
      <c r="AH16" s="182" t="e">
        <f>IF(AG16=1,IF(AF16&lt;#REF!,AF16-AE16,IF(AF16&lt;#REF!,#REF!-AE16,(AF16-AE16)-#REF!)),"")</f>
        <v>#REF!</v>
      </c>
      <c r="AI16" s="182" t="e">
        <f>IF(AG16=2,IF(#REF!&lt;AF16,AF16-#REF!,0),"")</f>
        <v>#REF!</v>
      </c>
      <c r="AJ16" s="182" t="e">
        <f t="shared" si="6"/>
        <v>#REF!</v>
      </c>
      <c r="AK16" s="183" t="e">
        <f t="shared" si="7"/>
        <v>#REF!</v>
      </c>
      <c r="AL16" s="184" t="s">
        <v>81</v>
      </c>
      <c r="AM16" s="185"/>
      <c r="AN16" s="186" t="s">
        <v>82</v>
      </c>
      <c r="AO16" s="571"/>
      <c r="AP16" s="572"/>
      <c r="AQ16" s="572"/>
      <c r="AR16" s="572"/>
      <c r="AS16" s="572"/>
      <c r="AT16" s="572"/>
      <c r="AU16" s="573"/>
      <c r="AV16" s="2"/>
    </row>
    <row r="17" spans="1:48" ht="15" customHeight="1">
      <c r="A17" s="2"/>
      <c r="B17" s="175"/>
      <c r="C17" s="176"/>
      <c r="D17" s="177"/>
      <c r="E17" s="178"/>
      <c r="F17" s="179" t="s">
        <v>80</v>
      </c>
      <c r="G17" s="180"/>
      <c r="H17" s="181">
        <f t="shared" si="0"/>
        <v>0</v>
      </c>
      <c r="I17" s="181">
        <f t="shared" si="1"/>
        <v>0</v>
      </c>
      <c r="J17" s="182" t="e">
        <f>IF(H17&lt;#REF!,1,IF(H17&lt;#REF!,2,3))</f>
        <v>#REF!</v>
      </c>
      <c r="K17" s="182" t="e">
        <f>IF(J17=1,IF(I17&lt;#REF!,I17-H17,IF(I17&lt;#REF!,#REF!-H17,(I17-H17)-#REF!)),"")</f>
        <v>#REF!</v>
      </c>
      <c r="L17" s="182" t="e">
        <f>IF(J17=2,IF(#REF!&lt;I17,I17-#REF!,0),"")</f>
        <v>#REF!</v>
      </c>
      <c r="M17" s="182" t="e">
        <f t="shared" si="2"/>
        <v>#REF!</v>
      </c>
      <c r="N17" s="183" t="e">
        <f t="shared" si="3"/>
        <v>#REF!</v>
      </c>
      <c r="O17" s="184" t="s">
        <v>81</v>
      </c>
      <c r="P17" s="185"/>
      <c r="Q17" s="186" t="s">
        <v>82</v>
      </c>
      <c r="R17" s="562"/>
      <c r="S17" s="569"/>
      <c r="T17" s="569"/>
      <c r="U17" s="569"/>
      <c r="V17" s="569"/>
      <c r="W17" s="569"/>
      <c r="X17" s="570"/>
      <c r="Y17" s="175"/>
      <c r="Z17" s="176"/>
      <c r="AA17" s="187"/>
      <c r="AB17" s="180"/>
      <c r="AC17" s="179" t="s">
        <v>80</v>
      </c>
      <c r="AD17" s="180"/>
      <c r="AE17" s="181">
        <f t="shared" si="4"/>
        <v>0</v>
      </c>
      <c r="AF17" s="181">
        <f t="shared" si="5"/>
        <v>0</v>
      </c>
      <c r="AG17" s="182" t="e">
        <f>IF(AE17&lt;#REF!,1,IF(AE17&lt;#REF!,2,3))</f>
        <v>#REF!</v>
      </c>
      <c r="AH17" s="182" t="e">
        <f>IF(AG17=1,IF(AF17&lt;#REF!,AF17-AE17,IF(AF17&lt;#REF!,#REF!-AE17,(AF17-AE17)-#REF!)),"")</f>
        <v>#REF!</v>
      </c>
      <c r="AI17" s="182" t="e">
        <f>IF(AG17=2,IF(#REF!&lt;AF17,AF17-#REF!,0),"")</f>
        <v>#REF!</v>
      </c>
      <c r="AJ17" s="182" t="e">
        <f t="shared" si="6"/>
        <v>#REF!</v>
      </c>
      <c r="AK17" s="183" t="e">
        <f t="shared" si="7"/>
        <v>#REF!</v>
      </c>
      <c r="AL17" s="184" t="s">
        <v>81</v>
      </c>
      <c r="AM17" s="185"/>
      <c r="AN17" s="186" t="s">
        <v>82</v>
      </c>
      <c r="AO17" s="571"/>
      <c r="AP17" s="572"/>
      <c r="AQ17" s="572"/>
      <c r="AR17" s="572"/>
      <c r="AS17" s="572"/>
      <c r="AT17" s="572"/>
      <c r="AU17" s="573"/>
      <c r="AV17" s="2"/>
    </row>
    <row r="18" spans="1:48" ht="15" customHeight="1">
      <c r="A18" s="2"/>
      <c r="B18" s="175"/>
      <c r="C18" s="176"/>
      <c r="D18" s="177"/>
      <c r="E18" s="178"/>
      <c r="F18" s="179" t="s">
        <v>80</v>
      </c>
      <c r="G18" s="180"/>
      <c r="H18" s="181">
        <f t="shared" si="0"/>
        <v>0</v>
      </c>
      <c r="I18" s="181">
        <f t="shared" si="1"/>
        <v>0</v>
      </c>
      <c r="J18" s="182" t="e">
        <f>IF(H18&lt;#REF!,1,IF(H18&lt;#REF!,2,3))</f>
        <v>#REF!</v>
      </c>
      <c r="K18" s="182" t="e">
        <f>IF(J18=1,IF(I18&lt;#REF!,I18-H18,IF(I18&lt;#REF!,#REF!-H18,(I18-H18)-#REF!)),"")</f>
        <v>#REF!</v>
      </c>
      <c r="L18" s="182" t="e">
        <f>IF(J18=2,IF(#REF!&lt;I18,I18-#REF!,0),"")</f>
        <v>#REF!</v>
      </c>
      <c r="M18" s="182" t="e">
        <f t="shared" si="2"/>
        <v>#REF!</v>
      </c>
      <c r="N18" s="183" t="e">
        <f t="shared" si="3"/>
        <v>#REF!</v>
      </c>
      <c r="O18" s="184" t="s">
        <v>81</v>
      </c>
      <c r="P18" s="185"/>
      <c r="Q18" s="186" t="s">
        <v>82</v>
      </c>
      <c r="R18" s="562"/>
      <c r="S18" s="569"/>
      <c r="T18" s="569"/>
      <c r="U18" s="569"/>
      <c r="V18" s="569"/>
      <c r="W18" s="569"/>
      <c r="X18" s="570"/>
      <c r="Y18" s="175"/>
      <c r="Z18" s="176"/>
      <c r="AA18" s="187"/>
      <c r="AB18" s="180"/>
      <c r="AC18" s="179" t="s">
        <v>80</v>
      </c>
      <c r="AD18" s="180"/>
      <c r="AE18" s="181">
        <f t="shared" si="4"/>
        <v>0</v>
      </c>
      <c r="AF18" s="181">
        <f t="shared" si="5"/>
        <v>0</v>
      </c>
      <c r="AG18" s="182" t="e">
        <f>IF(AE18&lt;#REF!,1,IF(AE18&lt;#REF!,2,3))</f>
        <v>#REF!</v>
      </c>
      <c r="AH18" s="182" t="e">
        <f>IF(AG18=1,IF(AF18&lt;#REF!,AF18-AE18,IF(AF18&lt;#REF!,#REF!-AE18,(AF18-AE18)-#REF!)),"")</f>
        <v>#REF!</v>
      </c>
      <c r="AI18" s="182" t="e">
        <f>IF(AG18=2,IF(#REF!&lt;AF18,AF18-#REF!,0),"")</f>
        <v>#REF!</v>
      </c>
      <c r="AJ18" s="182" t="e">
        <f t="shared" si="6"/>
        <v>#REF!</v>
      </c>
      <c r="AK18" s="183" t="e">
        <f t="shared" si="7"/>
        <v>#REF!</v>
      </c>
      <c r="AL18" s="184" t="s">
        <v>81</v>
      </c>
      <c r="AM18" s="185"/>
      <c r="AN18" s="186" t="s">
        <v>82</v>
      </c>
      <c r="AO18" s="571"/>
      <c r="AP18" s="572"/>
      <c r="AQ18" s="572"/>
      <c r="AR18" s="572"/>
      <c r="AS18" s="572"/>
      <c r="AT18" s="572"/>
      <c r="AU18" s="573"/>
      <c r="AV18" s="2"/>
    </row>
    <row r="19" spans="1:48" ht="15" customHeight="1">
      <c r="A19" s="2"/>
      <c r="B19" s="175"/>
      <c r="C19" s="176"/>
      <c r="D19" s="177"/>
      <c r="E19" s="178"/>
      <c r="F19" s="179" t="s">
        <v>80</v>
      </c>
      <c r="G19" s="180"/>
      <c r="H19" s="181">
        <f t="shared" si="0"/>
        <v>0</v>
      </c>
      <c r="I19" s="181">
        <f t="shared" si="1"/>
        <v>0</v>
      </c>
      <c r="J19" s="182" t="e">
        <f>IF(H19&lt;#REF!,1,IF(H19&lt;#REF!,2,3))</f>
        <v>#REF!</v>
      </c>
      <c r="K19" s="182" t="e">
        <f>IF(J19=1,IF(I19&lt;#REF!,I19-H19,IF(I19&lt;#REF!,#REF!-H19,(I19-H19)-#REF!)),"")</f>
        <v>#REF!</v>
      </c>
      <c r="L19" s="182" t="e">
        <f>IF(J19=2,IF(#REF!&lt;I19,I19-#REF!,0),"")</f>
        <v>#REF!</v>
      </c>
      <c r="M19" s="182" t="e">
        <f t="shared" si="2"/>
        <v>#REF!</v>
      </c>
      <c r="N19" s="183" t="e">
        <f t="shared" si="3"/>
        <v>#REF!</v>
      </c>
      <c r="O19" s="184" t="s">
        <v>81</v>
      </c>
      <c r="P19" s="185"/>
      <c r="Q19" s="186" t="s">
        <v>82</v>
      </c>
      <c r="R19" s="562"/>
      <c r="S19" s="569"/>
      <c r="T19" s="569"/>
      <c r="U19" s="569"/>
      <c r="V19" s="569"/>
      <c r="W19" s="569"/>
      <c r="X19" s="570"/>
      <c r="Y19" s="175"/>
      <c r="Z19" s="176"/>
      <c r="AA19" s="187"/>
      <c r="AB19" s="180"/>
      <c r="AC19" s="179" t="s">
        <v>80</v>
      </c>
      <c r="AD19" s="180"/>
      <c r="AE19" s="181">
        <f t="shared" si="4"/>
        <v>0</v>
      </c>
      <c r="AF19" s="181">
        <f t="shared" si="5"/>
        <v>0</v>
      </c>
      <c r="AG19" s="182" t="e">
        <f>IF(AE19&lt;#REF!,1,IF(AE19&lt;#REF!,2,3))</f>
        <v>#REF!</v>
      </c>
      <c r="AH19" s="182" t="e">
        <f>IF(AG19=1,IF(AF19&lt;#REF!,AF19-AE19,IF(AF19&lt;#REF!,#REF!-AE19,(AF19-AE19)-#REF!)),"")</f>
        <v>#REF!</v>
      </c>
      <c r="AI19" s="182" t="e">
        <f>IF(AG19=2,IF(#REF!&lt;AF19,AF19-#REF!,0),"")</f>
        <v>#REF!</v>
      </c>
      <c r="AJ19" s="182" t="e">
        <f t="shared" si="6"/>
        <v>#REF!</v>
      </c>
      <c r="AK19" s="183" t="e">
        <f t="shared" si="7"/>
        <v>#REF!</v>
      </c>
      <c r="AL19" s="184" t="s">
        <v>81</v>
      </c>
      <c r="AM19" s="185"/>
      <c r="AN19" s="186" t="s">
        <v>82</v>
      </c>
      <c r="AO19" s="571"/>
      <c r="AP19" s="572"/>
      <c r="AQ19" s="572"/>
      <c r="AR19" s="572"/>
      <c r="AS19" s="572"/>
      <c r="AT19" s="572"/>
      <c r="AU19" s="573"/>
      <c r="AV19" s="2"/>
    </row>
    <row r="20" spans="1:48" ht="15" customHeight="1">
      <c r="A20" s="2"/>
      <c r="B20" s="175"/>
      <c r="C20" s="176"/>
      <c r="D20" s="177"/>
      <c r="E20" s="178"/>
      <c r="F20" s="179" t="s">
        <v>80</v>
      </c>
      <c r="G20" s="180"/>
      <c r="H20" s="181">
        <f t="shared" si="0"/>
        <v>0</v>
      </c>
      <c r="I20" s="181">
        <f t="shared" si="1"/>
        <v>0</v>
      </c>
      <c r="J20" s="182" t="e">
        <f>IF(H20&lt;#REF!,1,IF(H20&lt;#REF!,2,3))</f>
        <v>#REF!</v>
      </c>
      <c r="K20" s="182" t="e">
        <f>IF(J20=1,IF(I20&lt;#REF!,I20-H20,IF(I20&lt;#REF!,#REF!-H20,(I20-H20)-#REF!)),"")</f>
        <v>#REF!</v>
      </c>
      <c r="L20" s="182" t="e">
        <f>IF(J20=2,IF(#REF!&lt;I20,I20-#REF!,0),"")</f>
        <v>#REF!</v>
      </c>
      <c r="M20" s="182" t="e">
        <f t="shared" si="2"/>
        <v>#REF!</v>
      </c>
      <c r="N20" s="183" t="e">
        <f t="shared" si="3"/>
        <v>#REF!</v>
      </c>
      <c r="O20" s="184" t="s">
        <v>81</v>
      </c>
      <c r="P20" s="185"/>
      <c r="Q20" s="186" t="s">
        <v>82</v>
      </c>
      <c r="R20" s="562"/>
      <c r="S20" s="569"/>
      <c r="T20" s="569"/>
      <c r="U20" s="569"/>
      <c r="V20" s="569"/>
      <c r="W20" s="569"/>
      <c r="X20" s="570"/>
      <c r="Y20" s="175"/>
      <c r="Z20" s="176"/>
      <c r="AA20" s="187"/>
      <c r="AB20" s="180"/>
      <c r="AC20" s="179" t="s">
        <v>80</v>
      </c>
      <c r="AD20" s="180"/>
      <c r="AE20" s="181">
        <f t="shared" si="4"/>
        <v>0</v>
      </c>
      <c r="AF20" s="181">
        <f t="shared" si="5"/>
        <v>0</v>
      </c>
      <c r="AG20" s="182" t="e">
        <f>IF(AE20&lt;#REF!,1,IF(AE20&lt;#REF!,2,3))</f>
        <v>#REF!</v>
      </c>
      <c r="AH20" s="182" t="e">
        <f>IF(AG20=1,IF(AF20&lt;#REF!,AF20-AE20,IF(AF20&lt;#REF!,#REF!-AE20,(AF20-AE20)-#REF!)),"")</f>
        <v>#REF!</v>
      </c>
      <c r="AI20" s="182" t="e">
        <f>IF(AG20=2,IF(#REF!&lt;AF20,AF20-#REF!,0),"")</f>
        <v>#REF!</v>
      </c>
      <c r="AJ20" s="182" t="e">
        <f t="shared" si="6"/>
        <v>#REF!</v>
      </c>
      <c r="AK20" s="183" t="e">
        <f t="shared" si="7"/>
        <v>#REF!</v>
      </c>
      <c r="AL20" s="184" t="s">
        <v>81</v>
      </c>
      <c r="AM20" s="185"/>
      <c r="AN20" s="186" t="s">
        <v>82</v>
      </c>
      <c r="AO20" s="571"/>
      <c r="AP20" s="572"/>
      <c r="AQ20" s="572"/>
      <c r="AR20" s="572"/>
      <c r="AS20" s="572"/>
      <c r="AT20" s="572"/>
      <c r="AU20" s="573"/>
      <c r="AV20" s="2"/>
    </row>
    <row r="21" spans="1:48" ht="15" customHeight="1">
      <c r="A21" s="2"/>
      <c r="B21" s="175"/>
      <c r="C21" s="176"/>
      <c r="D21" s="177"/>
      <c r="E21" s="178"/>
      <c r="F21" s="179" t="s">
        <v>80</v>
      </c>
      <c r="G21" s="180"/>
      <c r="H21" s="181">
        <f t="shared" si="0"/>
        <v>0</v>
      </c>
      <c r="I21" s="181">
        <f t="shared" si="1"/>
        <v>0</v>
      </c>
      <c r="J21" s="182" t="e">
        <f>IF(H21&lt;#REF!,1,IF(H21&lt;#REF!,2,3))</f>
        <v>#REF!</v>
      </c>
      <c r="K21" s="182" t="e">
        <f>IF(J21=1,IF(I21&lt;#REF!,I21-H21,IF(I21&lt;#REF!,#REF!-H21,(I21-H21)-#REF!)),"")</f>
        <v>#REF!</v>
      </c>
      <c r="L21" s="182" t="e">
        <f>IF(J21=2,IF(#REF!&lt;I21,I21-#REF!,0),"")</f>
        <v>#REF!</v>
      </c>
      <c r="M21" s="182" t="e">
        <f t="shared" si="2"/>
        <v>#REF!</v>
      </c>
      <c r="N21" s="183" t="e">
        <f t="shared" si="3"/>
        <v>#REF!</v>
      </c>
      <c r="O21" s="184" t="s">
        <v>81</v>
      </c>
      <c r="P21" s="185"/>
      <c r="Q21" s="186" t="s">
        <v>82</v>
      </c>
      <c r="R21" s="562"/>
      <c r="S21" s="569"/>
      <c r="T21" s="569"/>
      <c r="U21" s="569"/>
      <c r="V21" s="569"/>
      <c r="W21" s="569"/>
      <c r="X21" s="570"/>
      <c r="Y21" s="175"/>
      <c r="Z21" s="176"/>
      <c r="AA21" s="187"/>
      <c r="AB21" s="180"/>
      <c r="AC21" s="179" t="s">
        <v>80</v>
      </c>
      <c r="AD21" s="180"/>
      <c r="AE21" s="181">
        <f t="shared" si="4"/>
        <v>0</v>
      </c>
      <c r="AF21" s="181">
        <f t="shared" si="5"/>
        <v>0</v>
      </c>
      <c r="AG21" s="182" t="e">
        <f>IF(AE21&lt;#REF!,1,IF(AE21&lt;#REF!,2,3))</f>
        <v>#REF!</v>
      </c>
      <c r="AH21" s="182" t="e">
        <f>IF(AG21=1,IF(AF21&lt;#REF!,AF21-AE21,IF(AF21&lt;#REF!,#REF!-AE21,(AF21-AE21)-#REF!)),"")</f>
        <v>#REF!</v>
      </c>
      <c r="AI21" s="182" t="e">
        <f>IF(AG21=2,IF(#REF!&lt;AF21,AF21-#REF!,0),"")</f>
        <v>#REF!</v>
      </c>
      <c r="AJ21" s="182" t="e">
        <f t="shared" si="6"/>
        <v>#REF!</v>
      </c>
      <c r="AK21" s="183" t="e">
        <f t="shared" si="7"/>
        <v>#REF!</v>
      </c>
      <c r="AL21" s="184" t="s">
        <v>81</v>
      </c>
      <c r="AM21" s="185"/>
      <c r="AN21" s="186" t="s">
        <v>82</v>
      </c>
      <c r="AO21" s="571"/>
      <c r="AP21" s="572"/>
      <c r="AQ21" s="572"/>
      <c r="AR21" s="572"/>
      <c r="AS21" s="572"/>
      <c r="AT21" s="572"/>
      <c r="AU21" s="573"/>
      <c r="AV21" s="2"/>
    </row>
    <row r="22" spans="1:48" ht="15" customHeight="1">
      <c r="A22" s="2"/>
      <c r="B22" s="175"/>
      <c r="C22" s="176"/>
      <c r="D22" s="177"/>
      <c r="E22" s="178"/>
      <c r="F22" s="179" t="s">
        <v>80</v>
      </c>
      <c r="G22" s="180"/>
      <c r="H22" s="181">
        <f t="shared" si="0"/>
        <v>0</v>
      </c>
      <c r="I22" s="181">
        <f t="shared" si="1"/>
        <v>0</v>
      </c>
      <c r="J22" s="182" t="e">
        <f>IF(H22&lt;#REF!,1,IF(H22&lt;#REF!,2,3))</f>
        <v>#REF!</v>
      </c>
      <c r="K22" s="182" t="e">
        <f>IF(J22=1,IF(I22&lt;#REF!,I22-H22,IF(I22&lt;#REF!,#REF!-H22,(I22-H22)-#REF!)),"")</f>
        <v>#REF!</v>
      </c>
      <c r="L22" s="182" t="e">
        <f>IF(J22=2,IF(#REF!&lt;I22,I22-#REF!,0),"")</f>
        <v>#REF!</v>
      </c>
      <c r="M22" s="182" t="e">
        <f t="shared" si="2"/>
        <v>#REF!</v>
      </c>
      <c r="N22" s="183" t="e">
        <f t="shared" si="3"/>
        <v>#REF!</v>
      </c>
      <c r="O22" s="184" t="s">
        <v>81</v>
      </c>
      <c r="P22" s="185"/>
      <c r="Q22" s="186" t="s">
        <v>82</v>
      </c>
      <c r="R22" s="562"/>
      <c r="S22" s="569"/>
      <c r="T22" s="569"/>
      <c r="U22" s="569"/>
      <c r="V22" s="569"/>
      <c r="W22" s="569"/>
      <c r="X22" s="570"/>
      <c r="Y22" s="175"/>
      <c r="Z22" s="176"/>
      <c r="AA22" s="187"/>
      <c r="AB22" s="180"/>
      <c r="AC22" s="179" t="s">
        <v>80</v>
      </c>
      <c r="AD22" s="180"/>
      <c r="AE22" s="181">
        <f t="shared" si="4"/>
        <v>0</v>
      </c>
      <c r="AF22" s="181">
        <f t="shared" si="5"/>
        <v>0</v>
      </c>
      <c r="AG22" s="182" t="e">
        <f>IF(AE22&lt;#REF!,1,IF(AE22&lt;#REF!,2,3))</f>
        <v>#REF!</v>
      </c>
      <c r="AH22" s="182" t="e">
        <f>IF(AG22=1,IF(AF22&lt;#REF!,AF22-AE22,IF(AF22&lt;#REF!,#REF!-AE22,(AF22-AE22)-#REF!)),"")</f>
        <v>#REF!</v>
      </c>
      <c r="AI22" s="182" t="e">
        <f>IF(AG22=2,IF(#REF!&lt;AF22,AF22-#REF!,0),"")</f>
        <v>#REF!</v>
      </c>
      <c r="AJ22" s="182" t="e">
        <f t="shared" si="6"/>
        <v>#REF!</v>
      </c>
      <c r="AK22" s="183" t="e">
        <f t="shared" si="7"/>
        <v>#REF!</v>
      </c>
      <c r="AL22" s="184" t="s">
        <v>81</v>
      </c>
      <c r="AM22" s="185"/>
      <c r="AN22" s="186" t="s">
        <v>82</v>
      </c>
      <c r="AO22" s="571"/>
      <c r="AP22" s="572"/>
      <c r="AQ22" s="572"/>
      <c r="AR22" s="572"/>
      <c r="AS22" s="572"/>
      <c r="AT22" s="572"/>
      <c r="AU22" s="573"/>
      <c r="AV22" s="2"/>
    </row>
    <row r="23" spans="1:48" ht="15" customHeight="1">
      <c r="A23" s="2"/>
      <c r="B23" s="175"/>
      <c r="C23" s="176"/>
      <c r="D23" s="177"/>
      <c r="E23" s="178"/>
      <c r="F23" s="179" t="s">
        <v>80</v>
      </c>
      <c r="G23" s="180"/>
      <c r="H23" s="181">
        <f t="shared" si="0"/>
        <v>0</v>
      </c>
      <c r="I23" s="181">
        <f t="shared" si="1"/>
        <v>0</v>
      </c>
      <c r="J23" s="182" t="e">
        <f>IF(H23&lt;#REF!,1,IF(H23&lt;#REF!,2,3))</f>
        <v>#REF!</v>
      </c>
      <c r="K23" s="182" t="e">
        <f>IF(J23=1,IF(I23&lt;#REF!,I23-H23,IF(I23&lt;#REF!,#REF!-H23,(I23-H23)-#REF!)),"")</f>
        <v>#REF!</v>
      </c>
      <c r="L23" s="182" t="e">
        <f>IF(J23=2,IF(#REF!&lt;I23,I23-#REF!,0),"")</f>
        <v>#REF!</v>
      </c>
      <c r="M23" s="182" t="e">
        <f t="shared" si="2"/>
        <v>#REF!</v>
      </c>
      <c r="N23" s="183" t="e">
        <f t="shared" si="3"/>
        <v>#REF!</v>
      </c>
      <c r="O23" s="184" t="s">
        <v>81</v>
      </c>
      <c r="P23" s="185"/>
      <c r="Q23" s="186" t="s">
        <v>82</v>
      </c>
      <c r="R23" s="574" t="s">
        <v>133</v>
      </c>
      <c r="S23" s="563"/>
      <c r="T23" s="563"/>
      <c r="U23" s="563"/>
      <c r="V23" s="563"/>
      <c r="W23" s="563"/>
      <c r="X23" s="564"/>
      <c r="Y23" s="175"/>
      <c r="Z23" s="176"/>
      <c r="AA23" s="187"/>
      <c r="AB23" s="180"/>
      <c r="AC23" s="179" t="s">
        <v>80</v>
      </c>
      <c r="AD23" s="180"/>
      <c r="AE23" s="181">
        <f t="shared" si="4"/>
        <v>0</v>
      </c>
      <c r="AF23" s="181">
        <f t="shared" si="5"/>
        <v>0</v>
      </c>
      <c r="AG23" s="182" t="e">
        <f>IF(AE23&lt;#REF!,1,IF(AE23&lt;#REF!,2,3))</f>
        <v>#REF!</v>
      </c>
      <c r="AH23" s="182" t="e">
        <f>IF(AG23=1,IF(AF23&lt;#REF!,AF23-AE23,IF(AF23&lt;#REF!,#REF!-AE23,(AF23-AE23)-#REF!)),"")</f>
        <v>#REF!</v>
      </c>
      <c r="AI23" s="182" t="e">
        <f>IF(AG23=2,IF(#REF!&lt;AF23,AF23-#REF!,0),"")</f>
        <v>#REF!</v>
      </c>
      <c r="AJ23" s="182" t="e">
        <f t="shared" si="6"/>
        <v>#REF!</v>
      </c>
      <c r="AK23" s="183" t="e">
        <f t="shared" si="7"/>
        <v>#REF!</v>
      </c>
      <c r="AL23" s="184" t="s">
        <v>81</v>
      </c>
      <c r="AM23" s="185"/>
      <c r="AN23" s="186" t="s">
        <v>82</v>
      </c>
      <c r="AO23" s="571"/>
      <c r="AP23" s="572"/>
      <c r="AQ23" s="572"/>
      <c r="AR23" s="572"/>
      <c r="AS23" s="572"/>
      <c r="AT23" s="572"/>
      <c r="AU23" s="573"/>
      <c r="AV23" s="2"/>
    </row>
    <row r="24" spans="1:48" ht="15" customHeight="1">
      <c r="A24" s="2"/>
      <c r="B24" s="175"/>
      <c r="C24" s="176"/>
      <c r="D24" s="177"/>
      <c r="E24" s="178"/>
      <c r="F24" s="179" t="s">
        <v>80</v>
      </c>
      <c r="G24" s="180"/>
      <c r="H24" s="181">
        <f t="shared" si="0"/>
        <v>0</v>
      </c>
      <c r="I24" s="181">
        <f t="shared" si="1"/>
        <v>0</v>
      </c>
      <c r="J24" s="182" t="e">
        <f>IF(H24&lt;#REF!,1,IF(H24&lt;#REF!,2,3))</f>
        <v>#REF!</v>
      </c>
      <c r="K24" s="182" t="e">
        <f>IF(J24=1,IF(I24&lt;#REF!,I24-H24,IF(I24&lt;#REF!,#REF!-H24,(I24-H24)-#REF!)),"")</f>
        <v>#REF!</v>
      </c>
      <c r="L24" s="182" t="e">
        <f>IF(J24=2,IF(#REF!&lt;I24,I24-#REF!,0),"")</f>
        <v>#REF!</v>
      </c>
      <c r="M24" s="182" t="e">
        <f t="shared" si="2"/>
        <v>#REF!</v>
      </c>
      <c r="N24" s="183" t="e">
        <f t="shared" si="3"/>
        <v>#REF!</v>
      </c>
      <c r="O24" s="184" t="s">
        <v>81</v>
      </c>
      <c r="P24" s="185"/>
      <c r="Q24" s="186" t="s">
        <v>82</v>
      </c>
      <c r="R24" s="562"/>
      <c r="S24" s="569"/>
      <c r="T24" s="569"/>
      <c r="U24" s="569"/>
      <c r="V24" s="569"/>
      <c r="W24" s="569"/>
      <c r="X24" s="570"/>
      <c r="Y24" s="175"/>
      <c r="Z24" s="176"/>
      <c r="AA24" s="187"/>
      <c r="AB24" s="180"/>
      <c r="AC24" s="179" t="s">
        <v>80</v>
      </c>
      <c r="AD24" s="180"/>
      <c r="AE24" s="181">
        <f t="shared" si="4"/>
        <v>0</v>
      </c>
      <c r="AF24" s="181">
        <f t="shared" si="5"/>
        <v>0</v>
      </c>
      <c r="AG24" s="182" t="e">
        <f>IF(AE24&lt;#REF!,1,IF(AE24&lt;#REF!,2,3))</f>
        <v>#REF!</v>
      </c>
      <c r="AH24" s="182" t="e">
        <f>IF(AG24=1,IF(AF24&lt;#REF!,AF24-AE24,IF(AF24&lt;#REF!,#REF!-AE24,(AF24-AE24)-#REF!)),"")</f>
        <v>#REF!</v>
      </c>
      <c r="AI24" s="182" t="e">
        <f>IF(AG24=2,IF(#REF!&lt;AF24,AF24-#REF!,0),"")</f>
        <v>#REF!</v>
      </c>
      <c r="AJ24" s="182" t="e">
        <f t="shared" si="6"/>
        <v>#REF!</v>
      </c>
      <c r="AK24" s="183" t="e">
        <f t="shared" si="7"/>
        <v>#REF!</v>
      </c>
      <c r="AL24" s="184" t="s">
        <v>81</v>
      </c>
      <c r="AM24" s="185"/>
      <c r="AN24" s="186" t="s">
        <v>82</v>
      </c>
      <c r="AO24" s="571"/>
      <c r="AP24" s="572"/>
      <c r="AQ24" s="572"/>
      <c r="AR24" s="572"/>
      <c r="AS24" s="572"/>
      <c r="AT24" s="572"/>
      <c r="AU24" s="573"/>
      <c r="AV24" s="2"/>
    </row>
    <row r="25" spans="1:48" ht="15" customHeight="1">
      <c r="A25" s="2"/>
      <c r="B25" s="175"/>
      <c r="C25" s="176"/>
      <c r="D25" s="177"/>
      <c r="E25" s="178"/>
      <c r="F25" s="179" t="s">
        <v>80</v>
      </c>
      <c r="G25" s="180"/>
      <c r="H25" s="181">
        <f t="shared" si="0"/>
        <v>0</v>
      </c>
      <c r="I25" s="181">
        <f t="shared" si="1"/>
        <v>0</v>
      </c>
      <c r="J25" s="182" t="e">
        <f>IF(H25&lt;#REF!,1,IF(H25&lt;#REF!,2,3))</f>
        <v>#REF!</v>
      </c>
      <c r="K25" s="182" t="e">
        <f>IF(J25=1,IF(I25&lt;#REF!,I25-H25,IF(I25&lt;#REF!,#REF!-H25,(I25-H25)-#REF!)),"")</f>
        <v>#REF!</v>
      </c>
      <c r="L25" s="182" t="e">
        <f>IF(J25=2,IF(#REF!&lt;I25,I25-#REF!,0),"")</f>
        <v>#REF!</v>
      </c>
      <c r="M25" s="182" t="e">
        <f t="shared" si="2"/>
        <v>#REF!</v>
      </c>
      <c r="N25" s="183" t="e">
        <f t="shared" si="3"/>
        <v>#REF!</v>
      </c>
      <c r="O25" s="184" t="s">
        <v>81</v>
      </c>
      <c r="P25" s="185"/>
      <c r="Q25" s="186" t="s">
        <v>82</v>
      </c>
      <c r="R25" s="562"/>
      <c r="S25" s="569"/>
      <c r="T25" s="569"/>
      <c r="U25" s="569"/>
      <c r="V25" s="569"/>
      <c r="W25" s="569"/>
      <c r="X25" s="570"/>
      <c r="Y25" s="175"/>
      <c r="Z25" s="176"/>
      <c r="AA25" s="187"/>
      <c r="AB25" s="180"/>
      <c r="AC25" s="179" t="s">
        <v>80</v>
      </c>
      <c r="AD25" s="180"/>
      <c r="AE25" s="181">
        <f t="shared" si="4"/>
        <v>0</v>
      </c>
      <c r="AF25" s="181">
        <f t="shared" si="5"/>
        <v>0</v>
      </c>
      <c r="AG25" s="182" t="e">
        <f>IF(AE25&lt;#REF!,1,IF(AE25&lt;#REF!,2,3))</f>
        <v>#REF!</v>
      </c>
      <c r="AH25" s="182" t="e">
        <f>IF(AG25=1,IF(AF25&lt;#REF!,AF25-AE25,IF(AF25&lt;#REF!,#REF!-AE25,(AF25-AE25)-#REF!)),"")</f>
        <v>#REF!</v>
      </c>
      <c r="AI25" s="182" t="e">
        <f>IF(AG25=2,IF(#REF!&lt;AF25,AF25-#REF!,0),"")</f>
        <v>#REF!</v>
      </c>
      <c r="AJ25" s="182" t="e">
        <f t="shared" si="6"/>
        <v>#REF!</v>
      </c>
      <c r="AK25" s="183" t="e">
        <f t="shared" si="7"/>
        <v>#REF!</v>
      </c>
      <c r="AL25" s="184" t="s">
        <v>81</v>
      </c>
      <c r="AM25" s="185"/>
      <c r="AN25" s="186" t="s">
        <v>82</v>
      </c>
      <c r="AO25" s="571"/>
      <c r="AP25" s="572"/>
      <c r="AQ25" s="572"/>
      <c r="AR25" s="572"/>
      <c r="AS25" s="572"/>
      <c r="AT25" s="572"/>
      <c r="AU25" s="573"/>
      <c r="AV25" s="2"/>
    </row>
    <row r="26" spans="1:48" ht="15" customHeight="1">
      <c r="A26" s="2"/>
      <c r="B26" s="175"/>
      <c r="C26" s="176"/>
      <c r="D26" s="177"/>
      <c r="E26" s="178"/>
      <c r="F26" s="179" t="s">
        <v>80</v>
      </c>
      <c r="G26" s="180"/>
      <c r="H26" s="181">
        <f t="shared" si="0"/>
        <v>0</v>
      </c>
      <c r="I26" s="181">
        <f t="shared" si="1"/>
        <v>0</v>
      </c>
      <c r="J26" s="182" t="e">
        <f>IF(H26&lt;#REF!,1,IF(H26&lt;#REF!,2,3))</f>
        <v>#REF!</v>
      </c>
      <c r="K26" s="182" t="e">
        <f>IF(J26=1,IF(I26&lt;#REF!,I26-H26,IF(I26&lt;#REF!,#REF!-H26,(I26-H26)-#REF!)),"")</f>
        <v>#REF!</v>
      </c>
      <c r="L26" s="182" t="e">
        <f>IF(J26=2,IF(#REF!&lt;I26,I26-#REF!,0),"")</f>
        <v>#REF!</v>
      </c>
      <c r="M26" s="182" t="e">
        <f t="shared" si="2"/>
        <v>#REF!</v>
      </c>
      <c r="N26" s="183" t="e">
        <f t="shared" si="3"/>
        <v>#REF!</v>
      </c>
      <c r="O26" s="184" t="s">
        <v>81</v>
      </c>
      <c r="P26" s="185"/>
      <c r="Q26" s="186" t="s">
        <v>82</v>
      </c>
      <c r="R26" s="562"/>
      <c r="S26" s="569"/>
      <c r="T26" s="569"/>
      <c r="U26" s="569"/>
      <c r="V26" s="569"/>
      <c r="W26" s="569"/>
      <c r="X26" s="570"/>
      <c r="Y26" s="175"/>
      <c r="Z26" s="176"/>
      <c r="AA26" s="187"/>
      <c r="AB26" s="180"/>
      <c r="AC26" s="179" t="s">
        <v>80</v>
      </c>
      <c r="AD26" s="180"/>
      <c r="AE26" s="181">
        <f t="shared" si="4"/>
        <v>0</v>
      </c>
      <c r="AF26" s="181">
        <f t="shared" si="5"/>
        <v>0</v>
      </c>
      <c r="AG26" s="182" t="e">
        <f>IF(AE26&lt;#REF!,1,IF(AE26&lt;#REF!,2,3))</f>
        <v>#REF!</v>
      </c>
      <c r="AH26" s="182" t="e">
        <f>IF(AG26=1,IF(AF26&lt;#REF!,AF26-AE26,IF(AF26&lt;#REF!,#REF!-AE26,(AF26-AE26)-#REF!)),"")</f>
        <v>#REF!</v>
      </c>
      <c r="AI26" s="182" t="e">
        <f>IF(AG26=2,IF(#REF!&lt;AF26,AF26-#REF!,0),"")</f>
        <v>#REF!</v>
      </c>
      <c r="AJ26" s="182" t="e">
        <f t="shared" si="6"/>
        <v>#REF!</v>
      </c>
      <c r="AK26" s="183" t="e">
        <f t="shared" si="7"/>
        <v>#REF!</v>
      </c>
      <c r="AL26" s="184" t="s">
        <v>81</v>
      </c>
      <c r="AM26" s="185"/>
      <c r="AN26" s="186" t="s">
        <v>82</v>
      </c>
      <c r="AO26" s="571"/>
      <c r="AP26" s="572"/>
      <c r="AQ26" s="572"/>
      <c r="AR26" s="572"/>
      <c r="AS26" s="572"/>
      <c r="AT26" s="572"/>
      <c r="AU26" s="573"/>
      <c r="AV26" s="2"/>
    </row>
    <row r="27" spans="1:48" ht="15" customHeight="1">
      <c r="A27" s="2"/>
      <c r="B27" s="175"/>
      <c r="C27" s="176"/>
      <c r="D27" s="177"/>
      <c r="E27" s="178"/>
      <c r="F27" s="179" t="s">
        <v>80</v>
      </c>
      <c r="G27" s="180"/>
      <c r="H27" s="181">
        <f t="shared" si="0"/>
        <v>0</v>
      </c>
      <c r="I27" s="181">
        <f t="shared" si="1"/>
        <v>0</v>
      </c>
      <c r="J27" s="182" t="e">
        <f>IF(H27&lt;#REF!,1,IF(H27&lt;#REF!,2,3))</f>
        <v>#REF!</v>
      </c>
      <c r="K27" s="182" t="e">
        <f>IF(J27=1,IF(I27&lt;#REF!,I27-H27,IF(I27&lt;#REF!,#REF!-H27,(I27-H27)-#REF!)),"")</f>
        <v>#REF!</v>
      </c>
      <c r="L27" s="182" t="e">
        <f>IF(J27=2,IF(#REF!&lt;I27,I27-#REF!,0),"")</f>
        <v>#REF!</v>
      </c>
      <c r="M27" s="182" t="e">
        <f t="shared" si="2"/>
        <v>#REF!</v>
      </c>
      <c r="N27" s="183" t="e">
        <f t="shared" si="3"/>
        <v>#REF!</v>
      </c>
      <c r="O27" s="184" t="s">
        <v>81</v>
      </c>
      <c r="P27" s="185"/>
      <c r="Q27" s="186" t="s">
        <v>82</v>
      </c>
      <c r="R27" s="562"/>
      <c r="S27" s="569"/>
      <c r="T27" s="569"/>
      <c r="U27" s="569"/>
      <c r="V27" s="569"/>
      <c r="W27" s="569"/>
      <c r="X27" s="570"/>
      <c r="Y27" s="175"/>
      <c r="Z27" s="176"/>
      <c r="AA27" s="187"/>
      <c r="AB27" s="180"/>
      <c r="AC27" s="179" t="s">
        <v>80</v>
      </c>
      <c r="AD27" s="180"/>
      <c r="AE27" s="181">
        <f t="shared" si="4"/>
        <v>0</v>
      </c>
      <c r="AF27" s="181">
        <f t="shared" si="5"/>
        <v>0</v>
      </c>
      <c r="AG27" s="182" t="e">
        <f>IF(AE27&lt;#REF!,1,IF(AE27&lt;#REF!,2,3))</f>
        <v>#REF!</v>
      </c>
      <c r="AH27" s="182" t="e">
        <f>IF(AG27=1,IF(AF27&lt;#REF!,AF27-AE27,IF(AF27&lt;#REF!,#REF!-AE27,(AF27-AE27)-#REF!)),"")</f>
        <v>#REF!</v>
      </c>
      <c r="AI27" s="182" t="e">
        <f>IF(AG27=2,IF(#REF!&lt;AF27,AF27-#REF!,0),"")</f>
        <v>#REF!</v>
      </c>
      <c r="AJ27" s="182" t="e">
        <f t="shared" si="6"/>
        <v>#REF!</v>
      </c>
      <c r="AK27" s="183" t="e">
        <f t="shared" si="7"/>
        <v>#REF!</v>
      </c>
      <c r="AL27" s="184" t="s">
        <v>81</v>
      </c>
      <c r="AM27" s="185"/>
      <c r="AN27" s="186" t="s">
        <v>82</v>
      </c>
      <c r="AO27" s="571"/>
      <c r="AP27" s="572"/>
      <c r="AQ27" s="572"/>
      <c r="AR27" s="572"/>
      <c r="AS27" s="572"/>
      <c r="AT27" s="572"/>
      <c r="AU27" s="573"/>
      <c r="AV27" s="2"/>
    </row>
    <row r="28" spans="1:48" ht="15" customHeight="1">
      <c r="A28" s="2"/>
      <c r="B28" s="175"/>
      <c r="C28" s="176"/>
      <c r="D28" s="177"/>
      <c r="E28" s="178"/>
      <c r="F28" s="179" t="s">
        <v>80</v>
      </c>
      <c r="G28" s="180"/>
      <c r="H28" s="181">
        <f t="shared" si="0"/>
        <v>0</v>
      </c>
      <c r="I28" s="181">
        <f t="shared" si="1"/>
        <v>0</v>
      </c>
      <c r="J28" s="182" t="e">
        <f>IF(H28&lt;#REF!,1,IF(H28&lt;#REF!,2,3))</f>
        <v>#REF!</v>
      </c>
      <c r="K28" s="182" t="e">
        <f>IF(J28=1,IF(I28&lt;#REF!,I28-H28,IF(I28&lt;#REF!,#REF!-H28,(I28-H28)-#REF!)),"")</f>
        <v>#REF!</v>
      </c>
      <c r="L28" s="182" t="e">
        <f>IF(J28=2,IF(#REF!&lt;I28,I28-#REF!,0),"")</f>
        <v>#REF!</v>
      </c>
      <c r="M28" s="182" t="e">
        <f t="shared" si="2"/>
        <v>#REF!</v>
      </c>
      <c r="N28" s="183" t="e">
        <f t="shared" si="3"/>
        <v>#REF!</v>
      </c>
      <c r="O28" s="184" t="s">
        <v>81</v>
      </c>
      <c r="P28" s="185"/>
      <c r="Q28" s="186" t="s">
        <v>82</v>
      </c>
      <c r="R28" s="562"/>
      <c r="S28" s="569"/>
      <c r="T28" s="569"/>
      <c r="U28" s="569"/>
      <c r="V28" s="569"/>
      <c r="W28" s="569"/>
      <c r="X28" s="570"/>
      <c r="Y28" s="175"/>
      <c r="Z28" s="176"/>
      <c r="AA28" s="187"/>
      <c r="AB28" s="180"/>
      <c r="AC28" s="179" t="s">
        <v>80</v>
      </c>
      <c r="AD28" s="180"/>
      <c r="AE28" s="181">
        <f t="shared" si="4"/>
        <v>0</v>
      </c>
      <c r="AF28" s="181">
        <f t="shared" si="5"/>
        <v>0</v>
      </c>
      <c r="AG28" s="182" t="e">
        <f>IF(AE28&lt;#REF!,1,IF(AE28&lt;#REF!,2,3))</f>
        <v>#REF!</v>
      </c>
      <c r="AH28" s="182" t="e">
        <f>IF(AG28=1,IF(AF28&lt;#REF!,AF28-AE28,IF(AF28&lt;#REF!,#REF!-AE28,(AF28-AE28)-#REF!)),"")</f>
        <v>#REF!</v>
      </c>
      <c r="AI28" s="182" t="e">
        <f>IF(AG28=2,IF(#REF!&lt;AF28,AF28-#REF!,0),"")</f>
        <v>#REF!</v>
      </c>
      <c r="AJ28" s="182" t="e">
        <f t="shared" si="6"/>
        <v>#REF!</v>
      </c>
      <c r="AK28" s="183" t="e">
        <f t="shared" si="7"/>
        <v>#REF!</v>
      </c>
      <c r="AL28" s="184" t="s">
        <v>81</v>
      </c>
      <c r="AM28" s="185"/>
      <c r="AN28" s="186" t="s">
        <v>82</v>
      </c>
      <c r="AO28" s="571"/>
      <c r="AP28" s="572"/>
      <c r="AQ28" s="572"/>
      <c r="AR28" s="572"/>
      <c r="AS28" s="572"/>
      <c r="AT28" s="572"/>
      <c r="AU28" s="573"/>
      <c r="AV28" s="2"/>
    </row>
    <row r="29" spans="1:48" ht="15" customHeight="1">
      <c r="A29" s="2"/>
      <c r="B29" s="175"/>
      <c r="C29" s="176"/>
      <c r="D29" s="177"/>
      <c r="E29" s="178"/>
      <c r="F29" s="179" t="s">
        <v>80</v>
      </c>
      <c r="G29" s="180"/>
      <c r="H29" s="181">
        <f t="shared" si="0"/>
        <v>0</v>
      </c>
      <c r="I29" s="181">
        <f t="shared" si="1"/>
        <v>0</v>
      </c>
      <c r="J29" s="182" t="e">
        <f>IF(H29&lt;#REF!,1,IF(H29&lt;#REF!,2,3))</f>
        <v>#REF!</v>
      </c>
      <c r="K29" s="182" t="e">
        <f>IF(J29=1,IF(I29&lt;#REF!,I29-H29,IF(I29&lt;#REF!,#REF!-H29,(I29-H29)-#REF!)),"")</f>
        <v>#REF!</v>
      </c>
      <c r="L29" s="182" t="e">
        <f>IF(J29=2,IF(#REF!&lt;I29,I29-#REF!,0),"")</f>
        <v>#REF!</v>
      </c>
      <c r="M29" s="182" t="e">
        <f t="shared" si="2"/>
        <v>#REF!</v>
      </c>
      <c r="N29" s="183" t="e">
        <f t="shared" si="3"/>
        <v>#REF!</v>
      </c>
      <c r="O29" s="184" t="s">
        <v>81</v>
      </c>
      <c r="P29" s="185"/>
      <c r="Q29" s="186" t="s">
        <v>82</v>
      </c>
      <c r="R29" s="270"/>
      <c r="S29" s="271"/>
      <c r="T29" s="271"/>
      <c r="U29" s="271"/>
      <c r="V29" s="271"/>
      <c r="W29" s="271"/>
      <c r="X29" s="272"/>
      <c r="Y29" s="175"/>
      <c r="Z29" s="176"/>
      <c r="AA29" s="187"/>
      <c r="AB29" s="180"/>
      <c r="AC29" s="179" t="s">
        <v>80</v>
      </c>
      <c r="AD29" s="180"/>
      <c r="AE29" s="181">
        <f t="shared" si="4"/>
        <v>0</v>
      </c>
      <c r="AF29" s="181">
        <f t="shared" si="5"/>
        <v>0</v>
      </c>
      <c r="AG29" s="182" t="e">
        <f>IF(AE29&lt;#REF!,1,IF(AE29&lt;#REF!,2,3))</f>
        <v>#REF!</v>
      </c>
      <c r="AH29" s="182" t="e">
        <f>IF(AG29=1,IF(AF29&lt;#REF!,AF29-AE29,IF(AF29&lt;#REF!,#REF!-AE29,(AF29-AE29)-#REF!)),"")</f>
        <v>#REF!</v>
      </c>
      <c r="AI29" s="182" t="e">
        <f>IF(AG29=2,IF(#REF!&lt;AF29,AF29-#REF!,0),"")</f>
        <v>#REF!</v>
      </c>
      <c r="AJ29" s="182" t="e">
        <f t="shared" si="6"/>
        <v>#REF!</v>
      </c>
      <c r="AK29" s="183" t="e">
        <f t="shared" si="7"/>
        <v>#REF!</v>
      </c>
      <c r="AL29" s="184" t="s">
        <v>81</v>
      </c>
      <c r="AM29" s="185"/>
      <c r="AN29" s="186" t="s">
        <v>82</v>
      </c>
      <c r="AO29" s="571"/>
      <c r="AP29" s="572"/>
      <c r="AQ29" s="572"/>
      <c r="AR29" s="572"/>
      <c r="AS29" s="572"/>
      <c r="AT29" s="572"/>
      <c r="AU29" s="573"/>
      <c r="AV29" s="2"/>
    </row>
    <row r="30" spans="1:48" ht="15" customHeight="1">
      <c r="A30" s="2"/>
      <c r="B30" s="175"/>
      <c r="C30" s="176"/>
      <c r="D30" s="177"/>
      <c r="E30" s="178"/>
      <c r="F30" s="179" t="s">
        <v>80</v>
      </c>
      <c r="G30" s="180"/>
      <c r="H30" s="181">
        <f t="shared" si="0"/>
        <v>0</v>
      </c>
      <c r="I30" s="181">
        <f t="shared" si="1"/>
        <v>0</v>
      </c>
      <c r="J30" s="182" t="e">
        <f>IF(H30&lt;#REF!,1,IF(H30&lt;#REF!,2,3))</f>
        <v>#REF!</v>
      </c>
      <c r="K30" s="182" t="e">
        <f>IF(J30=1,IF(I30&lt;#REF!,I30-H30,IF(I30&lt;#REF!,#REF!-H30,(I30-H30)-#REF!)),"")</f>
        <v>#REF!</v>
      </c>
      <c r="L30" s="182" t="e">
        <f>IF(J30=2,IF(#REF!&lt;I30,I30-#REF!,0),"")</f>
        <v>#REF!</v>
      </c>
      <c r="M30" s="182" t="e">
        <f t="shared" si="2"/>
        <v>#REF!</v>
      </c>
      <c r="N30" s="183" t="e">
        <f t="shared" si="3"/>
        <v>#REF!</v>
      </c>
      <c r="O30" s="184" t="s">
        <v>81</v>
      </c>
      <c r="P30" s="185"/>
      <c r="Q30" s="186" t="s">
        <v>82</v>
      </c>
      <c r="R30" s="562"/>
      <c r="S30" s="569"/>
      <c r="T30" s="569"/>
      <c r="U30" s="569"/>
      <c r="V30" s="569"/>
      <c r="W30" s="569"/>
      <c r="X30" s="570"/>
      <c r="Y30" s="175"/>
      <c r="Z30" s="176"/>
      <c r="AA30" s="187"/>
      <c r="AB30" s="180"/>
      <c r="AC30" s="179" t="s">
        <v>80</v>
      </c>
      <c r="AD30" s="180"/>
      <c r="AE30" s="181">
        <f t="shared" si="4"/>
        <v>0</v>
      </c>
      <c r="AF30" s="181">
        <f t="shared" si="5"/>
        <v>0</v>
      </c>
      <c r="AG30" s="182" t="e">
        <f>IF(AE30&lt;#REF!,1,IF(AE30&lt;#REF!,2,3))</f>
        <v>#REF!</v>
      </c>
      <c r="AH30" s="182" t="e">
        <f>IF(AG30=1,IF(AF30&lt;#REF!,AF30-AE30,IF(AF30&lt;#REF!,#REF!-AE30,(AF30-AE30)-#REF!)),"")</f>
        <v>#REF!</v>
      </c>
      <c r="AI30" s="182" t="e">
        <f>IF(AG30=2,IF(#REF!&lt;AF30,AF30-#REF!,0),"")</f>
        <v>#REF!</v>
      </c>
      <c r="AJ30" s="182" t="e">
        <f t="shared" si="6"/>
        <v>#REF!</v>
      </c>
      <c r="AK30" s="183" t="e">
        <f t="shared" si="7"/>
        <v>#REF!</v>
      </c>
      <c r="AL30" s="184" t="s">
        <v>81</v>
      </c>
      <c r="AM30" s="185"/>
      <c r="AN30" s="186" t="s">
        <v>82</v>
      </c>
      <c r="AO30" s="571"/>
      <c r="AP30" s="572"/>
      <c r="AQ30" s="572"/>
      <c r="AR30" s="572"/>
      <c r="AS30" s="572"/>
      <c r="AT30" s="572"/>
      <c r="AU30" s="573"/>
      <c r="AV30" s="2"/>
    </row>
    <row r="31" spans="1:48" ht="15" customHeight="1">
      <c r="A31" s="2"/>
      <c r="B31" s="175"/>
      <c r="C31" s="176"/>
      <c r="D31" s="177"/>
      <c r="E31" s="178"/>
      <c r="F31" s="179" t="s">
        <v>80</v>
      </c>
      <c r="G31" s="180"/>
      <c r="H31" s="181">
        <f t="shared" si="0"/>
        <v>0</v>
      </c>
      <c r="I31" s="181">
        <f t="shared" si="1"/>
        <v>0</v>
      </c>
      <c r="J31" s="182" t="e">
        <f>IF(H31&lt;#REF!,1,IF(H31&lt;#REF!,2,3))</f>
        <v>#REF!</v>
      </c>
      <c r="K31" s="182" t="e">
        <f>IF(J31=1,IF(I31&lt;#REF!,I31-H31,IF(I31&lt;#REF!,#REF!-H31,(I31-H31)-#REF!)),"")</f>
        <v>#REF!</v>
      </c>
      <c r="L31" s="182" t="e">
        <f>IF(J31=2,IF(#REF!&lt;I31,I31-#REF!,0),"")</f>
        <v>#REF!</v>
      </c>
      <c r="M31" s="182" t="e">
        <f t="shared" si="2"/>
        <v>#REF!</v>
      </c>
      <c r="N31" s="183" t="e">
        <f t="shared" si="3"/>
        <v>#REF!</v>
      </c>
      <c r="O31" s="184" t="s">
        <v>81</v>
      </c>
      <c r="P31" s="185"/>
      <c r="Q31" s="186" t="s">
        <v>82</v>
      </c>
      <c r="R31" s="562"/>
      <c r="S31" s="569"/>
      <c r="T31" s="569"/>
      <c r="U31" s="569"/>
      <c r="V31" s="569"/>
      <c r="W31" s="569"/>
      <c r="X31" s="570"/>
      <c r="Y31" s="175"/>
      <c r="Z31" s="176"/>
      <c r="AA31" s="187"/>
      <c r="AB31" s="180"/>
      <c r="AC31" s="179" t="s">
        <v>80</v>
      </c>
      <c r="AD31" s="180"/>
      <c r="AE31" s="181">
        <f t="shared" si="4"/>
        <v>0</v>
      </c>
      <c r="AF31" s="181">
        <f t="shared" si="5"/>
        <v>0</v>
      </c>
      <c r="AG31" s="182" t="e">
        <f>IF(AE31&lt;#REF!,1,IF(AE31&lt;#REF!,2,3))</f>
        <v>#REF!</v>
      </c>
      <c r="AH31" s="182" t="e">
        <f>IF(AG31=1,IF(AF31&lt;#REF!,AF31-AE31,IF(AF31&lt;#REF!,#REF!-AE31,(AF31-AE31)-#REF!)),"")</f>
        <v>#REF!</v>
      </c>
      <c r="AI31" s="182" t="e">
        <f>IF(AG31=2,IF(#REF!&lt;AF31,AF31-#REF!,0),"")</f>
        <v>#REF!</v>
      </c>
      <c r="AJ31" s="182" t="e">
        <f t="shared" si="6"/>
        <v>#REF!</v>
      </c>
      <c r="AK31" s="183" t="e">
        <f t="shared" si="7"/>
        <v>#REF!</v>
      </c>
      <c r="AL31" s="184" t="s">
        <v>81</v>
      </c>
      <c r="AM31" s="185"/>
      <c r="AN31" s="186" t="s">
        <v>82</v>
      </c>
      <c r="AO31" s="571"/>
      <c r="AP31" s="572"/>
      <c r="AQ31" s="572"/>
      <c r="AR31" s="572"/>
      <c r="AS31" s="572"/>
      <c r="AT31" s="572"/>
      <c r="AU31" s="573"/>
      <c r="AV31" s="2"/>
    </row>
    <row r="32" spans="1:48" ht="15" customHeight="1">
      <c r="A32" s="2"/>
      <c r="B32" s="175"/>
      <c r="C32" s="176"/>
      <c r="D32" s="177"/>
      <c r="E32" s="178"/>
      <c r="F32" s="179" t="s">
        <v>80</v>
      </c>
      <c r="G32" s="180"/>
      <c r="H32" s="181">
        <f t="shared" si="0"/>
        <v>0</v>
      </c>
      <c r="I32" s="181">
        <f t="shared" si="1"/>
        <v>0</v>
      </c>
      <c r="J32" s="182" t="e">
        <f>IF(H32&lt;#REF!,1,IF(H32&lt;#REF!,2,3))</f>
        <v>#REF!</v>
      </c>
      <c r="K32" s="182" t="e">
        <f>IF(J32=1,IF(I32&lt;#REF!,I32-H32,IF(I32&lt;#REF!,#REF!-H32,(I32-H32)-#REF!)),"")</f>
        <v>#REF!</v>
      </c>
      <c r="L32" s="182" t="e">
        <f>IF(J32=2,IF(#REF!&lt;I32,I32-#REF!,0),"")</f>
        <v>#REF!</v>
      </c>
      <c r="M32" s="182" t="e">
        <f t="shared" si="2"/>
        <v>#REF!</v>
      </c>
      <c r="N32" s="183" t="e">
        <f t="shared" si="3"/>
        <v>#REF!</v>
      </c>
      <c r="O32" s="184" t="s">
        <v>81</v>
      </c>
      <c r="P32" s="185"/>
      <c r="Q32" s="186" t="s">
        <v>82</v>
      </c>
      <c r="R32" s="562"/>
      <c r="S32" s="569"/>
      <c r="T32" s="569"/>
      <c r="U32" s="569"/>
      <c r="V32" s="569"/>
      <c r="W32" s="569"/>
      <c r="X32" s="570"/>
      <c r="Y32" s="175"/>
      <c r="Z32" s="176"/>
      <c r="AA32" s="187"/>
      <c r="AB32" s="180"/>
      <c r="AC32" s="179" t="s">
        <v>80</v>
      </c>
      <c r="AD32" s="180"/>
      <c r="AE32" s="181">
        <f t="shared" si="4"/>
        <v>0</v>
      </c>
      <c r="AF32" s="181">
        <f t="shared" si="5"/>
        <v>0</v>
      </c>
      <c r="AG32" s="182" t="e">
        <f>IF(AE32&lt;#REF!,1,IF(AE32&lt;#REF!,2,3))</f>
        <v>#REF!</v>
      </c>
      <c r="AH32" s="182" t="e">
        <f>IF(AG32=1,IF(AF32&lt;#REF!,AF32-AE32,IF(AF32&lt;#REF!,#REF!-AE32,(AF32-AE32)-#REF!)),"")</f>
        <v>#REF!</v>
      </c>
      <c r="AI32" s="182" t="e">
        <f>IF(AG32=2,IF(#REF!&lt;AF32,AF32-#REF!,0),"")</f>
        <v>#REF!</v>
      </c>
      <c r="AJ32" s="182" t="e">
        <f t="shared" si="6"/>
        <v>#REF!</v>
      </c>
      <c r="AK32" s="183" t="e">
        <f t="shared" si="7"/>
        <v>#REF!</v>
      </c>
      <c r="AL32" s="184" t="s">
        <v>81</v>
      </c>
      <c r="AM32" s="185"/>
      <c r="AN32" s="186" t="s">
        <v>82</v>
      </c>
      <c r="AO32" s="571"/>
      <c r="AP32" s="572"/>
      <c r="AQ32" s="572"/>
      <c r="AR32" s="572"/>
      <c r="AS32" s="572"/>
      <c r="AT32" s="572"/>
      <c r="AU32" s="573"/>
      <c r="AV32" s="2"/>
    </row>
    <row r="33" spans="1:48" ht="15" customHeight="1">
      <c r="A33" s="2"/>
      <c r="B33" s="175"/>
      <c r="C33" s="176"/>
      <c r="D33" s="177"/>
      <c r="E33" s="178"/>
      <c r="F33" s="179" t="s">
        <v>80</v>
      </c>
      <c r="G33" s="180"/>
      <c r="H33" s="181">
        <f t="shared" si="0"/>
        <v>0</v>
      </c>
      <c r="I33" s="181">
        <f t="shared" si="1"/>
        <v>0</v>
      </c>
      <c r="J33" s="182" t="e">
        <f>IF(H33&lt;#REF!,1,IF(H33&lt;#REF!,2,3))</f>
        <v>#REF!</v>
      </c>
      <c r="K33" s="182" t="e">
        <f>IF(J33=1,IF(I33&lt;#REF!,I33-H33,IF(I33&lt;#REF!,#REF!-H33,(I33-H33)-#REF!)),"")</f>
        <v>#REF!</v>
      </c>
      <c r="L33" s="182" t="e">
        <f>IF(J33=2,IF(#REF!&lt;I33,I33-#REF!,0),"")</f>
        <v>#REF!</v>
      </c>
      <c r="M33" s="182" t="e">
        <f t="shared" si="2"/>
        <v>#REF!</v>
      </c>
      <c r="N33" s="183" t="e">
        <f t="shared" si="3"/>
        <v>#REF!</v>
      </c>
      <c r="O33" s="184" t="s">
        <v>81</v>
      </c>
      <c r="P33" s="185"/>
      <c r="Q33" s="186" t="s">
        <v>82</v>
      </c>
      <c r="R33" s="562"/>
      <c r="S33" s="569"/>
      <c r="T33" s="569"/>
      <c r="U33" s="569"/>
      <c r="V33" s="569"/>
      <c r="W33" s="569"/>
      <c r="X33" s="570"/>
      <c r="Y33" s="175"/>
      <c r="Z33" s="176"/>
      <c r="AA33" s="187"/>
      <c r="AB33" s="180"/>
      <c r="AC33" s="179" t="s">
        <v>80</v>
      </c>
      <c r="AD33" s="180"/>
      <c r="AE33" s="181">
        <f t="shared" si="4"/>
        <v>0</v>
      </c>
      <c r="AF33" s="181">
        <f t="shared" si="5"/>
        <v>0</v>
      </c>
      <c r="AG33" s="182" t="e">
        <f>IF(AE33&lt;#REF!,1,IF(AE33&lt;#REF!,2,3))</f>
        <v>#REF!</v>
      </c>
      <c r="AH33" s="182" t="e">
        <f>IF(AG33=1,IF(AF33&lt;#REF!,AF33-AE33,IF(AF33&lt;#REF!,#REF!-AE33,(AF33-AE33)-#REF!)),"")</f>
        <v>#REF!</v>
      </c>
      <c r="AI33" s="182" t="e">
        <f>IF(AG33=2,IF(#REF!&lt;AF33,AF33-#REF!,0),"")</f>
        <v>#REF!</v>
      </c>
      <c r="AJ33" s="182" t="e">
        <f t="shared" si="6"/>
        <v>#REF!</v>
      </c>
      <c r="AK33" s="183" t="e">
        <f t="shared" si="7"/>
        <v>#REF!</v>
      </c>
      <c r="AL33" s="184" t="s">
        <v>81</v>
      </c>
      <c r="AM33" s="185"/>
      <c r="AN33" s="186" t="s">
        <v>82</v>
      </c>
      <c r="AO33" s="571"/>
      <c r="AP33" s="572"/>
      <c r="AQ33" s="572"/>
      <c r="AR33" s="572"/>
      <c r="AS33" s="572"/>
      <c r="AT33" s="572"/>
      <c r="AU33" s="573"/>
      <c r="AV33" s="2"/>
    </row>
    <row r="34" spans="1:48" ht="15" customHeight="1" thickBot="1">
      <c r="A34" s="2"/>
      <c r="B34" s="188"/>
      <c r="C34" s="189"/>
      <c r="D34" s="190"/>
      <c r="E34" s="191"/>
      <c r="F34" s="192" t="s">
        <v>80</v>
      </c>
      <c r="G34" s="193"/>
      <c r="H34" s="194">
        <f t="shared" si="0"/>
        <v>0</v>
      </c>
      <c r="I34" s="194">
        <f t="shared" si="1"/>
        <v>0</v>
      </c>
      <c r="J34" s="195" t="e">
        <f>IF(H34&lt;#REF!,1,IF(H34&lt;#REF!,2,3))</f>
        <v>#REF!</v>
      </c>
      <c r="K34" s="195" t="e">
        <f>IF(J34=1,IF(I34&lt;#REF!,I34-H34,IF(I34&lt;#REF!,#REF!-H34,(I34-H34)-#REF!)),"")</f>
        <v>#REF!</v>
      </c>
      <c r="L34" s="195" t="e">
        <f>IF(J34=2,IF(#REF!&lt;I34,I34-#REF!,0),"")</f>
        <v>#REF!</v>
      </c>
      <c r="M34" s="195" t="e">
        <f t="shared" si="2"/>
        <v>#REF!</v>
      </c>
      <c r="N34" s="196" t="e">
        <f t="shared" si="3"/>
        <v>#REF!</v>
      </c>
      <c r="O34" s="197" t="s">
        <v>81</v>
      </c>
      <c r="P34" s="198"/>
      <c r="Q34" s="199" t="s">
        <v>82</v>
      </c>
      <c r="R34" s="575"/>
      <c r="S34" s="576"/>
      <c r="T34" s="576"/>
      <c r="U34" s="576"/>
      <c r="V34" s="576"/>
      <c r="W34" s="576"/>
      <c r="X34" s="577"/>
      <c r="Y34" s="200"/>
      <c r="Z34" s="201"/>
      <c r="AA34" s="187"/>
      <c r="AB34" s="180"/>
      <c r="AC34" s="179" t="s">
        <v>80</v>
      </c>
      <c r="AD34" s="180"/>
      <c r="AE34" s="181">
        <f t="shared" si="4"/>
        <v>0</v>
      </c>
      <c r="AF34" s="181">
        <f t="shared" si="5"/>
        <v>0</v>
      </c>
      <c r="AG34" s="182" t="e">
        <f>IF(AE34&lt;#REF!,1,IF(AE34&lt;#REF!,2,3))</f>
        <v>#REF!</v>
      </c>
      <c r="AH34" s="182" t="e">
        <f>IF(AG34=1,IF(AF34&lt;#REF!,AF34-AE34,IF(AF34&lt;#REF!,#REF!-AE34,(AF34-AE34)-#REF!)),"")</f>
        <v>#REF!</v>
      </c>
      <c r="AI34" s="182" t="e">
        <f>IF(AG34=2,IF(#REF!&lt;AF34,AF34-#REF!,0),"")</f>
        <v>#REF!</v>
      </c>
      <c r="AJ34" s="182" t="e">
        <f t="shared" si="6"/>
        <v>#REF!</v>
      </c>
      <c r="AK34" s="183" t="e">
        <f t="shared" si="7"/>
        <v>#REF!</v>
      </c>
      <c r="AL34" s="184" t="s">
        <v>81</v>
      </c>
      <c r="AM34" s="185"/>
      <c r="AN34" s="186" t="s">
        <v>82</v>
      </c>
      <c r="AO34" s="580"/>
      <c r="AP34" s="581"/>
      <c r="AQ34" s="581"/>
      <c r="AR34" s="581"/>
      <c r="AS34" s="581"/>
      <c r="AT34" s="581"/>
      <c r="AU34" s="582"/>
      <c r="AV34" s="2"/>
    </row>
    <row r="35" spans="1:48" ht="16.5" customHeight="1" thickBot="1" thickTop="1">
      <c r="A35" s="2"/>
      <c r="B35" s="202"/>
      <c r="C35" s="202"/>
      <c r="D35" s="202"/>
      <c r="E35" s="202"/>
      <c r="F35" s="202"/>
      <c r="G35" s="202"/>
      <c r="H35" s="202"/>
      <c r="I35" s="202"/>
      <c r="J35" s="202"/>
      <c r="K35" s="202"/>
      <c r="L35" s="202"/>
      <c r="M35" s="202"/>
      <c r="N35" s="202"/>
      <c r="O35" s="202"/>
      <c r="P35" s="202"/>
      <c r="Q35" s="202"/>
      <c r="R35" s="202"/>
      <c r="S35" s="202"/>
      <c r="T35" s="202"/>
      <c r="U35" s="202"/>
      <c r="V35" s="202"/>
      <c r="W35" s="202"/>
      <c r="X35" s="4"/>
      <c r="Y35" s="566" t="s">
        <v>83</v>
      </c>
      <c r="Z35" s="567"/>
      <c r="AA35" s="568"/>
      <c r="AB35" s="203"/>
      <c r="AC35" s="203"/>
      <c r="AD35" s="203"/>
      <c r="AE35" s="203"/>
      <c r="AF35" s="203"/>
      <c r="AG35" s="203"/>
      <c r="AH35" s="203"/>
      <c r="AI35" s="203"/>
      <c r="AJ35" s="203"/>
      <c r="AK35" s="203"/>
      <c r="AL35" s="204" t="s">
        <v>81</v>
      </c>
      <c r="AM35" s="205"/>
      <c r="AN35" s="206" t="s">
        <v>82</v>
      </c>
      <c r="AO35" s="583"/>
      <c r="AP35" s="584"/>
      <c r="AQ35" s="584"/>
      <c r="AR35" s="584"/>
      <c r="AS35" s="584"/>
      <c r="AT35" s="584"/>
      <c r="AU35" s="585"/>
      <c r="AV35" s="2"/>
    </row>
    <row r="36" spans="1:48" ht="15" customHeight="1">
      <c r="A36" s="2"/>
      <c r="B36" s="36"/>
      <c r="C36" s="376" t="s">
        <v>219</v>
      </c>
      <c r="D36" s="376"/>
      <c r="E36" s="288"/>
      <c r="F36" s="288"/>
      <c r="G36" s="288" t="s">
        <v>217</v>
      </c>
      <c r="H36" s="288"/>
      <c r="I36" s="288"/>
      <c r="J36" s="288"/>
      <c r="K36" s="288"/>
      <c r="L36" s="288"/>
      <c r="M36" s="288"/>
      <c r="N36" s="288"/>
      <c r="O36" s="586"/>
      <c r="P36" s="586"/>
      <c r="Q36" s="586"/>
      <c r="R36" s="373"/>
      <c r="S36" s="36"/>
      <c r="T36" s="36"/>
      <c r="U36" s="36"/>
      <c r="V36" s="36"/>
      <c r="W36" s="36"/>
      <c r="X36" s="36"/>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5" customHeight="1">
      <c r="A37" s="2"/>
      <c r="B37" s="36"/>
      <c r="C37" s="2"/>
      <c r="D37" s="287"/>
      <c r="E37" s="36"/>
      <c r="F37" s="36"/>
      <c r="G37" s="289" t="s">
        <v>218</v>
      </c>
      <c r="H37" s="289"/>
      <c r="I37" s="289"/>
      <c r="J37" s="289"/>
      <c r="K37" s="289"/>
      <c r="L37" s="289"/>
      <c r="M37" s="289"/>
      <c r="N37" s="289"/>
      <c r="O37" s="587"/>
      <c r="P37" s="587"/>
      <c r="Q37" s="587"/>
      <c r="R37" s="36"/>
      <c r="S37" s="36"/>
      <c r="T37" s="36"/>
      <c r="U37" s="36"/>
      <c r="V37" s="36"/>
      <c r="W37" s="36"/>
      <c r="X37" s="374"/>
      <c r="Y37" s="207"/>
      <c r="Z37" s="2"/>
      <c r="AA37" s="287" t="s">
        <v>156</v>
      </c>
      <c r="AB37" s="589"/>
      <c r="AC37" s="589"/>
      <c r="AD37" s="589"/>
      <c r="AE37" s="589"/>
      <c r="AF37" s="589"/>
      <c r="AG37" s="589"/>
      <c r="AH37" s="589"/>
      <c r="AI37" s="589"/>
      <c r="AJ37" s="589"/>
      <c r="AK37" s="589"/>
      <c r="AL37" s="589"/>
      <c r="AM37" s="589"/>
      <c r="AN37" s="589"/>
      <c r="AO37" s="589"/>
      <c r="AP37" s="589"/>
      <c r="AQ37" s="589"/>
      <c r="AR37" s="589"/>
      <c r="AS37" s="589"/>
      <c r="AT37" s="589"/>
      <c r="AU37" s="589"/>
      <c r="AV37" s="2"/>
    </row>
    <row r="38" spans="2:47" ht="15" customHeight="1">
      <c r="B38" s="11"/>
      <c r="C38" s="159" t="s">
        <v>220</v>
      </c>
      <c r="D38" s="159"/>
      <c r="E38" s="375"/>
      <c r="F38" s="375"/>
      <c r="G38" s="375"/>
      <c r="H38" s="375"/>
      <c r="I38" s="375"/>
      <c r="J38" s="375"/>
      <c r="K38" s="375"/>
      <c r="L38" s="375"/>
      <c r="M38" s="375"/>
      <c r="N38" s="375"/>
      <c r="O38" s="375"/>
      <c r="P38" s="375"/>
      <c r="Q38" s="375"/>
      <c r="R38" s="375"/>
      <c r="S38" s="375" t="s">
        <v>221</v>
      </c>
      <c r="T38" s="375"/>
      <c r="U38" s="11"/>
      <c r="V38" s="11"/>
      <c r="W38" s="11"/>
      <c r="X38" s="11"/>
      <c r="AA38" s="287" t="s">
        <v>233</v>
      </c>
      <c r="AB38" s="590"/>
      <c r="AC38" s="590"/>
      <c r="AD38" s="590"/>
      <c r="AE38" s="590"/>
      <c r="AF38" s="590"/>
      <c r="AG38" s="590"/>
      <c r="AH38" s="590"/>
      <c r="AI38" s="590"/>
      <c r="AJ38" s="590"/>
      <c r="AK38" s="590"/>
      <c r="AL38" s="590"/>
      <c r="AM38" s="590"/>
      <c r="AN38" s="590"/>
      <c r="AO38" s="590"/>
      <c r="AP38" s="590"/>
      <c r="AQ38" s="590"/>
      <c r="AR38" s="590"/>
      <c r="AS38" s="590"/>
      <c r="AT38" s="590"/>
      <c r="AU38" s="590"/>
    </row>
    <row r="39" spans="2:47" ht="15" customHeight="1">
      <c r="B39" s="11"/>
      <c r="D39" s="286"/>
      <c r="E39" s="11"/>
      <c r="F39" s="11"/>
      <c r="G39" s="11"/>
      <c r="H39" s="11"/>
      <c r="I39" s="11"/>
      <c r="J39" s="11"/>
      <c r="K39" s="11"/>
      <c r="L39" s="11"/>
      <c r="M39" s="11"/>
      <c r="N39" s="11"/>
      <c r="O39" s="11"/>
      <c r="P39" s="11"/>
      <c r="Q39" s="11"/>
      <c r="R39" s="11"/>
      <c r="S39" s="11"/>
      <c r="T39" s="11"/>
      <c r="U39" s="11"/>
      <c r="V39" s="11"/>
      <c r="W39" s="11"/>
      <c r="X39" s="11"/>
      <c r="AA39" s="286" t="s">
        <v>157</v>
      </c>
      <c r="AB39" s="565"/>
      <c r="AC39" s="565"/>
      <c r="AD39" s="565"/>
      <c r="AE39" s="565"/>
      <c r="AF39" s="565"/>
      <c r="AG39" s="565"/>
      <c r="AH39" s="565"/>
      <c r="AI39" s="565"/>
      <c r="AJ39" s="565"/>
      <c r="AK39" s="565"/>
      <c r="AL39" s="565"/>
      <c r="AM39" s="565"/>
      <c r="AN39" s="565"/>
      <c r="AO39" s="565"/>
      <c r="AP39" s="565"/>
      <c r="AQ39" s="565"/>
      <c r="AR39" s="565"/>
      <c r="AS39" s="565"/>
      <c r="AT39" s="565"/>
      <c r="AU39" s="565"/>
    </row>
    <row r="40" spans="6:47" ht="15" customHeight="1">
      <c r="F40" s="375"/>
      <c r="G40" s="377" t="s">
        <v>223</v>
      </c>
      <c r="H40" s="375"/>
      <c r="I40" s="375"/>
      <c r="J40" s="375"/>
      <c r="K40" s="375"/>
      <c r="L40" s="375"/>
      <c r="M40" s="375"/>
      <c r="N40" s="375"/>
      <c r="O40" s="588"/>
      <c r="P40" s="588"/>
      <c r="Q40" s="588"/>
      <c r="R40" s="378" t="s">
        <v>222</v>
      </c>
      <c r="S40" s="375"/>
      <c r="T40" s="375"/>
      <c r="AA40" s="286" t="s">
        <v>234</v>
      </c>
      <c r="AB40" s="565"/>
      <c r="AC40" s="565"/>
      <c r="AD40" s="565"/>
      <c r="AE40" s="565"/>
      <c r="AF40" s="565"/>
      <c r="AG40" s="565"/>
      <c r="AH40" s="565"/>
      <c r="AI40" s="565"/>
      <c r="AJ40" s="565"/>
      <c r="AK40" s="565"/>
      <c r="AL40" s="565"/>
      <c r="AM40" s="565"/>
      <c r="AN40" s="565"/>
      <c r="AO40" s="565"/>
      <c r="AP40" s="565"/>
      <c r="AQ40" s="565"/>
      <c r="AR40" s="565"/>
      <c r="AS40" s="565"/>
      <c r="AT40" s="565"/>
      <c r="AU40" s="565"/>
    </row>
    <row r="41" spans="6:47" ht="15" customHeight="1">
      <c r="F41" s="278"/>
      <c r="G41" s="379" t="s">
        <v>224</v>
      </c>
      <c r="H41" s="278"/>
      <c r="I41" s="278"/>
      <c r="J41" s="278"/>
      <c r="K41" s="278"/>
      <c r="L41" s="278"/>
      <c r="M41" s="278"/>
      <c r="N41" s="278"/>
      <c r="O41" s="278"/>
      <c r="P41" s="278"/>
      <c r="Q41" s="278"/>
      <c r="R41" s="378" t="s">
        <v>222</v>
      </c>
      <c r="S41" s="278"/>
      <c r="T41" s="278"/>
      <c r="AA41" s="286" t="s">
        <v>231</v>
      </c>
      <c r="AB41" s="565"/>
      <c r="AC41" s="565"/>
      <c r="AD41" s="565"/>
      <c r="AE41" s="565"/>
      <c r="AF41" s="565"/>
      <c r="AG41" s="565"/>
      <c r="AH41" s="565"/>
      <c r="AI41" s="565"/>
      <c r="AJ41" s="565"/>
      <c r="AK41" s="565"/>
      <c r="AL41" s="565"/>
      <c r="AM41" s="565"/>
      <c r="AN41" s="565"/>
      <c r="AO41" s="565"/>
      <c r="AP41" s="565"/>
      <c r="AQ41" s="565"/>
      <c r="AR41" s="565"/>
      <c r="AS41" s="565"/>
      <c r="AT41" s="565"/>
      <c r="AU41" s="565"/>
    </row>
    <row r="42" spans="6:47" ht="15" customHeight="1">
      <c r="F42" s="278"/>
      <c r="G42" s="379" t="s">
        <v>225</v>
      </c>
      <c r="H42" s="278"/>
      <c r="I42" s="278"/>
      <c r="J42" s="278"/>
      <c r="K42" s="278"/>
      <c r="L42" s="278"/>
      <c r="M42" s="278"/>
      <c r="N42" s="278"/>
      <c r="O42" s="278"/>
      <c r="P42" s="278"/>
      <c r="Q42" s="278"/>
      <c r="R42" s="378" t="s">
        <v>222</v>
      </c>
      <c r="S42" s="278"/>
      <c r="T42" s="278"/>
      <c r="AA42" s="286" t="s">
        <v>232</v>
      </c>
      <c r="AB42" s="565"/>
      <c r="AC42" s="565"/>
      <c r="AD42" s="565"/>
      <c r="AE42" s="565"/>
      <c r="AF42" s="565"/>
      <c r="AG42" s="565"/>
      <c r="AH42" s="565"/>
      <c r="AI42" s="565"/>
      <c r="AJ42" s="565"/>
      <c r="AK42" s="565"/>
      <c r="AL42" s="565"/>
      <c r="AM42" s="565"/>
      <c r="AN42" s="565"/>
      <c r="AO42" s="565"/>
      <c r="AP42" s="565"/>
      <c r="AQ42" s="565"/>
      <c r="AR42" s="565"/>
      <c r="AS42" s="565"/>
      <c r="AT42" s="565"/>
      <c r="AU42" s="565"/>
    </row>
    <row r="43" spans="6:47" ht="15" customHeight="1">
      <c r="F43" s="380"/>
      <c r="G43" s="379" t="s">
        <v>226</v>
      </c>
      <c r="H43" s="380"/>
      <c r="I43" s="380"/>
      <c r="J43" s="380"/>
      <c r="K43" s="380"/>
      <c r="L43" s="380"/>
      <c r="M43" s="380"/>
      <c r="N43" s="380"/>
      <c r="O43" s="380"/>
      <c r="P43" s="380"/>
      <c r="Q43" s="380"/>
      <c r="R43" s="378" t="s">
        <v>222</v>
      </c>
      <c r="S43" s="380"/>
      <c r="T43" s="380"/>
      <c r="AA43" s="286" t="s">
        <v>235</v>
      </c>
      <c r="AB43" s="565"/>
      <c r="AC43" s="565"/>
      <c r="AD43" s="565"/>
      <c r="AE43" s="565"/>
      <c r="AF43" s="565"/>
      <c r="AG43" s="565"/>
      <c r="AH43" s="565"/>
      <c r="AI43" s="565"/>
      <c r="AJ43" s="565"/>
      <c r="AK43" s="565"/>
      <c r="AL43" s="565"/>
      <c r="AM43" s="565"/>
      <c r="AN43" s="565"/>
      <c r="AO43" s="565"/>
      <c r="AP43" s="565"/>
      <c r="AQ43" s="565"/>
      <c r="AR43" s="565"/>
      <c r="AS43" s="565"/>
      <c r="AT43" s="565"/>
      <c r="AU43" s="565"/>
    </row>
    <row r="44" spans="6:47" ht="15" customHeight="1">
      <c r="F44" s="375"/>
      <c r="G44" s="377" t="s">
        <v>227</v>
      </c>
      <c r="H44" s="375"/>
      <c r="I44" s="375"/>
      <c r="J44" s="375"/>
      <c r="K44" s="375"/>
      <c r="L44" s="375"/>
      <c r="M44" s="375"/>
      <c r="N44" s="375"/>
      <c r="O44" s="375"/>
      <c r="P44" s="375"/>
      <c r="Q44" s="375"/>
      <c r="R44" s="378" t="s">
        <v>222</v>
      </c>
      <c r="S44" s="375"/>
      <c r="T44" s="375"/>
      <c r="AA44" s="286" t="s">
        <v>236</v>
      </c>
      <c r="AB44" s="565"/>
      <c r="AC44" s="565"/>
      <c r="AD44" s="565"/>
      <c r="AE44" s="565"/>
      <c r="AF44" s="565"/>
      <c r="AG44" s="565"/>
      <c r="AH44" s="565"/>
      <c r="AI44" s="565"/>
      <c r="AJ44" s="565"/>
      <c r="AK44" s="565"/>
      <c r="AL44" s="565"/>
      <c r="AM44" s="565"/>
      <c r="AN44" s="565"/>
      <c r="AO44" s="565"/>
      <c r="AP44" s="565"/>
      <c r="AQ44" s="565"/>
      <c r="AR44" s="565"/>
      <c r="AS44" s="565"/>
      <c r="AT44" s="565"/>
      <c r="AU44" s="565"/>
    </row>
    <row r="45" spans="6:47" ht="15" customHeight="1">
      <c r="F45" s="375"/>
      <c r="G45" s="377" t="s">
        <v>228</v>
      </c>
      <c r="H45" s="375"/>
      <c r="I45" s="375"/>
      <c r="J45" s="375"/>
      <c r="K45" s="375"/>
      <c r="L45" s="375"/>
      <c r="M45" s="375"/>
      <c r="N45" s="375"/>
      <c r="O45" s="375"/>
      <c r="P45" s="375"/>
      <c r="Q45" s="375"/>
      <c r="R45" s="378" t="s">
        <v>222</v>
      </c>
      <c r="S45" s="375"/>
      <c r="T45" s="375"/>
      <c r="AA45" s="286" t="s">
        <v>237</v>
      </c>
      <c r="AB45" s="565"/>
      <c r="AC45" s="565"/>
      <c r="AD45" s="565"/>
      <c r="AE45" s="565"/>
      <c r="AF45" s="565"/>
      <c r="AG45" s="565"/>
      <c r="AH45" s="565"/>
      <c r="AI45" s="565"/>
      <c r="AJ45" s="565"/>
      <c r="AK45" s="565"/>
      <c r="AL45" s="565"/>
      <c r="AM45" s="565"/>
      <c r="AN45" s="565"/>
      <c r="AO45" s="565"/>
      <c r="AP45" s="565"/>
      <c r="AQ45" s="565"/>
      <c r="AR45" s="565"/>
      <c r="AS45" s="565"/>
      <c r="AT45" s="565"/>
      <c r="AU45" s="565"/>
    </row>
    <row r="46" spans="6:47" ht="15" customHeight="1">
      <c r="F46" s="375"/>
      <c r="G46" s="377" t="s">
        <v>229</v>
      </c>
      <c r="H46" s="375"/>
      <c r="I46" s="375"/>
      <c r="J46" s="375"/>
      <c r="K46" s="375"/>
      <c r="L46" s="375"/>
      <c r="M46" s="375"/>
      <c r="N46" s="375"/>
      <c r="O46" s="375"/>
      <c r="P46" s="375"/>
      <c r="Q46" s="375"/>
      <c r="R46" s="378" t="s">
        <v>222</v>
      </c>
      <c r="S46" s="375"/>
      <c r="T46" s="375"/>
      <c r="AA46" s="286" t="s">
        <v>238</v>
      </c>
      <c r="AB46" s="565"/>
      <c r="AC46" s="565"/>
      <c r="AD46" s="565"/>
      <c r="AE46" s="565"/>
      <c r="AF46" s="565"/>
      <c r="AG46" s="565"/>
      <c r="AH46" s="565"/>
      <c r="AI46" s="565"/>
      <c r="AJ46" s="565"/>
      <c r="AK46" s="565"/>
      <c r="AL46" s="565"/>
      <c r="AM46" s="565"/>
      <c r="AN46" s="565"/>
      <c r="AO46" s="565"/>
      <c r="AP46" s="565"/>
      <c r="AQ46" s="565"/>
      <c r="AR46" s="565"/>
      <c r="AS46" s="565"/>
      <c r="AT46" s="565"/>
      <c r="AU46" s="565"/>
    </row>
    <row r="47" spans="6:20" ht="15" customHeight="1">
      <c r="F47" s="375"/>
      <c r="G47" s="377" t="s">
        <v>230</v>
      </c>
      <c r="H47" s="375"/>
      <c r="I47" s="375"/>
      <c r="J47" s="375"/>
      <c r="K47" s="375"/>
      <c r="L47" s="375"/>
      <c r="M47" s="375"/>
      <c r="N47" s="375"/>
      <c r="O47" s="375"/>
      <c r="P47" s="375"/>
      <c r="Q47" s="375"/>
      <c r="R47" s="378" t="s">
        <v>222</v>
      </c>
      <c r="S47" s="375"/>
      <c r="T47" s="375"/>
    </row>
    <row r="48" ht="15" customHeight="1"/>
  </sheetData>
  <sheetProtection/>
  <mergeCells count="76">
    <mergeCell ref="AB41:AU41"/>
    <mergeCell ref="AB42:AU42"/>
    <mergeCell ref="AB43:AU43"/>
    <mergeCell ref="AB44:AU44"/>
    <mergeCell ref="AB45:AU45"/>
    <mergeCell ref="AB46:AU46"/>
    <mergeCell ref="O36:Q36"/>
    <mergeCell ref="O37:Q37"/>
    <mergeCell ref="O40:Q40"/>
    <mergeCell ref="AB37:AU37"/>
    <mergeCell ref="AB38:AU38"/>
    <mergeCell ref="AB39:AU39"/>
    <mergeCell ref="AB40:AU40"/>
    <mergeCell ref="R11:X11"/>
    <mergeCell ref="AR6:AU6"/>
    <mergeCell ref="B2:AU2"/>
    <mergeCell ref="B9:C9"/>
    <mergeCell ref="Y9:Z9"/>
    <mergeCell ref="AR5:AU5"/>
    <mergeCell ref="AM5:AO5"/>
    <mergeCell ref="AB10:AD10"/>
    <mergeCell ref="W6:AC6"/>
    <mergeCell ref="U5:AD5"/>
    <mergeCell ref="Y35:AA35"/>
    <mergeCell ref="B10:C10"/>
    <mergeCell ref="E10:G10"/>
    <mergeCell ref="Y10:Z10"/>
    <mergeCell ref="R10:X10"/>
    <mergeCell ref="R12:X12"/>
    <mergeCell ref="R13:X13"/>
    <mergeCell ref="R14:X14"/>
    <mergeCell ref="R15:X15"/>
    <mergeCell ref="R16:X16"/>
    <mergeCell ref="R17:X17"/>
    <mergeCell ref="R18:X18"/>
    <mergeCell ref="R19:X19"/>
    <mergeCell ref="R20:X20"/>
    <mergeCell ref="R21:X21"/>
    <mergeCell ref="R22:X22"/>
    <mergeCell ref="R23:X23"/>
    <mergeCell ref="R24:X24"/>
    <mergeCell ref="R25:X25"/>
    <mergeCell ref="R26:X26"/>
    <mergeCell ref="R27:X27"/>
    <mergeCell ref="R28:X28"/>
    <mergeCell ref="R30:X30"/>
    <mergeCell ref="R31:X31"/>
    <mergeCell ref="R32:X32"/>
    <mergeCell ref="R33:X33"/>
    <mergeCell ref="R34:X34"/>
    <mergeCell ref="AO10:AU10"/>
    <mergeCell ref="AO11:AU11"/>
    <mergeCell ref="AO12:AU12"/>
    <mergeCell ref="AO13:AU13"/>
    <mergeCell ref="AO14:AU14"/>
    <mergeCell ref="AO15:AU15"/>
    <mergeCell ref="AO16:AU16"/>
    <mergeCell ref="AO17:AU17"/>
    <mergeCell ref="AO18:AU18"/>
    <mergeCell ref="AO19:AU19"/>
    <mergeCell ref="AO20:AU20"/>
    <mergeCell ref="AO21:AU21"/>
    <mergeCell ref="AO22:AU22"/>
    <mergeCell ref="AO23:AU23"/>
    <mergeCell ref="AO24:AU24"/>
    <mergeCell ref="AO25:AU25"/>
    <mergeCell ref="AO26:AU26"/>
    <mergeCell ref="AO27:AU27"/>
    <mergeCell ref="AO28:AU28"/>
    <mergeCell ref="AO33:AU33"/>
    <mergeCell ref="AO34:AU34"/>
    <mergeCell ref="AO35:AU35"/>
    <mergeCell ref="AO29:AU29"/>
    <mergeCell ref="AO30:AU30"/>
    <mergeCell ref="AO31:AU31"/>
    <mergeCell ref="AO32:AU32"/>
  </mergeCells>
  <printOptions/>
  <pageMargins left="0.7874015748031497" right="0.5118110236220472" top="0.7874015748031497" bottom="0.3937007874015748" header="0.5118110236220472" footer="0.5118110236220472"/>
  <pageSetup horizontalDpi="600" verticalDpi="600" orientation="landscape" paperSize="9" scale="74" r:id="rId2"/>
  <drawing r:id="rId1"/>
</worksheet>
</file>

<file path=xl/worksheets/sheet15.xml><?xml version="1.0" encoding="utf-8"?>
<worksheet xmlns="http://schemas.openxmlformats.org/spreadsheetml/2006/main" xmlns:r="http://schemas.openxmlformats.org/officeDocument/2006/relationships">
  <dimension ref="A1:N50"/>
  <sheetViews>
    <sheetView showGridLines="0" zoomScale="75" zoomScaleNormal="75" zoomScalePageLayoutView="0" workbookViewId="0" topLeftCell="A1">
      <selection activeCell="A1" sqref="A1"/>
    </sheetView>
  </sheetViews>
  <sheetFormatPr defaultColWidth="9" defaultRowHeight="15"/>
  <cols>
    <col min="1" max="1" width="1.59765625" style="56" customWidth="1"/>
    <col min="2" max="2" width="2.59765625" style="56" customWidth="1"/>
    <col min="3" max="3" width="13.59765625" style="56" customWidth="1"/>
    <col min="4" max="4" width="8.59765625" style="56" customWidth="1"/>
    <col min="5" max="10" width="10.59765625" style="56" customWidth="1"/>
    <col min="11" max="11" width="13.59765625" style="56" customWidth="1"/>
    <col min="12" max="12" width="6.69921875" style="56" customWidth="1"/>
    <col min="13" max="14" width="1.59765625" style="56" customWidth="1"/>
    <col min="15" max="16384" width="9" style="56" customWidth="1"/>
  </cols>
  <sheetData>
    <row r="1" spans="1:14" ht="12.75">
      <c r="A1" s="55"/>
      <c r="B1" s="55"/>
      <c r="C1" s="55"/>
      <c r="D1" s="55"/>
      <c r="E1" s="55"/>
      <c r="F1" s="55"/>
      <c r="G1" s="55"/>
      <c r="H1" s="55"/>
      <c r="I1" s="55"/>
      <c r="J1" s="55"/>
      <c r="K1" s="55"/>
      <c r="L1" s="55"/>
      <c r="M1" s="55"/>
      <c r="N1" s="55"/>
    </row>
    <row r="2" spans="1:14" ht="15" customHeight="1">
      <c r="A2" s="55"/>
      <c r="C2" s="57"/>
      <c r="D2" s="57"/>
      <c r="M2" s="55"/>
      <c r="N2" s="55"/>
    </row>
    <row r="3" spans="1:14" ht="24" customHeight="1">
      <c r="A3" s="55"/>
      <c r="D3" s="591" t="s">
        <v>141</v>
      </c>
      <c r="E3" s="456"/>
      <c r="F3" s="456"/>
      <c r="G3" s="456"/>
      <c r="H3" s="456"/>
      <c r="I3" s="456"/>
      <c r="J3" s="456"/>
      <c r="K3" s="58"/>
      <c r="L3" s="58"/>
      <c r="M3" s="55"/>
      <c r="N3" s="55"/>
    </row>
    <row r="4" spans="1:14" ht="24" customHeight="1">
      <c r="A4" s="55"/>
      <c r="M4" s="55"/>
      <c r="N4" s="55"/>
    </row>
    <row r="5" spans="1:14" ht="24" customHeight="1">
      <c r="A5" s="55"/>
      <c r="C5" s="59" t="s">
        <v>63</v>
      </c>
      <c r="D5" s="592">
        <f>'表紙'!G29</f>
        <v>0</v>
      </c>
      <c r="E5" s="592"/>
      <c r="F5" s="592"/>
      <c r="G5" s="592"/>
      <c r="H5" s="592"/>
      <c r="I5" s="592"/>
      <c r="J5" s="592"/>
      <c r="K5" s="592"/>
      <c r="L5" s="308"/>
      <c r="M5" s="55"/>
      <c r="N5" s="55"/>
    </row>
    <row r="6" spans="1:14" ht="24" customHeight="1" thickBot="1">
      <c r="A6" s="55"/>
      <c r="C6" s="114" t="s">
        <v>87</v>
      </c>
      <c r="D6" s="593">
        <f>'表紙'!G30</f>
        <v>0</v>
      </c>
      <c r="E6" s="593"/>
      <c r="F6" s="593"/>
      <c r="G6" s="593"/>
      <c r="H6" s="593"/>
      <c r="I6" s="593"/>
      <c r="J6" s="593"/>
      <c r="K6" s="593"/>
      <c r="L6" s="74"/>
      <c r="M6" s="55"/>
      <c r="N6" s="55"/>
    </row>
    <row r="7" spans="1:14" ht="34.5" customHeight="1">
      <c r="A7" s="55"/>
      <c r="C7" s="231" t="s">
        <v>29</v>
      </c>
      <c r="D7" s="658" t="s">
        <v>91</v>
      </c>
      <c r="E7" s="659"/>
      <c r="F7" s="659"/>
      <c r="G7" s="659"/>
      <c r="H7" s="659"/>
      <c r="I7" s="659"/>
      <c r="J7" s="659"/>
      <c r="K7" s="660"/>
      <c r="L7" s="661" t="s">
        <v>241</v>
      </c>
      <c r="M7" s="55"/>
      <c r="N7" s="55"/>
    </row>
    <row r="8" spans="1:14" ht="34.5" customHeight="1" thickBot="1">
      <c r="A8" s="55"/>
      <c r="C8" s="61" t="s">
        <v>99</v>
      </c>
      <c r="D8" s="232" t="s">
        <v>92</v>
      </c>
      <c r="E8" s="233" t="s">
        <v>93</v>
      </c>
      <c r="F8" s="234" t="s">
        <v>93</v>
      </c>
      <c r="G8" s="234" t="s">
        <v>93</v>
      </c>
      <c r="H8" s="234" t="s">
        <v>93</v>
      </c>
      <c r="I8" s="234" t="s">
        <v>93</v>
      </c>
      <c r="J8" s="234" t="s">
        <v>93</v>
      </c>
      <c r="K8" s="63" t="s">
        <v>32</v>
      </c>
      <c r="L8" s="662"/>
      <c r="M8" s="55"/>
      <c r="N8" s="55"/>
    </row>
    <row r="9" spans="1:14" ht="17.25" customHeight="1">
      <c r="A9" s="55"/>
      <c r="C9" s="597"/>
      <c r="D9" s="391" t="s">
        <v>100</v>
      </c>
      <c r="E9" s="392" t="s">
        <v>101</v>
      </c>
      <c r="F9" s="393" t="s">
        <v>102</v>
      </c>
      <c r="G9" s="393" t="s">
        <v>103</v>
      </c>
      <c r="H9" s="393" t="s">
        <v>104</v>
      </c>
      <c r="I9" s="393" t="s">
        <v>105</v>
      </c>
      <c r="J9" s="393" t="s">
        <v>106</v>
      </c>
      <c r="K9" s="259"/>
      <c r="L9" s="597"/>
      <c r="M9" s="55"/>
      <c r="N9" s="55"/>
    </row>
    <row r="10" spans="1:14" ht="18" customHeight="1">
      <c r="A10" s="55"/>
      <c r="B10" s="75"/>
      <c r="C10" s="598"/>
      <c r="D10" s="255" t="s">
        <v>123</v>
      </c>
      <c r="E10" s="256"/>
      <c r="F10" s="257"/>
      <c r="G10" s="257"/>
      <c r="H10" s="257"/>
      <c r="I10" s="257"/>
      <c r="J10" s="257"/>
      <c r="K10" s="258"/>
      <c r="L10" s="602"/>
      <c r="M10" s="55"/>
      <c r="N10" s="55"/>
    </row>
    <row r="11" spans="1:14" ht="18" customHeight="1">
      <c r="A11" s="55"/>
      <c r="B11" s="75"/>
      <c r="C11" s="598"/>
      <c r="D11" s="251" t="s">
        <v>124</v>
      </c>
      <c r="E11" s="252"/>
      <c r="F11" s="253"/>
      <c r="G11" s="253"/>
      <c r="H11" s="253"/>
      <c r="I11" s="253"/>
      <c r="J11" s="253"/>
      <c r="K11" s="254"/>
      <c r="L11" s="602"/>
      <c r="M11" s="55"/>
      <c r="N11" s="55"/>
    </row>
    <row r="12" spans="1:14" ht="18" customHeight="1">
      <c r="A12" s="55"/>
      <c r="B12" s="75"/>
      <c r="C12" s="598"/>
      <c r="D12" s="235" t="s">
        <v>125</v>
      </c>
      <c r="E12" s="236">
        <f aca="true" t="shared" si="0" ref="E12:J12">IF(SUM(E10:E11)=0,"",SUM(E10:E11))</f>
      </c>
      <c r="F12" s="237">
        <f t="shared" si="0"/>
      </c>
      <c r="G12" s="237">
        <f t="shared" si="0"/>
      </c>
      <c r="H12" s="237">
        <f t="shared" si="0"/>
      </c>
      <c r="I12" s="237">
        <f t="shared" si="0"/>
      </c>
      <c r="J12" s="237">
        <f t="shared" si="0"/>
      </c>
      <c r="K12" s="238"/>
      <c r="L12" s="602"/>
      <c r="M12" s="55"/>
      <c r="N12" s="55"/>
    </row>
    <row r="13" spans="1:14" ht="18" customHeight="1">
      <c r="A13" s="55"/>
      <c r="B13" s="75"/>
      <c r="C13" s="598"/>
      <c r="D13" s="394" t="s">
        <v>113</v>
      </c>
      <c r="E13" s="395" t="s">
        <v>107</v>
      </c>
      <c r="F13" s="396" t="s">
        <v>108</v>
      </c>
      <c r="G13" s="396" t="s">
        <v>109</v>
      </c>
      <c r="H13" s="396" t="s">
        <v>110</v>
      </c>
      <c r="I13" s="396" t="s">
        <v>111</v>
      </c>
      <c r="J13" s="396" t="s">
        <v>112</v>
      </c>
      <c r="K13" s="239"/>
      <c r="L13" s="602"/>
      <c r="M13" s="55"/>
      <c r="N13" s="55"/>
    </row>
    <row r="14" spans="1:14" ht="18" customHeight="1">
      <c r="A14" s="55"/>
      <c r="B14" s="75"/>
      <c r="C14" s="598"/>
      <c r="D14" s="255" t="s">
        <v>123</v>
      </c>
      <c r="E14" s="256"/>
      <c r="F14" s="257"/>
      <c r="G14" s="257"/>
      <c r="H14" s="257"/>
      <c r="I14" s="257"/>
      <c r="J14" s="257"/>
      <c r="K14" s="258"/>
      <c r="L14" s="602"/>
      <c r="M14" s="55"/>
      <c r="N14" s="55"/>
    </row>
    <row r="15" spans="1:14" ht="18" customHeight="1">
      <c r="A15" s="55"/>
      <c r="B15" s="75"/>
      <c r="C15" s="598"/>
      <c r="D15" s="251" t="s">
        <v>124</v>
      </c>
      <c r="E15" s="252"/>
      <c r="F15" s="253"/>
      <c r="G15" s="253"/>
      <c r="H15" s="253"/>
      <c r="I15" s="253"/>
      <c r="J15" s="253"/>
      <c r="K15" s="254"/>
      <c r="L15" s="602"/>
      <c r="M15" s="55"/>
      <c r="N15" s="55"/>
    </row>
    <row r="16" spans="1:14" ht="18" customHeight="1" thickBot="1">
      <c r="A16" s="55"/>
      <c r="B16" s="75"/>
      <c r="C16" s="599"/>
      <c r="D16" s="235" t="s">
        <v>125</v>
      </c>
      <c r="E16" s="236">
        <f aca="true" t="shared" si="1" ref="E16:J16">IF(SUM(E14:E15)=0,"",SUM(E14:E15))</f>
      </c>
      <c r="F16" s="237">
        <f t="shared" si="1"/>
      </c>
      <c r="G16" s="237">
        <f t="shared" si="1"/>
      </c>
      <c r="H16" s="237">
        <f t="shared" si="1"/>
      </c>
      <c r="I16" s="237">
        <f t="shared" si="1"/>
      </c>
      <c r="J16" s="237">
        <f t="shared" si="1"/>
      </c>
      <c r="K16" s="238"/>
      <c r="L16" s="603"/>
      <c r="M16" s="55"/>
      <c r="N16" s="55"/>
    </row>
    <row r="17" spans="1:14" ht="18" customHeight="1">
      <c r="A17" s="55"/>
      <c r="B17" s="75"/>
      <c r="C17" s="607"/>
      <c r="D17" s="391" t="s">
        <v>100</v>
      </c>
      <c r="E17" s="392" t="s">
        <v>101</v>
      </c>
      <c r="F17" s="393" t="s">
        <v>102</v>
      </c>
      <c r="G17" s="393" t="s">
        <v>103</v>
      </c>
      <c r="H17" s="393" t="s">
        <v>104</v>
      </c>
      <c r="I17" s="393" t="s">
        <v>105</v>
      </c>
      <c r="J17" s="393" t="s">
        <v>106</v>
      </c>
      <c r="K17" s="258"/>
      <c r="L17" s="604"/>
      <c r="M17" s="55"/>
      <c r="N17" s="55"/>
    </row>
    <row r="18" spans="1:14" ht="18" customHeight="1">
      <c r="A18" s="55"/>
      <c r="B18" s="75"/>
      <c r="C18" s="608"/>
      <c r="D18" s="255" t="s">
        <v>123</v>
      </c>
      <c r="E18" s="256"/>
      <c r="F18" s="257"/>
      <c r="G18" s="257"/>
      <c r="H18" s="257"/>
      <c r="I18" s="257"/>
      <c r="J18" s="257"/>
      <c r="K18" s="258"/>
      <c r="L18" s="605"/>
      <c r="M18" s="55"/>
      <c r="N18" s="55"/>
    </row>
    <row r="19" spans="1:14" ht="18" customHeight="1">
      <c r="A19" s="55"/>
      <c r="B19" s="75"/>
      <c r="C19" s="608"/>
      <c r="D19" s="251" t="s">
        <v>124</v>
      </c>
      <c r="E19" s="252"/>
      <c r="F19" s="253"/>
      <c r="G19" s="253"/>
      <c r="H19" s="253"/>
      <c r="I19" s="253"/>
      <c r="J19" s="253"/>
      <c r="K19" s="254"/>
      <c r="L19" s="605"/>
      <c r="M19" s="55"/>
      <c r="N19" s="55"/>
    </row>
    <row r="20" spans="1:14" ht="18" customHeight="1">
      <c r="A20" s="55"/>
      <c r="B20" s="75"/>
      <c r="C20" s="608"/>
      <c r="D20" s="235" t="s">
        <v>125</v>
      </c>
      <c r="E20" s="236">
        <f aca="true" t="shared" si="2" ref="E20:J20">IF(SUM(E18:E19)=0,"",SUM(E18:E19))</f>
      </c>
      <c r="F20" s="237">
        <f t="shared" si="2"/>
      </c>
      <c r="G20" s="237">
        <f t="shared" si="2"/>
      </c>
      <c r="H20" s="237">
        <f t="shared" si="2"/>
      </c>
      <c r="I20" s="237">
        <f t="shared" si="2"/>
      </c>
      <c r="J20" s="237">
        <f t="shared" si="2"/>
      </c>
      <c r="K20" s="238"/>
      <c r="L20" s="605"/>
      <c r="M20" s="55"/>
      <c r="N20" s="55"/>
    </row>
    <row r="21" spans="1:14" ht="18" customHeight="1">
      <c r="A21" s="55"/>
      <c r="B21" s="75"/>
      <c r="C21" s="608"/>
      <c r="D21" s="394" t="s">
        <v>113</v>
      </c>
      <c r="E21" s="395" t="s">
        <v>107</v>
      </c>
      <c r="F21" s="396" t="s">
        <v>108</v>
      </c>
      <c r="G21" s="396" t="s">
        <v>109</v>
      </c>
      <c r="H21" s="396" t="s">
        <v>110</v>
      </c>
      <c r="I21" s="396" t="s">
        <v>111</v>
      </c>
      <c r="J21" s="396" t="s">
        <v>112</v>
      </c>
      <c r="K21" s="239"/>
      <c r="L21" s="605"/>
      <c r="M21" s="55"/>
      <c r="N21" s="55"/>
    </row>
    <row r="22" spans="1:14" ht="18" customHeight="1">
      <c r="A22" s="55"/>
      <c r="B22" s="75"/>
      <c r="C22" s="608"/>
      <c r="D22" s="255" t="s">
        <v>123</v>
      </c>
      <c r="E22" s="256"/>
      <c r="F22" s="257"/>
      <c r="G22" s="257"/>
      <c r="H22" s="257"/>
      <c r="I22" s="257"/>
      <c r="J22" s="257"/>
      <c r="K22" s="258"/>
      <c r="L22" s="605"/>
      <c r="M22" s="55"/>
      <c r="N22" s="55"/>
    </row>
    <row r="23" spans="1:14" ht="18" customHeight="1">
      <c r="A23" s="55"/>
      <c r="B23" s="75"/>
      <c r="C23" s="608"/>
      <c r="D23" s="251" t="s">
        <v>124</v>
      </c>
      <c r="E23" s="252"/>
      <c r="F23" s="253"/>
      <c r="G23" s="253"/>
      <c r="H23" s="253"/>
      <c r="I23" s="253"/>
      <c r="J23" s="253"/>
      <c r="K23" s="254"/>
      <c r="L23" s="605"/>
      <c r="M23" s="55"/>
      <c r="N23" s="55"/>
    </row>
    <row r="24" spans="1:14" ht="18" customHeight="1" thickBot="1">
      <c r="A24" s="55"/>
      <c r="B24" s="75"/>
      <c r="C24" s="609"/>
      <c r="D24" s="235" t="s">
        <v>125</v>
      </c>
      <c r="E24" s="236">
        <f aca="true" t="shared" si="3" ref="E24:J24">IF(SUM(E22:E23)=0,"",SUM(E22:E23))</f>
      </c>
      <c r="F24" s="237">
        <f t="shared" si="3"/>
      </c>
      <c r="G24" s="237">
        <f t="shared" si="3"/>
      </c>
      <c r="H24" s="237">
        <f t="shared" si="3"/>
      </c>
      <c r="I24" s="237">
        <f t="shared" si="3"/>
      </c>
      <c r="J24" s="237">
        <f t="shared" si="3"/>
      </c>
      <c r="K24" s="238"/>
      <c r="L24" s="606"/>
      <c r="M24" s="55"/>
      <c r="N24" s="55"/>
    </row>
    <row r="25" spans="1:14" ht="18" customHeight="1">
      <c r="A25" s="55"/>
      <c r="B25" s="75"/>
      <c r="C25" s="610"/>
      <c r="D25" s="391" t="s">
        <v>100</v>
      </c>
      <c r="E25" s="392" t="s">
        <v>101</v>
      </c>
      <c r="F25" s="393" t="s">
        <v>102</v>
      </c>
      <c r="G25" s="393" t="s">
        <v>103</v>
      </c>
      <c r="H25" s="393" t="s">
        <v>104</v>
      </c>
      <c r="I25" s="393" t="s">
        <v>105</v>
      </c>
      <c r="J25" s="393" t="s">
        <v>106</v>
      </c>
      <c r="K25" s="258"/>
      <c r="L25" s="604"/>
      <c r="M25" s="55"/>
      <c r="N25" s="55"/>
    </row>
    <row r="26" spans="1:14" ht="18" customHeight="1">
      <c r="A26" s="55"/>
      <c r="B26" s="75"/>
      <c r="C26" s="608"/>
      <c r="D26" s="255" t="s">
        <v>123</v>
      </c>
      <c r="E26" s="256"/>
      <c r="F26" s="257"/>
      <c r="G26" s="257"/>
      <c r="H26" s="257"/>
      <c r="I26" s="257"/>
      <c r="J26" s="257"/>
      <c r="K26" s="258"/>
      <c r="L26" s="605"/>
      <c r="M26" s="55"/>
      <c r="N26" s="55"/>
    </row>
    <row r="27" spans="1:14" ht="18" customHeight="1">
      <c r="A27" s="55"/>
      <c r="B27" s="75"/>
      <c r="C27" s="608"/>
      <c r="D27" s="251" t="s">
        <v>124</v>
      </c>
      <c r="E27" s="252"/>
      <c r="F27" s="253"/>
      <c r="G27" s="253"/>
      <c r="H27" s="253"/>
      <c r="I27" s="253"/>
      <c r="J27" s="253"/>
      <c r="K27" s="254"/>
      <c r="L27" s="605"/>
      <c r="M27" s="55"/>
      <c r="N27" s="55"/>
    </row>
    <row r="28" spans="1:14" ht="18" customHeight="1">
      <c r="A28" s="55"/>
      <c r="B28" s="75"/>
      <c r="C28" s="608"/>
      <c r="D28" s="235" t="s">
        <v>125</v>
      </c>
      <c r="E28" s="236">
        <f aca="true" t="shared" si="4" ref="E28:J28">IF(SUM(E26:E27)=0,"",SUM(E26:E27))</f>
      </c>
      <c r="F28" s="237">
        <f t="shared" si="4"/>
      </c>
      <c r="G28" s="237">
        <f t="shared" si="4"/>
      </c>
      <c r="H28" s="237">
        <f t="shared" si="4"/>
      </c>
      <c r="I28" s="237">
        <f t="shared" si="4"/>
      </c>
      <c r="J28" s="237">
        <f t="shared" si="4"/>
      </c>
      <c r="K28" s="238"/>
      <c r="L28" s="605"/>
      <c r="M28" s="55"/>
      <c r="N28" s="55"/>
    </row>
    <row r="29" spans="1:14" ht="18" customHeight="1">
      <c r="A29" s="55"/>
      <c r="B29" s="75"/>
      <c r="C29" s="608"/>
      <c r="D29" s="394" t="s">
        <v>113</v>
      </c>
      <c r="E29" s="395" t="s">
        <v>107</v>
      </c>
      <c r="F29" s="396" t="s">
        <v>108</v>
      </c>
      <c r="G29" s="396" t="s">
        <v>109</v>
      </c>
      <c r="H29" s="396" t="s">
        <v>110</v>
      </c>
      <c r="I29" s="396" t="s">
        <v>111</v>
      </c>
      <c r="J29" s="396" t="s">
        <v>112</v>
      </c>
      <c r="K29" s="239"/>
      <c r="L29" s="605"/>
      <c r="M29" s="55"/>
      <c r="N29" s="55"/>
    </row>
    <row r="30" spans="1:14" ht="18" customHeight="1">
      <c r="A30" s="55"/>
      <c r="B30" s="75"/>
      <c r="C30" s="608"/>
      <c r="D30" s="255" t="s">
        <v>123</v>
      </c>
      <c r="E30" s="256"/>
      <c r="F30" s="257"/>
      <c r="G30" s="257"/>
      <c r="H30" s="257"/>
      <c r="I30" s="257"/>
      <c r="J30" s="257"/>
      <c r="K30" s="258"/>
      <c r="L30" s="605"/>
      <c r="M30" s="55"/>
      <c r="N30" s="55"/>
    </row>
    <row r="31" spans="1:14" ht="18" customHeight="1">
      <c r="A31" s="55"/>
      <c r="B31" s="75"/>
      <c r="C31" s="608"/>
      <c r="D31" s="251" t="s">
        <v>124</v>
      </c>
      <c r="E31" s="252"/>
      <c r="F31" s="253"/>
      <c r="G31" s="253"/>
      <c r="H31" s="253"/>
      <c r="I31" s="253"/>
      <c r="J31" s="253"/>
      <c r="K31" s="254"/>
      <c r="L31" s="605"/>
      <c r="M31" s="55"/>
      <c r="N31" s="55"/>
    </row>
    <row r="32" spans="1:14" ht="18" customHeight="1" thickBot="1">
      <c r="A32" s="55"/>
      <c r="B32" s="75"/>
      <c r="C32" s="609"/>
      <c r="D32" s="235" t="s">
        <v>125</v>
      </c>
      <c r="E32" s="236">
        <f aca="true" t="shared" si="5" ref="E32:J32">IF(SUM(E30:E31)=0,"",SUM(E30:E31))</f>
      </c>
      <c r="F32" s="237">
        <f t="shared" si="5"/>
      </c>
      <c r="G32" s="237">
        <f t="shared" si="5"/>
      </c>
      <c r="H32" s="237">
        <f t="shared" si="5"/>
      </c>
      <c r="I32" s="237">
        <f t="shared" si="5"/>
      </c>
      <c r="J32" s="237">
        <f t="shared" si="5"/>
      </c>
      <c r="K32" s="238"/>
      <c r="L32" s="606"/>
      <c r="M32" s="55"/>
      <c r="N32" s="55"/>
    </row>
    <row r="33" spans="1:14" ht="18" customHeight="1">
      <c r="A33" s="55"/>
      <c r="B33" s="75"/>
      <c r="C33" s="611"/>
      <c r="D33" s="391" t="s">
        <v>100</v>
      </c>
      <c r="E33" s="392" t="s">
        <v>101</v>
      </c>
      <c r="F33" s="393" t="s">
        <v>102</v>
      </c>
      <c r="G33" s="393" t="s">
        <v>103</v>
      </c>
      <c r="H33" s="393" t="s">
        <v>104</v>
      </c>
      <c r="I33" s="393" t="s">
        <v>105</v>
      </c>
      <c r="J33" s="393" t="s">
        <v>106</v>
      </c>
      <c r="K33" s="258"/>
      <c r="L33" s="604"/>
      <c r="M33" s="55"/>
      <c r="N33" s="55"/>
    </row>
    <row r="34" spans="1:14" ht="18" customHeight="1">
      <c r="A34" s="55"/>
      <c r="B34" s="75"/>
      <c r="C34" s="608"/>
      <c r="D34" s="255" t="s">
        <v>123</v>
      </c>
      <c r="E34" s="256"/>
      <c r="F34" s="257"/>
      <c r="G34" s="257"/>
      <c r="H34" s="257"/>
      <c r="I34" s="257"/>
      <c r="J34" s="257"/>
      <c r="K34" s="258"/>
      <c r="L34" s="605"/>
      <c r="M34" s="55"/>
      <c r="N34" s="55"/>
    </row>
    <row r="35" spans="1:14" ht="18" customHeight="1">
      <c r="A35" s="55"/>
      <c r="B35" s="75"/>
      <c r="C35" s="608"/>
      <c r="D35" s="251" t="s">
        <v>124</v>
      </c>
      <c r="E35" s="252"/>
      <c r="F35" s="253"/>
      <c r="G35" s="253"/>
      <c r="H35" s="253"/>
      <c r="I35" s="253"/>
      <c r="J35" s="253"/>
      <c r="K35" s="254"/>
      <c r="L35" s="605"/>
      <c r="M35" s="55"/>
      <c r="N35" s="55"/>
    </row>
    <row r="36" spans="1:14" ht="18" customHeight="1">
      <c r="A36" s="55"/>
      <c r="B36" s="75"/>
      <c r="C36" s="608"/>
      <c r="D36" s="235" t="s">
        <v>125</v>
      </c>
      <c r="E36" s="236">
        <f aca="true" t="shared" si="6" ref="E36:J36">IF(SUM(E34:E35)=0,"",SUM(E34:E35))</f>
      </c>
      <c r="F36" s="237">
        <f t="shared" si="6"/>
      </c>
      <c r="G36" s="237">
        <f t="shared" si="6"/>
      </c>
      <c r="H36" s="237">
        <f t="shared" si="6"/>
      </c>
      <c r="I36" s="237">
        <f t="shared" si="6"/>
      </c>
      <c r="J36" s="237">
        <f t="shared" si="6"/>
      </c>
      <c r="K36" s="238"/>
      <c r="L36" s="605"/>
      <c r="M36" s="55"/>
      <c r="N36" s="55"/>
    </row>
    <row r="37" spans="1:14" ht="18" customHeight="1">
      <c r="A37" s="55"/>
      <c r="B37" s="75"/>
      <c r="C37" s="608"/>
      <c r="D37" s="394" t="s">
        <v>113</v>
      </c>
      <c r="E37" s="395" t="s">
        <v>107</v>
      </c>
      <c r="F37" s="396" t="s">
        <v>108</v>
      </c>
      <c r="G37" s="396" t="s">
        <v>109</v>
      </c>
      <c r="H37" s="396" t="s">
        <v>110</v>
      </c>
      <c r="I37" s="396" t="s">
        <v>111</v>
      </c>
      <c r="J37" s="396" t="s">
        <v>112</v>
      </c>
      <c r="K37" s="239"/>
      <c r="L37" s="605"/>
      <c r="M37" s="55"/>
      <c r="N37" s="55"/>
    </row>
    <row r="38" spans="1:14" ht="18" customHeight="1">
      <c r="A38" s="55"/>
      <c r="B38" s="75"/>
      <c r="C38" s="608"/>
      <c r="D38" s="255" t="s">
        <v>123</v>
      </c>
      <c r="E38" s="256"/>
      <c r="F38" s="257"/>
      <c r="G38" s="257"/>
      <c r="H38" s="257"/>
      <c r="I38" s="257"/>
      <c r="J38" s="257"/>
      <c r="K38" s="258"/>
      <c r="L38" s="605"/>
      <c r="M38" s="55"/>
      <c r="N38" s="55"/>
    </row>
    <row r="39" spans="1:14" ht="18" customHeight="1">
      <c r="A39" s="55"/>
      <c r="B39" s="75"/>
      <c r="C39" s="608"/>
      <c r="D39" s="251" t="s">
        <v>124</v>
      </c>
      <c r="E39" s="252"/>
      <c r="F39" s="253"/>
      <c r="G39" s="253"/>
      <c r="H39" s="253"/>
      <c r="I39" s="253"/>
      <c r="J39" s="253"/>
      <c r="K39" s="254"/>
      <c r="L39" s="605"/>
      <c r="M39" s="55"/>
      <c r="N39" s="55"/>
    </row>
    <row r="40" spans="1:14" ht="18" customHeight="1" thickBot="1">
      <c r="A40" s="55"/>
      <c r="B40" s="75"/>
      <c r="C40" s="609"/>
      <c r="D40" s="240" t="s">
        <v>125</v>
      </c>
      <c r="E40" s="241">
        <f aca="true" t="shared" si="7" ref="E40:J40">IF(SUM(E38:E39)=0,"",SUM(E38:E39))</f>
      </c>
      <c r="F40" s="242">
        <f t="shared" si="7"/>
      </c>
      <c r="G40" s="242">
        <f t="shared" si="7"/>
      </c>
      <c r="H40" s="242">
        <f t="shared" si="7"/>
      </c>
      <c r="I40" s="242">
        <f t="shared" si="7"/>
      </c>
      <c r="J40" s="242">
        <f t="shared" si="7"/>
      </c>
      <c r="K40" s="243"/>
      <c r="L40" s="606"/>
      <c r="M40" s="55"/>
      <c r="N40" s="55"/>
    </row>
    <row r="41" spans="1:14" ht="18" customHeight="1">
      <c r="A41" s="55"/>
      <c r="M41" s="55"/>
      <c r="N41" s="55"/>
    </row>
    <row r="42" spans="1:14" ht="18" customHeight="1">
      <c r="A42" s="55"/>
      <c r="M42" s="55"/>
      <c r="N42" s="55"/>
    </row>
    <row r="43" spans="1:14" s="74" customFormat="1" ht="18" customHeight="1">
      <c r="A43" s="73"/>
      <c r="C43" s="74" t="s">
        <v>33</v>
      </c>
      <c r="M43" s="73"/>
      <c r="N43" s="73"/>
    </row>
    <row r="44" spans="1:14" s="74" customFormat="1" ht="18" customHeight="1">
      <c r="A44" s="73"/>
      <c r="M44" s="73"/>
      <c r="N44" s="73"/>
    </row>
    <row r="45" spans="1:14" s="74" customFormat="1" ht="18" customHeight="1">
      <c r="A45" s="73"/>
      <c r="C45" s="74" t="s">
        <v>114</v>
      </c>
      <c r="M45" s="73"/>
      <c r="N45" s="73"/>
    </row>
    <row r="46" spans="1:14" s="74" customFormat="1" ht="18" customHeight="1">
      <c r="A46" s="73"/>
      <c r="M46" s="73"/>
      <c r="N46" s="73"/>
    </row>
    <row r="47" spans="1:14" s="74" customFormat="1" ht="18" customHeight="1">
      <c r="A47" s="73"/>
      <c r="F47" s="74" t="s">
        <v>98</v>
      </c>
      <c r="M47" s="73"/>
      <c r="N47" s="73"/>
    </row>
    <row r="48" spans="1:14" s="74" customFormat="1" ht="18" customHeight="1">
      <c r="A48" s="73"/>
      <c r="F48" s="74" t="s">
        <v>96</v>
      </c>
      <c r="M48" s="73"/>
      <c r="N48" s="73"/>
    </row>
    <row r="49" spans="1:14" s="74" customFormat="1" ht="18" customHeight="1">
      <c r="A49" s="73"/>
      <c r="F49" s="74" t="s">
        <v>97</v>
      </c>
      <c r="M49" s="73"/>
      <c r="N49" s="73"/>
    </row>
    <row r="50" spans="1:14" s="74" customFormat="1" ht="12.75">
      <c r="A50" s="73"/>
      <c r="B50" s="73"/>
      <c r="C50" s="73"/>
      <c r="D50" s="73"/>
      <c r="E50" s="73"/>
      <c r="F50" s="73"/>
      <c r="G50" s="73"/>
      <c r="H50" s="73"/>
      <c r="I50" s="73"/>
      <c r="J50" s="73"/>
      <c r="K50" s="73"/>
      <c r="L50" s="73"/>
      <c r="M50" s="73"/>
      <c r="N50" s="73"/>
    </row>
    <row r="51" s="74" customFormat="1" ht="12.75"/>
    <row r="52" s="74" customFormat="1" ht="12.75"/>
    <row r="53" s="74" customFormat="1" ht="12.75"/>
    <row r="54" s="74" customFormat="1" ht="12.75"/>
    <row r="55" s="74" customFormat="1" ht="12.75"/>
  </sheetData>
  <sheetProtection/>
  <mergeCells count="13">
    <mergeCell ref="C17:C24"/>
    <mergeCell ref="L17:L24"/>
    <mergeCell ref="C25:C32"/>
    <mergeCell ref="L25:L32"/>
    <mergeCell ref="C33:C40"/>
    <mergeCell ref="L33:L40"/>
    <mergeCell ref="D3:J3"/>
    <mergeCell ref="D5:K5"/>
    <mergeCell ref="D6:K6"/>
    <mergeCell ref="D7:K7"/>
    <mergeCell ref="L7:L8"/>
    <mergeCell ref="C9:C16"/>
    <mergeCell ref="L9:L16"/>
  </mergeCells>
  <printOptions/>
  <pageMargins left="0.787" right="0.787" top="0.984" bottom="0.984" header="0.512" footer="0.512"/>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T28"/>
  <sheetViews>
    <sheetView zoomScaleSheetLayoutView="100" zoomScalePageLayoutView="0" workbookViewId="0" topLeftCell="A1">
      <selection activeCell="A1" sqref="A1"/>
    </sheetView>
  </sheetViews>
  <sheetFormatPr defaultColWidth="9" defaultRowHeight="15"/>
  <cols>
    <col min="1" max="1" width="1.59765625" style="56" customWidth="1"/>
    <col min="2" max="2" width="2.59765625" style="56" customWidth="1"/>
    <col min="3" max="3" width="15.59765625" style="56" customWidth="1"/>
    <col min="4" max="15" width="4.59765625" style="56" customWidth="1"/>
    <col min="16" max="16" width="13.59765625" style="56" customWidth="1"/>
    <col min="17" max="18" width="6.69921875" style="56" customWidth="1"/>
    <col min="19" max="20" width="1.59765625" style="56" customWidth="1"/>
    <col min="21" max="16384" width="9" style="56" customWidth="1"/>
  </cols>
  <sheetData>
    <row r="1" spans="1:20" ht="12.75">
      <c r="A1" s="55"/>
      <c r="B1" s="55"/>
      <c r="C1" s="55"/>
      <c r="D1" s="55"/>
      <c r="E1" s="55"/>
      <c r="F1" s="55"/>
      <c r="G1" s="55"/>
      <c r="H1" s="55"/>
      <c r="I1" s="55"/>
      <c r="J1" s="55"/>
      <c r="K1" s="55"/>
      <c r="L1" s="55"/>
      <c r="M1" s="55"/>
      <c r="N1" s="55"/>
      <c r="O1" s="55"/>
      <c r="P1" s="55"/>
      <c r="Q1" s="55"/>
      <c r="R1" s="55"/>
      <c r="S1" s="55"/>
      <c r="T1" s="55"/>
    </row>
    <row r="2" spans="1:20" ht="15" customHeight="1">
      <c r="A2" s="55"/>
      <c r="C2" s="57"/>
      <c r="S2" s="55"/>
      <c r="T2" s="55"/>
    </row>
    <row r="3" spans="1:20" ht="24" customHeight="1">
      <c r="A3" s="55"/>
      <c r="E3" s="591" t="s">
        <v>145</v>
      </c>
      <c r="F3" s="591"/>
      <c r="G3" s="591"/>
      <c r="H3" s="591"/>
      <c r="I3" s="591"/>
      <c r="J3" s="591"/>
      <c r="K3" s="591"/>
      <c r="L3" s="591"/>
      <c r="M3" s="591"/>
      <c r="N3" s="591"/>
      <c r="P3" s="58"/>
      <c r="Q3" s="58"/>
      <c r="R3" s="58"/>
      <c r="S3" s="55"/>
      <c r="T3" s="55"/>
    </row>
    <row r="4" spans="1:20" ht="24" customHeight="1">
      <c r="A4" s="55"/>
      <c r="S4" s="55"/>
      <c r="T4" s="55"/>
    </row>
    <row r="5" spans="1:20" ht="24" customHeight="1">
      <c r="A5" s="55"/>
      <c r="C5" s="59" t="s">
        <v>63</v>
      </c>
      <c r="D5" s="592">
        <f>'表紙'!G29</f>
        <v>0</v>
      </c>
      <c r="E5" s="612"/>
      <c r="F5" s="612"/>
      <c r="G5" s="612"/>
      <c r="H5" s="612"/>
      <c r="I5" s="612"/>
      <c r="J5" s="612"/>
      <c r="K5" s="612"/>
      <c r="L5" s="612"/>
      <c r="M5" s="612"/>
      <c r="N5" s="612"/>
      <c r="O5" s="612"/>
      <c r="P5" s="612"/>
      <c r="Q5" s="372"/>
      <c r="R5" s="372"/>
      <c r="S5" s="55"/>
      <c r="T5" s="55"/>
    </row>
    <row r="6" spans="1:20" ht="24" customHeight="1" thickBot="1">
      <c r="A6" s="55"/>
      <c r="C6" s="114" t="s">
        <v>87</v>
      </c>
      <c r="D6" s="593">
        <f>'表紙'!G30</f>
        <v>0</v>
      </c>
      <c r="E6" s="593"/>
      <c r="F6" s="593"/>
      <c r="G6" s="593"/>
      <c r="H6" s="593"/>
      <c r="I6" s="593"/>
      <c r="J6" s="593"/>
      <c r="K6" s="593"/>
      <c r="L6" s="593"/>
      <c r="M6" s="593"/>
      <c r="N6" s="593"/>
      <c r="O6" s="593"/>
      <c r="P6" s="593"/>
      <c r="Q6" s="74"/>
      <c r="R6" s="74"/>
      <c r="S6" s="55"/>
      <c r="T6" s="55"/>
    </row>
    <row r="7" spans="1:20" ht="34.5" customHeight="1">
      <c r="A7" s="55"/>
      <c r="C7" s="60" t="s">
        <v>29</v>
      </c>
      <c r="D7" s="659" t="s">
        <v>30</v>
      </c>
      <c r="E7" s="659"/>
      <c r="F7" s="659"/>
      <c r="G7" s="659"/>
      <c r="H7" s="659"/>
      <c r="I7" s="659"/>
      <c r="J7" s="659"/>
      <c r="K7" s="659"/>
      <c r="L7" s="659"/>
      <c r="M7" s="659"/>
      <c r="N7" s="659"/>
      <c r="O7" s="659"/>
      <c r="P7" s="660"/>
      <c r="Q7" s="661" t="s">
        <v>244</v>
      </c>
      <c r="R7" s="661" t="s">
        <v>241</v>
      </c>
      <c r="S7" s="55"/>
      <c r="T7" s="55"/>
    </row>
    <row r="8" spans="1:20" ht="34.5" customHeight="1" thickBot="1">
      <c r="A8" s="55"/>
      <c r="C8" s="61" t="s">
        <v>99</v>
      </c>
      <c r="D8" s="62" t="s">
        <v>11</v>
      </c>
      <c r="E8" s="62" t="s">
        <v>12</v>
      </c>
      <c r="F8" s="62" t="s">
        <v>13</v>
      </c>
      <c r="G8" s="62" t="s">
        <v>14</v>
      </c>
      <c r="H8" s="62" t="s">
        <v>15</v>
      </c>
      <c r="I8" s="62" t="s">
        <v>16</v>
      </c>
      <c r="J8" s="62" t="s">
        <v>17</v>
      </c>
      <c r="K8" s="62" t="s">
        <v>18</v>
      </c>
      <c r="L8" s="62" t="s">
        <v>19</v>
      </c>
      <c r="M8" s="62" t="s">
        <v>20</v>
      </c>
      <c r="N8" s="62" t="s">
        <v>21</v>
      </c>
      <c r="O8" s="62" t="s">
        <v>22</v>
      </c>
      <c r="P8" s="63" t="s">
        <v>32</v>
      </c>
      <c r="Q8" s="662"/>
      <c r="R8" s="662"/>
      <c r="S8" s="55"/>
      <c r="T8" s="55"/>
    </row>
    <row r="9" spans="1:20" ht="34.5" customHeight="1">
      <c r="A9" s="55"/>
      <c r="B9" s="75"/>
      <c r="C9" s="64"/>
      <c r="D9" s="65"/>
      <c r="E9" s="65"/>
      <c r="F9" s="65"/>
      <c r="G9" s="65"/>
      <c r="H9" s="65"/>
      <c r="I9" s="65"/>
      <c r="J9" s="65"/>
      <c r="K9" s="65"/>
      <c r="L9" s="65"/>
      <c r="M9" s="65"/>
      <c r="N9" s="65"/>
      <c r="O9" s="65"/>
      <c r="P9" s="382"/>
      <c r="Q9" s="388"/>
      <c r="R9" s="388"/>
      <c r="S9" s="55"/>
      <c r="T9" s="55"/>
    </row>
    <row r="10" spans="1:20" ht="34.5" customHeight="1">
      <c r="A10" s="55"/>
      <c r="B10" s="75"/>
      <c r="C10" s="67"/>
      <c r="D10" s="68"/>
      <c r="E10" s="68"/>
      <c r="F10" s="68"/>
      <c r="G10" s="68"/>
      <c r="H10" s="68"/>
      <c r="I10" s="68"/>
      <c r="J10" s="68"/>
      <c r="K10" s="68"/>
      <c r="L10" s="68"/>
      <c r="M10" s="68"/>
      <c r="N10" s="68"/>
      <c r="O10" s="68"/>
      <c r="P10" s="383"/>
      <c r="Q10" s="389"/>
      <c r="R10" s="389"/>
      <c r="S10" s="55"/>
      <c r="T10" s="55"/>
    </row>
    <row r="11" spans="1:20" ht="34.5" customHeight="1">
      <c r="A11" s="55"/>
      <c r="B11" s="75"/>
      <c r="C11" s="67"/>
      <c r="D11" s="68"/>
      <c r="E11" s="68"/>
      <c r="F11" s="68"/>
      <c r="G11" s="68"/>
      <c r="H11" s="68"/>
      <c r="I11" s="68"/>
      <c r="J11" s="68"/>
      <c r="K11" s="68"/>
      <c r="L11" s="68"/>
      <c r="M11" s="68"/>
      <c r="N11" s="68"/>
      <c r="O11" s="68"/>
      <c r="P11" s="383"/>
      <c r="Q11" s="389"/>
      <c r="R11" s="389"/>
      <c r="S11" s="55"/>
      <c r="T11" s="55"/>
    </row>
    <row r="12" spans="1:20" ht="34.5" customHeight="1">
      <c r="A12" s="55"/>
      <c r="B12" s="75"/>
      <c r="C12" s="67"/>
      <c r="D12" s="68"/>
      <c r="E12" s="68"/>
      <c r="F12" s="68"/>
      <c r="G12" s="68"/>
      <c r="H12" s="68"/>
      <c r="I12" s="68"/>
      <c r="J12" s="68"/>
      <c r="K12" s="68"/>
      <c r="L12" s="68"/>
      <c r="M12" s="68"/>
      <c r="N12" s="68"/>
      <c r="O12" s="68"/>
      <c r="P12" s="383"/>
      <c r="Q12" s="389"/>
      <c r="R12" s="389"/>
      <c r="S12" s="55"/>
      <c r="T12" s="55"/>
    </row>
    <row r="13" spans="1:20" ht="34.5" customHeight="1">
      <c r="A13" s="55"/>
      <c r="B13" s="75"/>
      <c r="C13" s="67"/>
      <c r="D13" s="68"/>
      <c r="E13" s="68"/>
      <c r="F13" s="68"/>
      <c r="G13" s="68"/>
      <c r="H13" s="68"/>
      <c r="I13" s="68"/>
      <c r="J13" s="68"/>
      <c r="K13" s="68"/>
      <c r="L13" s="68"/>
      <c r="M13" s="68"/>
      <c r="N13" s="68"/>
      <c r="O13" s="68"/>
      <c r="P13" s="383"/>
      <c r="Q13" s="389"/>
      <c r="R13" s="389"/>
      <c r="S13" s="55"/>
      <c r="T13" s="55"/>
    </row>
    <row r="14" spans="1:20" ht="34.5" customHeight="1">
      <c r="A14" s="55"/>
      <c r="B14" s="75"/>
      <c r="C14" s="67"/>
      <c r="D14" s="68"/>
      <c r="E14" s="68"/>
      <c r="F14" s="68"/>
      <c r="G14" s="68"/>
      <c r="H14" s="68"/>
      <c r="I14" s="68"/>
      <c r="J14" s="68"/>
      <c r="K14" s="68"/>
      <c r="L14" s="68"/>
      <c r="M14" s="68"/>
      <c r="N14" s="68"/>
      <c r="O14" s="68"/>
      <c r="P14" s="383"/>
      <c r="Q14" s="389"/>
      <c r="R14" s="389"/>
      <c r="S14" s="55"/>
      <c r="T14" s="55"/>
    </row>
    <row r="15" spans="1:20" ht="34.5" customHeight="1">
      <c r="A15" s="55"/>
      <c r="B15" s="75"/>
      <c r="C15" s="67"/>
      <c r="D15" s="68"/>
      <c r="E15" s="68"/>
      <c r="F15" s="68"/>
      <c r="G15" s="68"/>
      <c r="H15" s="68"/>
      <c r="I15" s="68"/>
      <c r="J15" s="68"/>
      <c r="K15" s="68"/>
      <c r="L15" s="68"/>
      <c r="M15" s="68"/>
      <c r="N15" s="68"/>
      <c r="O15" s="68"/>
      <c r="P15" s="383"/>
      <c r="Q15" s="389"/>
      <c r="R15" s="389"/>
      <c r="S15" s="55"/>
      <c r="T15" s="55"/>
    </row>
    <row r="16" spans="1:20" ht="34.5" customHeight="1">
      <c r="A16" s="55"/>
      <c r="B16" s="75"/>
      <c r="C16" s="67"/>
      <c r="D16" s="68"/>
      <c r="E16" s="68"/>
      <c r="F16" s="68"/>
      <c r="G16" s="68"/>
      <c r="H16" s="68"/>
      <c r="I16" s="68"/>
      <c r="J16" s="68"/>
      <c r="K16" s="68"/>
      <c r="L16" s="68"/>
      <c r="M16" s="68"/>
      <c r="N16" s="68"/>
      <c r="O16" s="68"/>
      <c r="P16" s="383"/>
      <c r="Q16" s="389"/>
      <c r="R16" s="389"/>
      <c r="S16" s="55"/>
      <c r="T16" s="55"/>
    </row>
    <row r="17" spans="1:20" ht="34.5" customHeight="1">
      <c r="A17" s="55"/>
      <c r="B17" s="75"/>
      <c r="C17" s="67"/>
      <c r="D17" s="68"/>
      <c r="E17" s="68"/>
      <c r="F17" s="68"/>
      <c r="G17" s="68"/>
      <c r="H17" s="68"/>
      <c r="I17" s="68"/>
      <c r="J17" s="68"/>
      <c r="K17" s="68"/>
      <c r="L17" s="68"/>
      <c r="M17" s="68"/>
      <c r="N17" s="68"/>
      <c r="O17" s="68"/>
      <c r="P17" s="383"/>
      <c r="Q17" s="389"/>
      <c r="R17" s="389"/>
      <c r="S17" s="55"/>
      <c r="T17" s="55"/>
    </row>
    <row r="18" spans="1:20" ht="34.5" customHeight="1" thickBot="1">
      <c r="A18" s="55"/>
      <c r="B18" s="75"/>
      <c r="C18" s="70"/>
      <c r="D18" s="71"/>
      <c r="E18" s="71"/>
      <c r="F18" s="71"/>
      <c r="G18" s="71"/>
      <c r="H18" s="71"/>
      <c r="I18" s="71"/>
      <c r="J18" s="71"/>
      <c r="K18" s="71"/>
      <c r="L18" s="71"/>
      <c r="M18" s="71"/>
      <c r="N18" s="71"/>
      <c r="O18" s="71"/>
      <c r="P18" s="384"/>
      <c r="Q18" s="390"/>
      <c r="R18" s="390"/>
      <c r="S18" s="55"/>
      <c r="T18" s="55"/>
    </row>
    <row r="19" spans="1:20" ht="18" customHeight="1">
      <c r="A19" s="55"/>
      <c r="S19" s="55"/>
      <c r="T19" s="55"/>
    </row>
    <row r="20" spans="1:20" ht="18" customHeight="1">
      <c r="A20" s="55"/>
      <c r="S20" s="55"/>
      <c r="T20" s="55"/>
    </row>
    <row r="21" spans="1:20" s="74" customFormat="1" ht="18" customHeight="1">
      <c r="A21" s="73"/>
      <c r="C21" s="74" t="s">
        <v>33</v>
      </c>
      <c r="S21" s="73"/>
      <c r="T21" s="73"/>
    </row>
    <row r="22" spans="1:20" s="74" customFormat="1" ht="18" customHeight="1">
      <c r="A22" s="73"/>
      <c r="S22" s="73"/>
      <c r="T22" s="73"/>
    </row>
    <row r="23" spans="1:20" s="74" customFormat="1" ht="18" customHeight="1">
      <c r="A23" s="73"/>
      <c r="C23" s="74" t="s">
        <v>146</v>
      </c>
      <c r="S23" s="73"/>
      <c r="T23" s="73"/>
    </row>
    <row r="24" spans="1:20" s="74" customFormat="1" ht="18" customHeight="1">
      <c r="A24" s="73"/>
      <c r="S24" s="73"/>
      <c r="T24" s="73"/>
    </row>
    <row r="25" spans="1:20" s="74" customFormat="1" ht="18" customHeight="1">
      <c r="A25" s="73"/>
      <c r="E25" s="74" t="s">
        <v>98</v>
      </c>
      <c r="S25" s="73"/>
      <c r="T25" s="73"/>
    </row>
    <row r="26" spans="1:20" s="74" customFormat="1" ht="18" customHeight="1">
      <c r="A26" s="73"/>
      <c r="E26" s="74" t="s">
        <v>35</v>
      </c>
      <c r="S26" s="73"/>
      <c r="T26" s="73"/>
    </row>
    <row r="27" spans="1:20" s="74" customFormat="1" ht="18" customHeight="1">
      <c r="A27" s="73"/>
      <c r="E27" s="74" t="s">
        <v>36</v>
      </c>
      <c r="S27" s="73"/>
      <c r="T27" s="73"/>
    </row>
    <row r="28" spans="1:20" s="74" customFormat="1" ht="12.75">
      <c r="A28" s="73"/>
      <c r="B28" s="73"/>
      <c r="C28" s="73"/>
      <c r="D28" s="73"/>
      <c r="E28" s="73"/>
      <c r="F28" s="73"/>
      <c r="G28" s="73"/>
      <c r="H28" s="73"/>
      <c r="I28" s="73"/>
      <c r="J28" s="73"/>
      <c r="K28" s="73"/>
      <c r="L28" s="73"/>
      <c r="M28" s="73"/>
      <c r="N28" s="73"/>
      <c r="O28" s="73"/>
      <c r="P28" s="73"/>
      <c r="Q28" s="73"/>
      <c r="R28" s="73"/>
      <c r="S28" s="73"/>
      <c r="T28" s="73"/>
    </row>
    <row r="29" s="74" customFormat="1" ht="12.75"/>
    <row r="30" s="74" customFormat="1" ht="12.75"/>
    <row r="31" s="74" customFormat="1" ht="12.75"/>
    <row r="32" s="74" customFormat="1" ht="12.75"/>
    <row r="33" s="74" customFormat="1" ht="12.75"/>
  </sheetData>
  <sheetProtection/>
  <mergeCells count="6">
    <mergeCell ref="E3:N3"/>
    <mergeCell ref="D5:P5"/>
    <mergeCell ref="D6:P6"/>
    <mergeCell ref="D7:P7"/>
    <mergeCell ref="R7:R8"/>
    <mergeCell ref="Q7:Q8"/>
  </mergeCells>
  <printOptions/>
  <pageMargins left="0.6692913385826772" right="0.3937007874015748" top="0.7874015748031497" bottom="0.5905511811023623" header="0.5118110236220472" footer="0.5118110236220472"/>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M37"/>
  <sheetViews>
    <sheetView showGridLines="0" zoomScale="75" zoomScaleNormal="75" zoomScaleSheetLayoutView="100" zoomScalePageLayoutView="50" workbookViewId="0" topLeftCell="A1">
      <selection activeCell="A1" sqref="A1"/>
    </sheetView>
  </sheetViews>
  <sheetFormatPr defaultColWidth="9" defaultRowHeight="15"/>
  <cols>
    <col min="1" max="1" width="1.59765625" style="56" customWidth="1"/>
    <col min="2" max="2" width="2.59765625" style="56" customWidth="1"/>
    <col min="3" max="3" width="13.59765625" style="56" customWidth="1"/>
    <col min="4" max="4" width="30.59765625" style="56" customWidth="1"/>
    <col min="5" max="5" width="23.09765625" style="56" bestFit="1" customWidth="1"/>
    <col min="6" max="6" width="3" style="56" customWidth="1"/>
    <col min="7" max="7" width="23.09765625" style="56" customWidth="1"/>
    <col min="8" max="9" width="2.3984375" style="56" customWidth="1"/>
    <col min="10" max="10" width="10.59765625" style="56" customWidth="1"/>
    <col min="11" max="11" width="13.59765625" style="56" customWidth="1"/>
    <col min="12" max="13" width="1.59765625" style="56" customWidth="1"/>
    <col min="14" max="16384" width="9" style="56" customWidth="1"/>
  </cols>
  <sheetData>
    <row r="1" spans="1:13" ht="12.75">
      <c r="A1" s="55"/>
      <c r="B1" s="55"/>
      <c r="C1" s="55"/>
      <c r="D1" s="55"/>
      <c r="E1" s="55"/>
      <c r="F1" s="55"/>
      <c r="G1" s="55"/>
      <c r="H1" s="55"/>
      <c r="I1" s="55"/>
      <c r="J1" s="55"/>
      <c r="K1" s="55"/>
      <c r="L1" s="55"/>
      <c r="M1" s="55"/>
    </row>
    <row r="2" spans="1:13" ht="15" customHeight="1">
      <c r="A2" s="55"/>
      <c r="C2" s="57"/>
      <c r="D2" s="57"/>
      <c r="L2" s="55"/>
      <c r="M2" s="55"/>
    </row>
    <row r="3" spans="1:13" ht="24" customHeight="1">
      <c r="A3" s="55"/>
      <c r="C3" s="591" t="s">
        <v>214</v>
      </c>
      <c r="D3" s="591"/>
      <c r="E3" s="591"/>
      <c r="F3" s="591"/>
      <c r="G3" s="591"/>
      <c r="H3" s="347"/>
      <c r="I3" s="347"/>
      <c r="J3" s="347"/>
      <c r="K3" s="58"/>
      <c r="L3" s="55"/>
      <c r="M3" s="55"/>
    </row>
    <row r="4" spans="1:13" ht="24" customHeight="1">
      <c r="A4" s="55"/>
      <c r="L4" s="55"/>
      <c r="M4" s="55"/>
    </row>
    <row r="5" spans="1:13" ht="24" customHeight="1">
      <c r="A5" s="55"/>
      <c r="C5" s="59" t="s">
        <v>63</v>
      </c>
      <c r="D5" s="592">
        <f>'表紙'!G29</f>
        <v>0</v>
      </c>
      <c r="E5" s="592"/>
      <c r="F5" s="592"/>
      <c r="G5" s="592"/>
      <c r="H5" s="308"/>
      <c r="I5" s="308"/>
      <c r="J5" s="308"/>
      <c r="K5" s="308"/>
      <c r="L5" s="55"/>
      <c r="M5" s="55"/>
    </row>
    <row r="6" spans="1:13" ht="24" customHeight="1">
      <c r="A6" s="55"/>
      <c r="C6" s="114" t="s">
        <v>87</v>
      </c>
      <c r="D6" s="616">
        <f>'表紙'!G30</f>
        <v>0</v>
      </c>
      <c r="E6" s="616"/>
      <c r="F6" s="616"/>
      <c r="G6" s="616"/>
      <c r="H6" s="74"/>
      <c r="I6" s="74"/>
      <c r="J6" s="74"/>
      <c r="K6" s="74"/>
      <c r="L6" s="55"/>
      <c r="M6" s="55"/>
    </row>
    <row r="7" spans="1:13" ht="34.5" customHeight="1" thickBot="1">
      <c r="A7" s="55"/>
      <c r="C7" s="353" t="s">
        <v>210</v>
      </c>
      <c r="D7" s="73"/>
      <c r="E7" s="73"/>
      <c r="F7" s="73"/>
      <c r="G7" s="73"/>
      <c r="H7" s="73"/>
      <c r="I7" s="73"/>
      <c r="J7" s="73"/>
      <c r="K7" s="73"/>
      <c r="L7" s="55"/>
      <c r="M7" s="55"/>
    </row>
    <row r="8" spans="1:13" ht="34.5" customHeight="1" thickBot="1">
      <c r="A8" s="55"/>
      <c r="C8" s="397" t="s">
        <v>99</v>
      </c>
      <c r="D8" s="398" t="s">
        <v>211</v>
      </c>
      <c r="E8" s="663" t="s">
        <v>212</v>
      </c>
      <c r="F8" s="664"/>
      <c r="G8" s="665"/>
      <c r="H8" s="348"/>
      <c r="I8" s="348"/>
      <c r="J8" s="348"/>
      <c r="K8" s="55"/>
      <c r="L8" s="55"/>
      <c r="M8" s="55"/>
    </row>
    <row r="9" spans="1:13" ht="33.75" customHeight="1">
      <c r="A9" s="55"/>
      <c r="C9" s="359"/>
      <c r="D9" s="362"/>
      <c r="E9" s="357"/>
      <c r="F9" s="355" t="s">
        <v>213</v>
      </c>
      <c r="G9" s="363"/>
      <c r="H9" s="350"/>
      <c r="I9" s="350"/>
      <c r="J9" s="350"/>
      <c r="K9" s="55"/>
      <c r="L9" s="55"/>
      <c r="M9" s="55"/>
    </row>
    <row r="10" spans="1:13" ht="33.75" customHeight="1">
      <c r="A10" s="55"/>
      <c r="B10" s="75"/>
      <c r="C10" s="360"/>
      <c r="D10" s="354"/>
      <c r="E10" s="358"/>
      <c r="F10" s="356" t="s">
        <v>213</v>
      </c>
      <c r="G10" s="364"/>
      <c r="H10" s="351"/>
      <c r="I10" s="351"/>
      <c r="J10" s="351"/>
      <c r="K10" s="352"/>
      <c r="L10" s="55"/>
      <c r="M10" s="55"/>
    </row>
    <row r="11" spans="1:13" ht="33.75" customHeight="1">
      <c r="A11" s="55"/>
      <c r="B11" s="75"/>
      <c r="C11" s="360"/>
      <c r="D11" s="354"/>
      <c r="E11" s="358"/>
      <c r="F11" s="356" t="s">
        <v>213</v>
      </c>
      <c r="G11" s="364"/>
      <c r="H11" s="351"/>
      <c r="I11" s="351"/>
      <c r="J11" s="351"/>
      <c r="K11" s="352"/>
      <c r="L11" s="55"/>
      <c r="M11" s="55"/>
    </row>
    <row r="12" spans="1:13" ht="33.75" customHeight="1">
      <c r="A12" s="55"/>
      <c r="B12" s="75"/>
      <c r="C12" s="360"/>
      <c r="D12" s="354"/>
      <c r="E12" s="358"/>
      <c r="F12" s="356" t="s">
        <v>213</v>
      </c>
      <c r="G12" s="364"/>
      <c r="H12" s="351"/>
      <c r="I12" s="351"/>
      <c r="J12" s="351"/>
      <c r="K12" s="352"/>
      <c r="L12" s="55"/>
      <c r="M12" s="55"/>
    </row>
    <row r="13" spans="1:13" ht="33.75" customHeight="1">
      <c r="A13" s="55"/>
      <c r="B13" s="75"/>
      <c r="C13" s="360"/>
      <c r="D13" s="354"/>
      <c r="E13" s="358"/>
      <c r="F13" s="356" t="s">
        <v>213</v>
      </c>
      <c r="G13" s="364"/>
      <c r="H13" s="350"/>
      <c r="I13" s="350"/>
      <c r="J13" s="350"/>
      <c r="K13" s="352"/>
      <c r="L13" s="55"/>
      <c r="M13" s="55"/>
    </row>
    <row r="14" spans="1:13" ht="33.75" customHeight="1">
      <c r="A14" s="55"/>
      <c r="B14" s="75"/>
      <c r="C14" s="360"/>
      <c r="D14" s="354"/>
      <c r="E14" s="358"/>
      <c r="F14" s="356" t="s">
        <v>213</v>
      </c>
      <c r="G14" s="364"/>
      <c r="H14" s="350"/>
      <c r="I14" s="350"/>
      <c r="J14" s="350"/>
      <c r="K14" s="352"/>
      <c r="L14" s="55"/>
      <c r="M14" s="55"/>
    </row>
    <row r="15" spans="1:13" ht="33.75" customHeight="1">
      <c r="A15" s="55"/>
      <c r="B15" s="75"/>
      <c r="C15" s="360"/>
      <c r="D15" s="354"/>
      <c r="E15" s="358"/>
      <c r="F15" s="356" t="s">
        <v>213</v>
      </c>
      <c r="G15" s="364"/>
      <c r="H15" s="350"/>
      <c r="I15" s="350"/>
      <c r="J15" s="350"/>
      <c r="K15" s="352"/>
      <c r="L15" s="55"/>
      <c r="M15" s="55"/>
    </row>
    <row r="16" spans="1:13" ht="33.75" customHeight="1">
      <c r="A16" s="55"/>
      <c r="B16" s="75"/>
      <c r="C16" s="360"/>
      <c r="D16" s="354"/>
      <c r="E16" s="358"/>
      <c r="F16" s="356" t="s">
        <v>213</v>
      </c>
      <c r="G16" s="364"/>
      <c r="H16" s="350"/>
      <c r="I16" s="350"/>
      <c r="J16" s="350"/>
      <c r="K16" s="352"/>
      <c r="L16" s="55"/>
      <c r="M16" s="55"/>
    </row>
    <row r="17" spans="1:13" ht="33.75" customHeight="1">
      <c r="A17" s="55"/>
      <c r="B17" s="75"/>
      <c r="C17" s="360"/>
      <c r="D17" s="354"/>
      <c r="E17" s="358"/>
      <c r="F17" s="356" t="s">
        <v>213</v>
      </c>
      <c r="G17" s="364"/>
      <c r="H17" s="351"/>
      <c r="I17" s="351"/>
      <c r="J17" s="351"/>
      <c r="K17" s="352"/>
      <c r="L17" s="55"/>
      <c r="M17" s="55"/>
    </row>
    <row r="18" spans="1:13" ht="33.75" customHeight="1">
      <c r="A18" s="55"/>
      <c r="B18" s="75"/>
      <c r="C18" s="360"/>
      <c r="D18" s="354"/>
      <c r="E18" s="358"/>
      <c r="F18" s="356" t="s">
        <v>213</v>
      </c>
      <c r="G18" s="364"/>
      <c r="H18" s="351"/>
      <c r="I18" s="351"/>
      <c r="J18" s="351"/>
      <c r="K18" s="352"/>
      <c r="L18" s="55"/>
      <c r="M18" s="55"/>
    </row>
    <row r="19" spans="1:13" ht="33.75" customHeight="1" thickBot="1">
      <c r="A19" s="55"/>
      <c r="B19" s="75"/>
      <c r="C19" s="361"/>
      <c r="D19" s="365"/>
      <c r="E19" s="366"/>
      <c r="F19" s="368" t="s">
        <v>213</v>
      </c>
      <c r="G19" s="369"/>
      <c r="H19" s="351"/>
      <c r="I19" s="351"/>
      <c r="J19" s="351"/>
      <c r="K19" s="352"/>
      <c r="L19" s="55"/>
      <c r="M19" s="55"/>
    </row>
    <row r="20" spans="1:13" ht="18" customHeight="1">
      <c r="A20" s="55"/>
      <c r="B20" s="75"/>
      <c r="C20" s="367"/>
      <c r="D20" s="349"/>
      <c r="E20" s="350"/>
      <c r="F20" s="350"/>
      <c r="G20" s="350"/>
      <c r="H20" s="350"/>
      <c r="I20" s="350"/>
      <c r="J20" s="350"/>
      <c r="K20" s="352"/>
      <c r="L20" s="55"/>
      <c r="M20" s="55"/>
    </row>
    <row r="21" spans="1:13" ht="18" customHeight="1">
      <c r="A21" s="55"/>
      <c r="L21" s="55"/>
      <c r="M21" s="55"/>
    </row>
    <row r="22" spans="1:13" ht="18" customHeight="1">
      <c r="A22" s="55"/>
      <c r="L22" s="55"/>
      <c r="M22" s="55"/>
    </row>
    <row r="23" spans="1:13" s="74" customFormat="1" ht="18" customHeight="1">
      <c r="A23" s="73"/>
      <c r="C23" s="74" t="s">
        <v>33</v>
      </c>
      <c r="L23" s="73"/>
      <c r="M23" s="73"/>
    </row>
    <row r="24" spans="1:13" s="74" customFormat="1" ht="18" customHeight="1">
      <c r="A24" s="73"/>
      <c r="L24" s="73"/>
      <c r="M24" s="73"/>
    </row>
    <row r="25" spans="1:13" s="74" customFormat="1" ht="18" customHeight="1">
      <c r="A25" s="73"/>
      <c r="C25" s="617" t="s">
        <v>243</v>
      </c>
      <c r="D25" s="617"/>
      <c r="E25" s="617"/>
      <c r="F25" s="617"/>
      <c r="G25" s="617"/>
      <c r="L25" s="73"/>
      <c r="M25" s="73"/>
    </row>
    <row r="26" spans="1:13" s="74" customFormat="1" ht="18" customHeight="1">
      <c r="A26" s="73"/>
      <c r="C26" s="617"/>
      <c r="D26" s="617"/>
      <c r="E26" s="617"/>
      <c r="F26" s="617"/>
      <c r="G26" s="617"/>
      <c r="L26" s="73"/>
      <c r="M26" s="73"/>
    </row>
    <row r="27" spans="1:13" s="74" customFormat="1" ht="18" customHeight="1">
      <c r="A27" s="73"/>
      <c r="C27" s="617"/>
      <c r="D27" s="617"/>
      <c r="E27" s="617"/>
      <c r="F27" s="617"/>
      <c r="G27" s="617"/>
      <c r="L27" s="73"/>
      <c r="M27" s="73"/>
    </row>
    <row r="28" spans="1:13" s="74" customFormat="1" ht="18" customHeight="1">
      <c r="A28" s="73"/>
      <c r="C28" s="617"/>
      <c r="D28" s="617"/>
      <c r="E28" s="617"/>
      <c r="F28" s="617"/>
      <c r="G28" s="617"/>
      <c r="L28" s="73"/>
      <c r="M28" s="73"/>
    </row>
    <row r="29" spans="1:13" s="74" customFormat="1" ht="18" customHeight="1">
      <c r="A29" s="73"/>
      <c r="C29" s="617"/>
      <c r="D29" s="617"/>
      <c r="E29" s="617"/>
      <c r="F29" s="617"/>
      <c r="G29" s="617"/>
      <c r="L29" s="73"/>
      <c r="M29" s="73"/>
    </row>
    <row r="30" spans="1:13" s="74" customFormat="1" ht="18" customHeight="1">
      <c r="A30" s="73"/>
      <c r="C30" s="617"/>
      <c r="D30" s="617"/>
      <c r="E30" s="617"/>
      <c r="F30" s="617"/>
      <c r="G30" s="617"/>
      <c r="L30" s="73"/>
      <c r="M30" s="73"/>
    </row>
    <row r="31" spans="1:13" s="74" customFormat="1" ht="18" customHeight="1">
      <c r="A31" s="73"/>
      <c r="C31" s="617"/>
      <c r="D31" s="617"/>
      <c r="E31" s="617"/>
      <c r="F31" s="617"/>
      <c r="G31" s="617"/>
      <c r="L31" s="73"/>
      <c r="M31" s="73"/>
    </row>
    <row r="32" spans="1:13" s="74" customFormat="1" ht="18" customHeight="1">
      <c r="A32" s="73"/>
      <c r="C32" s="617"/>
      <c r="D32" s="617"/>
      <c r="E32" s="617"/>
      <c r="F32" s="617"/>
      <c r="G32" s="617"/>
      <c r="L32" s="73"/>
      <c r="M32" s="73"/>
    </row>
    <row r="33" spans="1:13" s="74" customFormat="1" ht="18" customHeight="1">
      <c r="A33" s="73"/>
      <c r="L33" s="73"/>
      <c r="M33" s="73"/>
    </row>
    <row r="34" spans="1:13" s="74" customFormat="1" ht="18" customHeight="1">
      <c r="A34" s="73"/>
      <c r="F34" s="74" t="s">
        <v>98</v>
      </c>
      <c r="L34" s="73"/>
      <c r="M34" s="73"/>
    </row>
    <row r="35" spans="1:13" s="74" customFormat="1" ht="18" customHeight="1">
      <c r="A35" s="73"/>
      <c r="F35" s="74" t="s">
        <v>96</v>
      </c>
      <c r="L35" s="73"/>
      <c r="M35" s="73"/>
    </row>
    <row r="36" spans="1:13" s="74" customFormat="1" ht="18" customHeight="1">
      <c r="A36" s="73"/>
      <c r="F36" s="74" t="s">
        <v>97</v>
      </c>
      <c r="L36" s="73"/>
      <c r="M36" s="73"/>
    </row>
    <row r="37" spans="1:13" s="74" customFormat="1" ht="12.75">
      <c r="A37" s="73"/>
      <c r="B37" s="73"/>
      <c r="C37" s="73"/>
      <c r="D37" s="73"/>
      <c r="E37" s="73"/>
      <c r="F37" s="73"/>
      <c r="G37" s="73"/>
      <c r="H37" s="73"/>
      <c r="I37" s="73"/>
      <c r="J37" s="73"/>
      <c r="K37" s="73"/>
      <c r="L37" s="73"/>
      <c r="M37" s="73"/>
    </row>
    <row r="38" s="74" customFormat="1" ht="12.75"/>
    <row r="39" s="74" customFormat="1" ht="12.75"/>
    <row r="40" s="74" customFormat="1" ht="12.75"/>
    <row r="41" s="74" customFormat="1" ht="12.75"/>
    <row r="42" s="74" customFormat="1" ht="12.75"/>
  </sheetData>
  <sheetProtection/>
  <mergeCells count="5">
    <mergeCell ref="C3:G3"/>
    <mergeCell ref="D5:G5"/>
    <mergeCell ref="D6:G6"/>
    <mergeCell ref="E8:G8"/>
    <mergeCell ref="C25:G32"/>
  </mergeCells>
  <printOptions/>
  <pageMargins left="0.787" right="0.787" top="0.984" bottom="0.984" header="0.512" footer="0.512"/>
  <pageSetup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11" customWidth="1"/>
    <col min="2" max="2" width="4.59765625" style="11" customWidth="1"/>
    <col min="3" max="3" width="24.59765625" style="11" customWidth="1"/>
    <col min="4" max="10" width="10.59765625" style="11" customWidth="1"/>
    <col min="11" max="11" width="22.69921875" style="11" customWidth="1"/>
    <col min="12" max="12" width="12.59765625" style="11" customWidth="1"/>
    <col min="13" max="13" width="22.69921875" style="11" customWidth="1"/>
    <col min="14" max="14" width="29.59765625" style="11" customWidth="1"/>
    <col min="15" max="22" width="6.59765625" style="11" customWidth="1"/>
    <col min="23" max="16384" width="11" style="11" customWidth="1"/>
  </cols>
  <sheetData>
    <row r="1" spans="1:14" ht="31.5" customHeight="1">
      <c r="A1" s="36"/>
      <c r="B1" s="8"/>
      <c r="C1" s="9"/>
      <c r="D1" s="104"/>
      <c r="E1" s="104"/>
      <c r="F1" s="104"/>
      <c r="G1" s="104"/>
      <c r="H1" s="104"/>
      <c r="I1" s="104"/>
      <c r="J1" s="104"/>
      <c r="K1" s="104"/>
      <c r="L1" s="104"/>
      <c r="M1" s="10"/>
      <c r="N1" s="10"/>
    </row>
    <row r="2" spans="1:14" ht="30" customHeight="1">
      <c r="A2" s="36"/>
      <c r="B2" s="667" t="s">
        <v>187</v>
      </c>
      <c r="C2" s="668"/>
      <c r="D2" s="668"/>
      <c r="E2" s="668"/>
      <c r="F2" s="668"/>
      <c r="G2" s="668"/>
      <c r="H2" s="668"/>
      <c r="I2" s="668"/>
      <c r="J2" s="668"/>
      <c r="K2" s="668"/>
      <c r="L2" s="668"/>
      <c r="M2" s="668"/>
      <c r="N2" s="668"/>
    </row>
    <row r="3" spans="1:14" ht="31.5" customHeight="1">
      <c r="A3" s="36"/>
      <c r="C3" s="114" t="str">
        <f>"（研究開発課題名） "&amp;'表紙'!$G$29</f>
        <v>（研究開発課題名） </v>
      </c>
      <c r="D3" s="96"/>
      <c r="E3" s="111"/>
      <c r="F3" s="111"/>
      <c r="J3" s="6"/>
      <c r="K3" s="6"/>
      <c r="L3" s="510" t="s">
        <v>41</v>
      </c>
      <c r="M3" s="666"/>
      <c r="N3" s="666"/>
    </row>
    <row r="4" spans="1:14" ht="32.25" customHeight="1">
      <c r="A4" s="36"/>
      <c r="C4" s="114" t="str">
        <f>"（研究機関名） "&amp;'表紙'!$G$30</f>
        <v>（研究機関名） </v>
      </c>
      <c r="D4" s="5"/>
      <c r="E4" s="113"/>
      <c r="F4" s="113"/>
      <c r="G4" s="6"/>
      <c r="H4" s="6"/>
      <c r="I4" s="6"/>
      <c r="J4" s="6"/>
      <c r="K4" s="6"/>
      <c r="L4" s="510" t="s">
        <v>40</v>
      </c>
      <c r="M4" s="666"/>
      <c r="N4" s="666"/>
    </row>
    <row r="5" spans="1:13" ht="15" customHeight="1" thickBot="1">
      <c r="A5" s="36"/>
      <c r="K5" s="12"/>
      <c r="L5" s="12"/>
      <c r="M5" s="13"/>
    </row>
    <row r="6" spans="1:14" ht="15" customHeight="1">
      <c r="A6" s="36"/>
      <c r="B6" s="457" t="s">
        <v>44</v>
      </c>
      <c r="C6" s="460" t="s">
        <v>153</v>
      </c>
      <c r="D6" s="461"/>
      <c r="E6" s="462"/>
      <c r="F6" s="472" t="s">
        <v>42</v>
      </c>
      <c r="G6" s="462"/>
      <c r="H6" s="469" t="s">
        <v>23</v>
      </c>
      <c r="I6" s="469" t="s">
        <v>24</v>
      </c>
      <c r="J6" s="469" t="s">
        <v>25</v>
      </c>
      <c r="K6" s="112"/>
      <c r="L6" s="484" t="s">
        <v>26</v>
      </c>
      <c r="M6" s="101"/>
      <c r="N6" s="507" t="s">
        <v>27</v>
      </c>
    </row>
    <row r="7" spans="1:14" ht="15" customHeight="1">
      <c r="A7" s="36"/>
      <c r="B7" s="458"/>
      <c r="C7" s="463"/>
      <c r="D7" s="464"/>
      <c r="E7" s="465"/>
      <c r="F7" s="473"/>
      <c r="G7" s="465"/>
      <c r="H7" s="470"/>
      <c r="I7" s="470"/>
      <c r="J7" s="470"/>
      <c r="K7" s="102" t="s">
        <v>38</v>
      </c>
      <c r="L7" s="485"/>
      <c r="M7" s="132" t="s">
        <v>39</v>
      </c>
      <c r="N7" s="508"/>
    </row>
    <row r="8" spans="1:14" ht="17.25" customHeight="1" thickBot="1">
      <c r="A8" s="36"/>
      <c r="B8" s="459"/>
      <c r="C8" s="466"/>
      <c r="D8" s="467"/>
      <c r="E8" s="468"/>
      <c r="F8" s="474"/>
      <c r="G8" s="468"/>
      <c r="H8" s="471"/>
      <c r="I8" s="471"/>
      <c r="J8" s="471"/>
      <c r="K8" s="1"/>
      <c r="L8" s="486"/>
      <c r="M8" s="1"/>
      <c r="N8" s="509"/>
    </row>
    <row r="9" spans="1:14" ht="33" customHeight="1" thickTop="1">
      <c r="A9" s="36"/>
      <c r="B9" s="14"/>
      <c r="C9" s="475"/>
      <c r="D9" s="476"/>
      <c r="E9" s="477"/>
      <c r="F9" s="478"/>
      <c r="G9" s="479"/>
      <c r="H9" s="15"/>
      <c r="I9" s="15"/>
      <c r="J9" s="16"/>
      <c r="K9" s="290"/>
      <c r="L9" s="18"/>
      <c r="M9" s="19">
        <f aca="true" t="shared" si="0" ref="M9:M26">ROUNDDOWN((J9*K9)+L9,0)</f>
        <v>0</v>
      </c>
      <c r="N9" s="20"/>
    </row>
    <row r="10" spans="1:14" ht="33" customHeight="1">
      <c r="A10" s="36"/>
      <c r="B10" s="14"/>
      <c r="C10" s="480"/>
      <c r="D10" s="481"/>
      <c r="E10" s="482"/>
      <c r="F10" s="483"/>
      <c r="G10" s="482"/>
      <c r="H10" s="21"/>
      <c r="I10" s="21"/>
      <c r="J10" s="22"/>
      <c r="K10" s="291"/>
      <c r="L10" s="24"/>
      <c r="M10" s="25">
        <f t="shared" si="0"/>
        <v>0</v>
      </c>
      <c r="N10" s="26"/>
    </row>
    <row r="11" spans="1:14" ht="33" customHeight="1">
      <c r="A11" s="36"/>
      <c r="B11" s="14"/>
      <c r="C11" s="480"/>
      <c r="D11" s="481"/>
      <c r="E11" s="482"/>
      <c r="F11" s="483"/>
      <c r="G11" s="482"/>
      <c r="H11" s="21"/>
      <c r="I11" s="21"/>
      <c r="J11" s="22"/>
      <c r="K11" s="291"/>
      <c r="L11" s="24"/>
      <c r="M11" s="25">
        <f t="shared" si="0"/>
        <v>0</v>
      </c>
      <c r="N11" s="26"/>
    </row>
    <row r="12" spans="1:14" ht="33" customHeight="1">
      <c r="A12" s="36"/>
      <c r="B12" s="14"/>
      <c r="C12" s="480"/>
      <c r="D12" s="481"/>
      <c r="E12" s="482"/>
      <c r="F12" s="483"/>
      <c r="G12" s="482"/>
      <c r="H12" s="21"/>
      <c r="I12" s="21"/>
      <c r="J12" s="22"/>
      <c r="K12" s="291"/>
      <c r="L12" s="24"/>
      <c r="M12" s="25">
        <f t="shared" si="0"/>
        <v>0</v>
      </c>
      <c r="N12" s="26"/>
    </row>
    <row r="13" spans="1:14" ht="33" customHeight="1">
      <c r="A13" s="36"/>
      <c r="B13" s="14"/>
      <c r="C13" s="480"/>
      <c r="D13" s="481"/>
      <c r="E13" s="482"/>
      <c r="F13" s="483"/>
      <c r="G13" s="482"/>
      <c r="H13" s="21"/>
      <c r="I13" s="21"/>
      <c r="J13" s="22"/>
      <c r="K13" s="291"/>
      <c r="L13" s="24"/>
      <c r="M13" s="25">
        <f t="shared" si="0"/>
        <v>0</v>
      </c>
      <c r="N13" s="26"/>
    </row>
    <row r="14" spans="1:14" ht="33" customHeight="1">
      <c r="A14" s="36"/>
      <c r="B14" s="14"/>
      <c r="C14" s="480"/>
      <c r="D14" s="481"/>
      <c r="E14" s="482"/>
      <c r="F14" s="483"/>
      <c r="G14" s="482"/>
      <c r="H14" s="21"/>
      <c r="I14" s="21"/>
      <c r="J14" s="22"/>
      <c r="K14" s="291"/>
      <c r="L14" s="24"/>
      <c r="M14" s="25">
        <f t="shared" si="0"/>
        <v>0</v>
      </c>
      <c r="N14" s="26"/>
    </row>
    <row r="15" spans="1:14" ht="33" customHeight="1">
      <c r="A15" s="36"/>
      <c r="B15" s="14"/>
      <c r="C15" s="480"/>
      <c r="D15" s="481"/>
      <c r="E15" s="482"/>
      <c r="F15" s="483"/>
      <c r="G15" s="482"/>
      <c r="H15" s="21"/>
      <c r="I15" s="21"/>
      <c r="J15" s="22"/>
      <c r="K15" s="291"/>
      <c r="L15" s="24"/>
      <c r="M15" s="25">
        <f t="shared" si="0"/>
        <v>0</v>
      </c>
      <c r="N15" s="26"/>
    </row>
    <row r="16" spans="1:14" ht="33" customHeight="1">
      <c r="A16" s="36"/>
      <c r="B16" s="14"/>
      <c r="C16" s="480"/>
      <c r="D16" s="481"/>
      <c r="E16" s="482"/>
      <c r="F16" s="483"/>
      <c r="G16" s="482"/>
      <c r="H16" s="21"/>
      <c r="I16" s="21"/>
      <c r="J16" s="22"/>
      <c r="K16" s="291"/>
      <c r="L16" s="24"/>
      <c r="M16" s="25">
        <f t="shared" si="0"/>
        <v>0</v>
      </c>
      <c r="N16" s="26"/>
    </row>
    <row r="17" spans="1:14" ht="33" customHeight="1">
      <c r="A17" s="36"/>
      <c r="B17" s="14"/>
      <c r="C17" s="480"/>
      <c r="D17" s="481"/>
      <c r="E17" s="482"/>
      <c r="F17" s="483"/>
      <c r="G17" s="482"/>
      <c r="H17" s="21"/>
      <c r="I17" s="21"/>
      <c r="J17" s="22"/>
      <c r="K17" s="291"/>
      <c r="L17" s="24"/>
      <c r="M17" s="25">
        <f t="shared" si="0"/>
        <v>0</v>
      </c>
      <c r="N17" s="26"/>
    </row>
    <row r="18" spans="1:14" ht="33" customHeight="1">
      <c r="A18" s="36"/>
      <c r="B18" s="14"/>
      <c r="C18" s="480"/>
      <c r="D18" s="481"/>
      <c r="E18" s="482"/>
      <c r="F18" s="483"/>
      <c r="G18" s="482"/>
      <c r="H18" s="21"/>
      <c r="I18" s="21"/>
      <c r="J18" s="22"/>
      <c r="K18" s="291"/>
      <c r="L18" s="24"/>
      <c r="M18" s="120">
        <f t="shared" si="0"/>
        <v>0</v>
      </c>
      <c r="N18" s="26"/>
    </row>
    <row r="19" spans="1:14" ht="33" customHeight="1">
      <c r="A19" s="36"/>
      <c r="B19" s="14"/>
      <c r="C19" s="480"/>
      <c r="D19" s="481"/>
      <c r="E19" s="482"/>
      <c r="F19" s="483"/>
      <c r="G19" s="482"/>
      <c r="H19" s="21"/>
      <c r="I19" s="21"/>
      <c r="J19" s="22"/>
      <c r="K19" s="291"/>
      <c r="L19" s="24"/>
      <c r="M19" s="120">
        <f t="shared" si="0"/>
        <v>0</v>
      </c>
      <c r="N19" s="26"/>
    </row>
    <row r="20" spans="1:14" ht="33" customHeight="1">
      <c r="A20" s="36"/>
      <c r="B20" s="14"/>
      <c r="C20" s="480"/>
      <c r="D20" s="481"/>
      <c r="E20" s="482"/>
      <c r="F20" s="483"/>
      <c r="G20" s="482"/>
      <c r="H20" s="21"/>
      <c r="I20" s="21"/>
      <c r="J20" s="22"/>
      <c r="K20" s="291"/>
      <c r="L20" s="24"/>
      <c r="M20" s="120">
        <f t="shared" si="0"/>
        <v>0</v>
      </c>
      <c r="N20" s="26"/>
    </row>
    <row r="21" spans="1:14" ht="33" customHeight="1">
      <c r="A21" s="36"/>
      <c r="B21" s="14"/>
      <c r="C21" s="480"/>
      <c r="D21" s="481"/>
      <c r="E21" s="482"/>
      <c r="F21" s="483"/>
      <c r="G21" s="482"/>
      <c r="H21" s="21"/>
      <c r="I21" s="21"/>
      <c r="J21" s="22"/>
      <c r="K21" s="291"/>
      <c r="L21" s="24"/>
      <c r="M21" s="120">
        <f t="shared" si="0"/>
        <v>0</v>
      </c>
      <c r="N21" s="26"/>
    </row>
    <row r="22" spans="1:14" ht="33" customHeight="1">
      <c r="A22" s="36"/>
      <c r="B22" s="14"/>
      <c r="C22" s="480"/>
      <c r="D22" s="481"/>
      <c r="E22" s="482"/>
      <c r="F22" s="483"/>
      <c r="G22" s="482"/>
      <c r="H22" s="21"/>
      <c r="I22" s="21"/>
      <c r="J22" s="22"/>
      <c r="K22" s="291"/>
      <c r="L22" s="24"/>
      <c r="M22" s="120">
        <f t="shared" si="0"/>
        <v>0</v>
      </c>
      <c r="N22" s="26"/>
    </row>
    <row r="23" spans="1:14" ht="33" customHeight="1">
      <c r="A23" s="36"/>
      <c r="B23" s="14"/>
      <c r="C23" s="480"/>
      <c r="D23" s="481"/>
      <c r="E23" s="482"/>
      <c r="F23" s="483"/>
      <c r="G23" s="482"/>
      <c r="H23" s="21"/>
      <c r="I23" s="21"/>
      <c r="J23" s="22"/>
      <c r="K23" s="291"/>
      <c r="L23" s="24"/>
      <c r="M23" s="120">
        <f t="shared" si="0"/>
        <v>0</v>
      </c>
      <c r="N23" s="26"/>
    </row>
    <row r="24" spans="1:14" ht="33" customHeight="1">
      <c r="A24" s="36"/>
      <c r="B24" s="14"/>
      <c r="C24" s="480"/>
      <c r="D24" s="481"/>
      <c r="E24" s="482"/>
      <c r="F24" s="483"/>
      <c r="G24" s="482"/>
      <c r="H24" s="21"/>
      <c r="I24" s="21"/>
      <c r="J24" s="22"/>
      <c r="K24" s="291"/>
      <c r="L24" s="24"/>
      <c r="M24" s="120">
        <f t="shared" si="0"/>
        <v>0</v>
      </c>
      <c r="N24" s="26"/>
    </row>
    <row r="25" spans="1:14" ht="33" customHeight="1">
      <c r="A25" s="36"/>
      <c r="B25" s="14"/>
      <c r="C25" s="480"/>
      <c r="D25" s="481"/>
      <c r="E25" s="482"/>
      <c r="F25" s="483"/>
      <c r="G25" s="482"/>
      <c r="H25" s="21"/>
      <c r="I25" s="21"/>
      <c r="J25" s="22"/>
      <c r="K25" s="291"/>
      <c r="L25" s="24"/>
      <c r="M25" s="120">
        <f t="shared" si="0"/>
        <v>0</v>
      </c>
      <c r="N25" s="26"/>
    </row>
    <row r="26" spans="1:14" ht="33" customHeight="1" thickBot="1">
      <c r="A26" s="36"/>
      <c r="B26" s="105"/>
      <c r="C26" s="487"/>
      <c r="D26" s="488"/>
      <c r="E26" s="489"/>
      <c r="F26" s="503"/>
      <c r="G26" s="489"/>
      <c r="H26" s="121"/>
      <c r="I26" s="121"/>
      <c r="J26" s="122"/>
      <c r="K26" s="292"/>
      <c r="L26" s="123"/>
      <c r="M26" s="124">
        <f t="shared" si="0"/>
        <v>0</v>
      </c>
      <c r="N26" s="125"/>
    </row>
    <row r="27" spans="1:14" ht="33" customHeight="1" thickBot="1">
      <c r="A27" s="36"/>
      <c r="B27" s="128"/>
      <c r="C27" s="490"/>
      <c r="D27" s="491"/>
      <c r="E27" s="492"/>
      <c r="F27" s="504"/>
      <c r="G27" s="492"/>
      <c r="H27" s="129"/>
      <c r="I27" s="129"/>
      <c r="J27" s="129"/>
      <c r="K27" s="130"/>
      <c r="L27" s="131"/>
      <c r="M27" s="126">
        <f>SUM(M9:M26)</f>
        <v>0</v>
      </c>
      <c r="N27" s="127"/>
    </row>
    <row r="28" spans="1:14" ht="33" customHeight="1" hidden="1">
      <c r="A28" s="36"/>
      <c r="B28" s="14"/>
      <c r="C28" s="493"/>
      <c r="D28" s="494"/>
      <c r="E28" s="495"/>
      <c r="F28" s="505"/>
      <c r="G28" s="495"/>
      <c r="H28" s="115"/>
      <c r="I28" s="115"/>
      <c r="J28" s="116"/>
      <c r="K28" s="117"/>
      <c r="L28" s="118"/>
      <c r="M28" s="119"/>
      <c r="N28" s="20"/>
    </row>
    <row r="29" spans="1:14" ht="33" customHeight="1" hidden="1">
      <c r="A29" s="36"/>
      <c r="B29" s="14"/>
      <c r="C29" s="496"/>
      <c r="D29" s="497"/>
      <c r="E29" s="498"/>
      <c r="F29" s="502"/>
      <c r="G29" s="498"/>
      <c r="H29" s="21"/>
      <c r="I29" s="21"/>
      <c r="J29" s="22"/>
      <c r="K29" s="23"/>
      <c r="L29" s="24"/>
      <c r="M29" s="25"/>
      <c r="N29" s="26"/>
    </row>
    <row r="30" spans="1:14" ht="33" customHeight="1" hidden="1">
      <c r="A30" s="36"/>
      <c r="B30" s="14"/>
      <c r="C30" s="496"/>
      <c r="D30" s="497"/>
      <c r="E30" s="498"/>
      <c r="F30" s="502"/>
      <c r="G30" s="498"/>
      <c r="H30" s="21"/>
      <c r="I30" s="21"/>
      <c r="J30" s="22"/>
      <c r="K30" s="23"/>
      <c r="L30" s="24"/>
      <c r="M30" s="25"/>
      <c r="N30" s="26"/>
    </row>
    <row r="31" spans="1:14" ht="33" customHeight="1" hidden="1">
      <c r="A31" s="36"/>
      <c r="B31" s="14"/>
      <c r="C31" s="496"/>
      <c r="D31" s="497"/>
      <c r="E31" s="498"/>
      <c r="F31" s="502"/>
      <c r="G31" s="498"/>
      <c r="H31" s="21"/>
      <c r="I31" s="21"/>
      <c r="J31" s="22"/>
      <c r="K31" s="23"/>
      <c r="L31" s="24"/>
      <c r="M31" s="25"/>
      <c r="N31" s="26"/>
    </row>
    <row r="32" spans="1:14" ht="33" customHeight="1" hidden="1">
      <c r="A32" s="36"/>
      <c r="B32" s="14"/>
      <c r="C32" s="496"/>
      <c r="D32" s="497"/>
      <c r="E32" s="498"/>
      <c r="F32" s="502"/>
      <c r="G32" s="498"/>
      <c r="H32" s="21"/>
      <c r="I32" s="21"/>
      <c r="J32" s="22"/>
      <c r="K32" s="23"/>
      <c r="L32" s="24"/>
      <c r="M32" s="25"/>
      <c r="N32" s="26"/>
    </row>
    <row r="33" spans="1:14" ht="33" customHeight="1" hidden="1">
      <c r="A33" s="36"/>
      <c r="B33" s="14"/>
      <c r="C33" s="496"/>
      <c r="D33" s="497"/>
      <c r="E33" s="498"/>
      <c r="F33" s="502"/>
      <c r="G33" s="498"/>
      <c r="H33" s="21"/>
      <c r="I33" s="21"/>
      <c r="J33" s="22"/>
      <c r="K33" s="23"/>
      <c r="L33" s="24"/>
      <c r="M33" s="25"/>
      <c r="N33" s="26"/>
    </row>
    <row r="34" spans="1:14" ht="33" customHeight="1" hidden="1">
      <c r="A34" s="36"/>
      <c r="B34" s="14"/>
      <c r="C34" s="496"/>
      <c r="D34" s="497"/>
      <c r="E34" s="498"/>
      <c r="F34" s="502"/>
      <c r="G34" s="498"/>
      <c r="H34" s="21"/>
      <c r="I34" s="21"/>
      <c r="J34" s="22"/>
      <c r="K34" s="23"/>
      <c r="L34" s="24"/>
      <c r="M34" s="25"/>
      <c r="N34" s="26"/>
    </row>
    <row r="35" spans="1:14" ht="33" customHeight="1" hidden="1">
      <c r="A35" s="36"/>
      <c r="B35" s="14"/>
      <c r="C35" s="496"/>
      <c r="D35" s="497"/>
      <c r="E35" s="498"/>
      <c r="F35" s="502"/>
      <c r="G35" s="498"/>
      <c r="H35" s="21"/>
      <c r="I35" s="21"/>
      <c r="J35" s="22"/>
      <c r="K35" s="23"/>
      <c r="L35" s="24"/>
      <c r="M35" s="25"/>
      <c r="N35" s="26"/>
    </row>
    <row r="36" spans="1:14" ht="33" customHeight="1" hidden="1">
      <c r="A36" s="36"/>
      <c r="B36" s="14"/>
      <c r="C36" s="496"/>
      <c r="D36" s="497"/>
      <c r="E36" s="498"/>
      <c r="F36" s="502"/>
      <c r="G36" s="498"/>
      <c r="H36" s="21"/>
      <c r="I36" s="21"/>
      <c r="J36" s="22"/>
      <c r="K36" s="23"/>
      <c r="L36" s="24"/>
      <c r="M36" s="25"/>
      <c r="N36" s="26"/>
    </row>
    <row r="37" spans="1:14" ht="33" customHeight="1" hidden="1">
      <c r="A37" s="36"/>
      <c r="B37" s="14"/>
      <c r="C37" s="496"/>
      <c r="D37" s="497"/>
      <c r="E37" s="498"/>
      <c r="F37" s="502"/>
      <c r="G37" s="498"/>
      <c r="H37" s="21"/>
      <c r="I37" s="21"/>
      <c r="J37" s="22"/>
      <c r="K37" s="23"/>
      <c r="L37" s="24"/>
      <c r="M37" s="25"/>
      <c r="N37" s="26"/>
    </row>
    <row r="38" spans="1:14" ht="33" customHeight="1" hidden="1">
      <c r="A38" s="36"/>
      <c r="B38" s="14"/>
      <c r="C38" s="496"/>
      <c r="D38" s="497"/>
      <c r="E38" s="498"/>
      <c r="F38" s="502"/>
      <c r="G38" s="498"/>
      <c r="H38" s="21"/>
      <c r="I38" s="21"/>
      <c r="J38" s="22"/>
      <c r="K38" s="23"/>
      <c r="L38" s="24"/>
      <c r="M38" s="25"/>
      <c r="N38" s="26"/>
    </row>
    <row r="39" spans="1:14" ht="33" customHeight="1" hidden="1">
      <c r="A39" s="36"/>
      <c r="B39" s="14"/>
      <c r="C39" s="496"/>
      <c r="D39" s="497"/>
      <c r="E39" s="498"/>
      <c r="F39" s="502"/>
      <c r="G39" s="498"/>
      <c r="H39" s="21"/>
      <c r="I39" s="21"/>
      <c r="J39" s="22"/>
      <c r="K39" s="23"/>
      <c r="L39" s="24"/>
      <c r="M39" s="25"/>
      <c r="N39" s="26"/>
    </row>
    <row r="40" spans="1:14" ht="33" customHeight="1" hidden="1">
      <c r="A40" s="36"/>
      <c r="B40" s="14"/>
      <c r="C40" s="496"/>
      <c r="D40" s="497"/>
      <c r="E40" s="498"/>
      <c r="F40" s="502"/>
      <c r="G40" s="498"/>
      <c r="H40" s="21"/>
      <c r="I40" s="21"/>
      <c r="J40" s="22"/>
      <c r="K40" s="23"/>
      <c r="L40" s="24"/>
      <c r="M40" s="25"/>
      <c r="N40" s="26"/>
    </row>
    <row r="41" spans="1:14" ht="33" customHeight="1" hidden="1">
      <c r="A41" s="36"/>
      <c r="B41" s="14"/>
      <c r="C41" s="496"/>
      <c r="D41" s="497"/>
      <c r="E41" s="498"/>
      <c r="F41" s="502"/>
      <c r="G41" s="498"/>
      <c r="H41" s="21"/>
      <c r="I41" s="21"/>
      <c r="J41" s="22"/>
      <c r="K41" s="23"/>
      <c r="L41" s="24"/>
      <c r="M41" s="25"/>
      <c r="N41" s="26"/>
    </row>
    <row r="42" spans="1:14" ht="33" customHeight="1" hidden="1">
      <c r="A42" s="36"/>
      <c r="B42" s="14"/>
      <c r="C42" s="496"/>
      <c r="D42" s="497"/>
      <c r="E42" s="498"/>
      <c r="F42" s="502"/>
      <c r="G42" s="498"/>
      <c r="H42" s="21"/>
      <c r="I42" s="21"/>
      <c r="J42" s="22"/>
      <c r="K42" s="23"/>
      <c r="L42" s="24"/>
      <c r="M42" s="25"/>
      <c r="N42" s="26"/>
    </row>
    <row r="43" spans="1:14" ht="33" customHeight="1" hidden="1">
      <c r="A43" s="36"/>
      <c r="B43" s="14"/>
      <c r="C43" s="496"/>
      <c r="D43" s="497"/>
      <c r="E43" s="498"/>
      <c r="F43" s="502"/>
      <c r="G43" s="498"/>
      <c r="H43" s="21"/>
      <c r="I43" s="21"/>
      <c r="J43" s="22"/>
      <c r="K43" s="23"/>
      <c r="L43" s="24"/>
      <c r="M43" s="25"/>
      <c r="N43" s="26"/>
    </row>
    <row r="44" spans="1:14" ht="33" customHeight="1" hidden="1">
      <c r="A44" s="36"/>
      <c r="B44" s="14"/>
      <c r="C44" s="496"/>
      <c r="D44" s="497"/>
      <c r="E44" s="498"/>
      <c r="F44" s="502"/>
      <c r="G44" s="498"/>
      <c r="H44" s="21"/>
      <c r="I44" s="21"/>
      <c r="J44" s="22"/>
      <c r="K44" s="23"/>
      <c r="L44" s="24"/>
      <c r="M44" s="25"/>
      <c r="N44" s="26"/>
    </row>
    <row r="45" spans="1:14" ht="33" customHeight="1" hidden="1">
      <c r="A45" s="36"/>
      <c r="B45" s="14"/>
      <c r="C45" s="496"/>
      <c r="D45" s="497"/>
      <c r="E45" s="498"/>
      <c r="F45" s="502"/>
      <c r="G45" s="498"/>
      <c r="H45" s="21"/>
      <c r="I45" s="21"/>
      <c r="J45" s="22"/>
      <c r="K45" s="23"/>
      <c r="L45" s="24"/>
      <c r="M45" s="25"/>
      <c r="N45" s="26"/>
    </row>
    <row r="46" spans="1:14" ht="33" customHeight="1" hidden="1">
      <c r="A46" s="36"/>
      <c r="B46" s="14"/>
      <c r="C46" s="496"/>
      <c r="D46" s="497"/>
      <c r="E46" s="498"/>
      <c r="F46" s="502"/>
      <c r="G46" s="498"/>
      <c r="H46" s="21"/>
      <c r="I46" s="21"/>
      <c r="J46" s="22"/>
      <c r="K46" s="23"/>
      <c r="L46" s="24"/>
      <c r="M46" s="25"/>
      <c r="N46" s="26"/>
    </row>
    <row r="47" spans="1:14" ht="33" customHeight="1" hidden="1">
      <c r="A47" s="36"/>
      <c r="B47" s="14"/>
      <c r="C47" s="496"/>
      <c r="D47" s="497"/>
      <c r="E47" s="498"/>
      <c r="F47" s="502"/>
      <c r="G47" s="498"/>
      <c r="H47" s="21"/>
      <c r="I47" s="21"/>
      <c r="J47" s="22"/>
      <c r="K47" s="23"/>
      <c r="L47" s="24"/>
      <c r="M47" s="25"/>
      <c r="N47" s="26"/>
    </row>
    <row r="48" spans="1:14" ht="33" customHeight="1" hidden="1">
      <c r="A48" s="36"/>
      <c r="B48" s="14"/>
      <c r="C48" s="496"/>
      <c r="D48" s="497"/>
      <c r="E48" s="498"/>
      <c r="F48" s="502"/>
      <c r="G48" s="498"/>
      <c r="H48" s="21"/>
      <c r="I48" s="21"/>
      <c r="J48" s="22"/>
      <c r="K48" s="23"/>
      <c r="L48" s="24"/>
      <c r="M48" s="25"/>
      <c r="N48" s="26"/>
    </row>
    <row r="49" spans="1:14" ht="33" customHeight="1" hidden="1">
      <c r="A49" s="36"/>
      <c r="B49" s="14"/>
      <c r="C49" s="496"/>
      <c r="D49" s="497"/>
      <c r="E49" s="498"/>
      <c r="F49" s="502"/>
      <c r="G49" s="498"/>
      <c r="H49" s="21"/>
      <c r="I49" s="21"/>
      <c r="J49" s="22"/>
      <c r="K49" s="23"/>
      <c r="L49" s="24"/>
      <c r="M49" s="25"/>
      <c r="N49" s="26"/>
    </row>
    <row r="50" spans="1:14" ht="33" customHeight="1" hidden="1">
      <c r="A50" s="36"/>
      <c r="B50" s="14"/>
      <c r="C50" s="496"/>
      <c r="D50" s="497"/>
      <c r="E50" s="498"/>
      <c r="F50" s="502"/>
      <c r="G50" s="498"/>
      <c r="H50" s="21"/>
      <c r="I50" s="21"/>
      <c r="J50" s="22"/>
      <c r="K50" s="23"/>
      <c r="L50" s="24"/>
      <c r="M50" s="25"/>
      <c r="N50" s="26"/>
    </row>
    <row r="51" spans="1:14" ht="33" customHeight="1" hidden="1">
      <c r="A51" s="36"/>
      <c r="B51" s="14"/>
      <c r="C51" s="496"/>
      <c r="D51" s="497"/>
      <c r="E51" s="498"/>
      <c r="F51" s="502"/>
      <c r="G51" s="498"/>
      <c r="H51" s="21"/>
      <c r="I51" s="21"/>
      <c r="J51" s="22"/>
      <c r="K51" s="23"/>
      <c r="L51" s="24"/>
      <c r="M51" s="25"/>
      <c r="N51" s="26"/>
    </row>
    <row r="52" spans="1:14" ht="33" customHeight="1" hidden="1">
      <c r="A52" s="36"/>
      <c r="B52" s="14"/>
      <c r="C52" s="496"/>
      <c r="D52" s="497"/>
      <c r="E52" s="498"/>
      <c r="F52" s="502"/>
      <c r="G52" s="498"/>
      <c r="H52" s="21"/>
      <c r="I52" s="21"/>
      <c r="J52" s="22"/>
      <c r="K52" s="23"/>
      <c r="L52" s="24"/>
      <c r="M52" s="25"/>
      <c r="N52" s="26"/>
    </row>
    <row r="53" spans="1:14" ht="33" customHeight="1" hidden="1">
      <c r="A53" s="36"/>
      <c r="B53" s="14"/>
      <c r="C53" s="496"/>
      <c r="D53" s="497"/>
      <c r="E53" s="498"/>
      <c r="F53" s="502"/>
      <c r="G53" s="498"/>
      <c r="H53" s="21"/>
      <c r="I53" s="21"/>
      <c r="J53" s="22"/>
      <c r="K53" s="23"/>
      <c r="L53" s="24"/>
      <c r="M53" s="25"/>
      <c r="N53" s="26"/>
    </row>
    <row r="54" spans="1:14" ht="33" customHeight="1" hidden="1">
      <c r="A54" s="36"/>
      <c r="B54" s="14"/>
      <c r="C54" s="496"/>
      <c r="D54" s="497"/>
      <c r="E54" s="498"/>
      <c r="F54" s="502"/>
      <c r="G54" s="498"/>
      <c r="H54" s="21"/>
      <c r="I54" s="21"/>
      <c r="J54" s="22"/>
      <c r="K54" s="23"/>
      <c r="L54" s="24"/>
      <c r="M54" s="25"/>
      <c r="N54" s="26"/>
    </row>
    <row r="55" spans="1:14" ht="33" customHeight="1" hidden="1">
      <c r="A55" s="36"/>
      <c r="B55" s="14"/>
      <c r="C55" s="496"/>
      <c r="D55" s="497"/>
      <c r="E55" s="498"/>
      <c r="F55" s="502"/>
      <c r="G55" s="498"/>
      <c r="H55" s="21"/>
      <c r="I55" s="21"/>
      <c r="J55" s="22"/>
      <c r="K55" s="23"/>
      <c r="L55" s="24"/>
      <c r="M55" s="25"/>
      <c r="N55" s="26"/>
    </row>
    <row r="56" spans="1:14" ht="33" customHeight="1" hidden="1">
      <c r="A56" s="36"/>
      <c r="B56" s="14"/>
      <c r="C56" s="496"/>
      <c r="D56" s="497"/>
      <c r="E56" s="498"/>
      <c r="F56" s="502"/>
      <c r="G56" s="498"/>
      <c r="H56" s="21"/>
      <c r="I56" s="21"/>
      <c r="J56" s="22"/>
      <c r="K56" s="23"/>
      <c r="L56" s="24"/>
      <c r="M56" s="25"/>
      <c r="N56" s="26"/>
    </row>
    <row r="57" spans="1:14" ht="33" customHeight="1" hidden="1">
      <c r="A57" s="36"/>
      <c r="B57" s="14"/>
      <c r="C57" s="496"/>
      <c r="D57" s="497"/>
      <c r="E57" s="498"/>
      <c r="F57" s="502"/>
      <c r="G57" s="498"/>
      <c r="H57" s="21"/>
      <c r="I57" s="21"/>
      <c r="J57" s="22"/>
      <c r="K57" s="23"/>
      <c r="L57" s="24"/>
      <c r="M57" s="25"/>
      <c r="N57" s="26"/>
    </row>
    <row r="58" spans="1:14" ht="33" customHeight="1" hidden="1">
      <c r="A58" s="36"/>
      <c r="B58" s="14"/>
      <c r="C58" s="496"/>
      <c r="D58" s="497"/>
      <c r="E58" s="498"/>
      <c r="F58" s="502"/>
      <c r="G58" s="498"/>
      <c r="H58" s="21"/>
      <c r="I58" s="21"/>
      <c r="J58" s="22"/>
      <c r="K58" s="23"/>
      <c r="L58" s="24"/>
      <c r="M58" s="25"/>
      <c r="N58" s="26"/>
    </row>
    <row r="59" spans="1:14" ht="33" customHeight="1" hidden="1">
      <c r="A59" s="36"/>
      <c r="B59" s="14"/>
      <c r="C59" s="496"/>
      <c r="D59" s="497"/>
      <c r="E59" s="498"/>
      <c r="F59" s="502"/>
      <c r="G59" s="498"/>
      <c r="H59" s="21"/>
      <c r="I59" s="21"/>
      <c r="J59" s="22"/>
      <c r="K59" s="23"/>
      <c r="L59" s="24"/>
      <c r="M59" s="25"/>
      <c r="N59" s="26"/>
    </row>
    <row r="60" spans="1:14" ht="33" customHeight="1" hidden="1">
      <c r="A60" s="36"/>
      <c r="B60" s="14"/>
      <c r="C60" s="496"/>
      <c r="D60" s="497"/>
      <c r="E60" s="498"/>
      <c r="F60" s="502"/>
      <c r="G60" s="498"/>
      <c r="H60" s="21"/>
      <c r="I60" s="21"/>
      <c r="J60" s="22"/>
      <c r="K60" s="23"/>
      <c r="L60" s="24"/>
      <c r="M60" s="25"/>
      <c r="N60" s="26"/>
    </row>
    <row r="61" spans="1:14" ht="33" customHeight="1" hidden="1">
      <c r="A61" s="36"/>
      <c r="B61" s="14"/>
      <c r="C61" s="496"/>
      <c r="D61" s="497"/>
      <c r="E61" s="498"/>
      <c r="F61" s="502"/>
      <c r="G61" s="498"/>
      <c r="H61" s="21"/>
      <c r="I61" s="21"/>
      <c r="J61" s="22"/>
      <c r="K61" s="23"/>
      <c r="L61" s="24"/>
      <c r="M61" s="25"/>
      <c r="N61" s="26"/>
    </row>
    <row r="62" spans="1:14" ht="33" customHeight="1" hidden="1">
      <c r="A62" s="36"/>
      <c r="B62" s="14"/>
      <c r="C62" s="496"/>
      <c r="D62" s="497"/>
      <c r="E62" s="498"/>
      <c r="F62" s="502"/>
      <c r="G62" s="498"/>
      <c r="H62" s="21"/>
      <c r="I62" s="21"/>
      <c r="J62" s="22"/>
      <c r="K62" s="23"/>
      <c r="L62" s="24"/>
      <c r="M62" s="25"/>
      <c r="N62" s="26"/>
    </row>
    <row r="63" spans="1:14" ht="33" customHeight="1" hidden="1">
      <c r="A63" s="36"/>
      <c r="B63" s="14"/>
      <c r="C63" s="496"/>
      <c r="D63" s="497"/>
      <c r="E63" s="498"/>
      <c r="F63" s="502"/>
      <c r="G63" s="498"/>
      <c r="H63" s="21"/>
      <c r="I63" s="21"/>
      <c r="J63" s="22"/>
      <c r="K63" s="23"/>
      <c r="L63" s="24"/>
      <c r="M63" s="25"/>
      <c r="N63" s="26"/>
    </row>
    <row r="64" spans="1:14" ht="33" customHeight="1" hidden="1">
      <c r="A64" s="36"/>
      <c r="B64" s="14"/>
      <c r="C64" s="496"/>
      <c r="D64" s="497"/>
      <c r="E64" s="498"/>
      <c r="F64" s="502"/>
      <c r="G64" s="498"/>
      <c r="H64" s="21"/>
      <c r="I64" s="21"/>
      <c r="J64" s="22"/>
      <c r="K64" s="23"/>
      <c r="L64" s="24"/>
      <c r="M64" s="25"/>
      <c r="N64" s="26"/>
    </row>
    <row r="65" spans="1:14" ht="33" customHeight="1" hidden="1">
      <c r="A65" s="36"/>
      <c r="B65" s="14"/>
      <c r="C65" s="496"/>
      <c r="D65" s="497"/>
      <c r="E65" s="498"/>
      <c r="F65" s="502"/>
      <c r="G65" s="498"/>
      <c r="H65" s="21"/>
      <c r="I65" s="21"/>
      <c r="J65" s="22"/>
      <c r="K65" s="23"/>
      <c r="L65" s="24"/>
      <c r="M65" s="25"/>
      <c r="N65" s="26"/>
    </row>
    <row r="66" spans="1:14" ht="33" customHeight="1" hidden="1">
      <c r="A66" s="36"/>
      <c r="B66" s="14"/>
      <c r="C66" s="496"/>
      <c r="D66" s="497"/>
      <c r="E66" s="498"/>
      <c r="F66" s="502"/>
      <c r="G66" s="498"/>
      <c r="H66" s="21"/>
      <c r="I66" s="21"/>
      <c r="J66" s="22"/>
      <c r="K66" s="23"/>
      <c r="L66" s="24"/>
      <c r="M66" s="25"/>
      <c r="N66" s="26"/>
    </row>
    <row r="67" spans="1:14" ht="33" customHeight="1" hidden="1">
      <c r="A67" s="36"/>
      <c r="B67" s="14"/>
      <c r="C67" s="496"/>
      <c r="D67" s="497"/>
      <c r="E67" s="498"/>
      <c r="F67" s="502"/>
      <c r="G67" s="498"/>
      <c r="H67" s="21"/>
      <c r="I67" s="21"/>
      <c r="J67" s="22"/>
      <c r="K67" s="23"/>
      <c r="L67" s="24"/>
      <c r="M67" s="25"/>
      <c r="N67" s="26"/>
    </row>
    <row r="68" spans="1:14" ht="33" customHeight="1" hidden="1">
      <c r="A68" s="36"/>
      <c r="B68" s="14"/>
      <c r="C68" s="496"/>
      <c r="D68" s="497"/>
      <c r="E68" s="498"/>
      <c r="F68" s="502"/>
      <c r="G68" s="498"/>
      <c r="H68" s="21"/>
      <c r="I68" s="21"/>
      <c r="J68" s="22"/>
      <c r="K68" s="23"/>
      <c r="L68" s="24"/>
      <c r="M68" s="25"/>
      <c r="N68" s="26"/>
    </row>
    <row r="69" spans="1:14" ht="33" customHeight="1" hidden="1">
      <c r="A69" s="36"/>
      <c r="B69" s="14"/>
      <c r="C69" s="496"/>
      <c r="D69" s="497"/>
      <c r="E69" s="498"/>
      <c r="F69" s="502"/>
      <c r="G69" s="498"/>
      <c r="H69" s="21"/>
      <c r="I69" s="21"/>
      <c r="J69" s="22"/>
      <c r="K69" s="23"/>
      <c r="L69" s="24"/>
      <c r="M69" s="25"/>
      <c r="N69" s="26"/>
    </row>
    <row r="70" spans="1:14" ht="33" customHeight="1" hidden="1">
      <c r="A70" s="36"/>
      <c r="B70" s="14"/>
      <c r="C70" s="496"/>
      <c r="D70" s="497"/>
      <c r="E70" s="498"/>
      <c r="F70" s="502"/>
      <c r="G70" s="498"/>
      <c r="H70" s="21"/>
      <c r="I70" s="21"/>
      <c r="J70" s="22"/>
      <c r="K70" s="23"/>
      <c r="L70" s="24"/>
      <c r="M70" s="25"/>
      <c r="N70" s="26"/>
    </row>
    <row r="71" spans="1:14" ht="33" customHeight="1" hidden="1">
      <c r="A71" s="36"/>
      <c r="B71" s="14"/>
      <c r="C71" s="496"/>
      <c r="D71" s="497"/>
      <c r="E71" s="498"/>
      <c r="F71" s="502"/>
      <c r="G71" s="498"/>
      <c r="H71" s="21"/>
      <c r="I71" s="21"/>
      <c r="J71" s="22"/>
      <c r="K71" s="23"/>
      <c r="L71" s="24"/>
      <c r="M71" s="25"/>
      <c r="N71" s="26"/>
    </row>
    <row r="72" spans="1:14" ht="33" customHeight="1" hidden="1">
      <c r="A72" s="36"/>
      <c r="B72" s="14"/>
      <c r="C72" s="496"/>
      <c r="D72" s="497"/>
      <c r="E72" s="498"/>
      <c r="F72" s="502"/>
      <c r="G72" s="498"/>
      <c r="H72" s="21"/>
      <c r="I72" s="21"/>
      <c r="J72" s="22"/>
      <c r="K72" s="23"/>
      <c r="L72" s="24"/>
      <c r="M72" s="25"/>
      <c r="N72" s="26"/>
    </row>
    <row r="73" spans="1:14" ht="33" customHeight="1" hidden="1">
      <c r="A73" s="36"/>
      <c r="B73" s="14"/>
      <c r="C73" s="496"/>
      <c r="D73" s="497"/>
      <c r="E73" s="498"/>
      <c r="F73" s="502"/>
      <c r="G73" s="498"/>
      <c r="H73" s="21"/>
      <c r="I73" s="21"/>
      <c r="J73" s="22"/>
      <c r="K73" s="23"/>
      <c r="L73" s="24"/>
      <c r="M73" s="25"/>
      <c r="N73" s="26"/>
    </row>
    <row r="74" spans="1:14" ht="33" customHeight="1" hidden="1">
      <c r="A74" s="36"/>
      <c r="B74" s="14"/>
      <c r="C74" s="496"/>
      <c r="D74" s="497"/>
      <c r="E74" s="498"/>
      <c r="F74" s="502"/>
      <c r="G74" s="498"/>
      <c r="H74" s="21"/>
      <c r="I74" s="21"/>
      <c r="J74" s="22"/>
      <c r="K74" s="23"/>
      <c r="L74" s="24"/>
      <c r="M74" s="25"/>
      <c r="N74" s="26"/>
    </row>
    <row r="75" spans="1:14" ht="33" customHeight="1" hidden="1">
      <c r="A75" s="36"/>
      <c r="B75" s="14"/>
      <c r="C75" s="496"/>
      <c r="D75" s="497"/>
      <c r="E75" s="498"/>
      <c r="F75" s="502"/>
      <c r="G75" s="498"/>
      <c r="H75" s="21"/>
      <c r="I75" s="21"/>
      <c r="J75" s="22"/>
      <c r="K75" s="23"/>
      <c r="L75" s="24"/>
      <c r="M75" s="25"/>
      <c r="N75" s="26"/>
    </row>
    <row r="76" spans="1:14" ht="33" customHeight="1" hidden="1">
      <c r="A76" s="36"/>
      <c r="B76" s="14"/>
      <c r="C76" s="496"/>
      <c r="D76" s="497"/>
      <c r="E76" s="498"/>
      <c r="F76" s="502"/>
      <c r="G76" s="498"/>
      <c r="H76" s="21"/>
      <c r="I76" s="21"/>
      <c r="J76" s="22"/>
      <c r="K76" s="23"/>
      <c r="L76" s="24"/>
      <c r="M76" s="25"/>
      <c r="N76" s="26"/>
    </row>
    <row r="77" spans="1:14" ht="33" customHeight="1" hidden="1">
      <c r="A77" s="36"/>
      <c r="B77" s="14"/>
      <c r="C77" s="496"/>
      <c r="D77" s="497"/>
      <c r="E77" s="498"/>
      <c r="F77" s="502"/>
      <c r="G77" s="498"/>
      <c r="H77" s="21"/>
      <c r="I77" s="21"/>
      <c r="J77" s="22"/>
      <c r="K77" s="23"/>
      <c r="L77" s="24"/>
      <c r="M77" s="25"/>
      <c r="N77" s="26"/>
    </row>
    <row r="78" spans="1:14" ht="33" customHeight="1" hidden="1">
      <c r="A78" s="36"/>
      <c r="B78" s="14"/>
      <c r="C78" s="496"/>
      <c r="D78" s="497"/>
      <c r="E78" s="498"/>
      <c r="F78" s="502"/>
      <c r="G78" s="498"/>
      <c r="H78" s="21"/>
      <c r="I78" s="21"/>
      <c r="J78" s="22"/>
      <c r="K78" s="23"/>
      <c r="L78" s="24"/>
      <c r="M78" s="25"/>
      <c r="N78" s="26"/>
    </row>
    <row r="79" spans="1:14" ht="33" customHeight="1" hidden="1">
      <c r="A79" s="36"/>
      <c r="B79" s="14"/>
      <c r="C79" s="496"/>
      <c r="D79" s="497"/>
      <c r="E79" s="498"/>
      <c r="F79" s="502"/>
      <c r="G79" s="498"/>
      <c r="H79" s="21"/>
      <c r="I79" s="21"/>
      <c r="J79" s="22"/>
      <c r="K79" s="23"/>
      <c r="L79" s="24"/>
      <c r="M79" s="25"/>
      <c r="N79" s="26"/>
    </row>
    <row r="80" spans="1:14" ht="33" customHeight="1" hidden="1">
      <c r="A80" s="36"/>
      <c r="B80" s="14"/>
      <c r="C80" s="496"/>
      <c r="D80" s="497"/>
      <c r="E80" s="498"/>
      <c r="F80" s="502"/>
      <c r="G80" s="498"/>
      <c r="H80" s="21"/>
      <c r="I80" s="21"/>
      <c r="J80" s="22"/>
      <c r="K80" s="23"/>
      <c r="L80" s="24"/>
      <c r="M80" s="25"/>
      <c r="N80" s="26"/>
    </row>
    <row r="81" spans="1:14" ht="33" customHeight="1" hidden="1">
      <c r="A81" s="36"/>
      <c r="B81" s="14"/>
      <c r="C81" s="496"/>
      <c r="D81" s="497"/>
      <c r="E81" s="498"/>
      <c r="F81" s="502"/>
      <c r="G81" s="498"/>
      <c r="H81" s="21"/>
      <c r="I81" s="21"/>
      <c r="J81" s="22"/>
      <c r="K81" s="23"/>
      <c r="L81" s="24"/>
      <c r="M81" s="25"/>
      <c r="N81" s="26"/>
    </row>
    <row r="82" spans="1:14" ht="33" customHeight="1" hidden="1">
      <c r="A82" s="36"/>
      <c r="B82" s="14"/>
      <c r="C82" s="496"/>
      <c r="D82" s="497"/>
      <c r="E82" s="498"/>
      <c r="F82" s="502"/>
      <c r="G82" s="498"/>
      <c r="H82" s="21"/>
      <c r="I82" s="21"/>
      <c r="J82" s="22"/>
      <c r="K82" s="23"/>
      <c r="L82" s="24"/>
      <c r="M82" s="25"/>
      <c r="N82" s="26"/>
    </row>
    <row r="83" spans="1:14" ht="33" customHeight="1" hidden="1">
      <c r="A83" s="36"/>
      <c r="B83" s="14"/>
      <c r="C83" s="496"/>
      <c r="D83" s="497"/>
      <c r="E83" s="498"/>
      <c r="F83" s="502"/>
      <c r="G83" s="498"/>
      <c r="H83" s="21"/>
      <c r="I83" s="21"/>
      <c r="J83" s="22"/>
      <c r="K83" s="23"/>
      <c r="L83" s="24"/>
      <c r="M83" s="25"/>
      <c r="N83" s="26"/>
    </row>
    <row r="84" spans="1:14" ht="33" customHeight="1" hidden="1">
      <c r="A84" s="36"/>
      <c r="B84" s="14"/>
      <c r="C84" s="496"/>
      <c r="D84" s="497"/>
      <c r="E84" s="498"/>
      <c r="F84" s="502"/>
      <c r="G84" s="498"/>
      <c r="H84" s="21"/>
      <c r="I84" s="21"/>
      <c r="J84" s="22"/>
      <c r="K84" s="23"/>
      <c r="L84" s="24"/>
      <c r="M84" s="25"/>
      <c r="N84" s="26"/>
    </row>
    <row r="85" spans="1:14" ht="33" customHeight="1" hidden="1">
      <c r="A85" s="36"/>
      <c r="B85" s="14"/>
      <c r="C85" s="496"/>
      <c r="D85" s="497"/>
      <c r="E85" s="498"/>
      <c r="F85" s="502"/>
      <c r="G85" s="498"/>
      <c r="H85" s="21"/>
      <c r="I85" s="21"/>
      <c r="J85" s="22"/>
      <c r="K85" s="23"/>
      <c r="L85" s="24"/>
      <c r="M85" s="25"/>
      <c r="N85" s="26"/>
    </row>
    <row r="86" spans="1:14" ht="33" customHeight="1" hidden="1">
      <c r="A86" s="36"/>
      <c r="B86" s="14"/>
      <c r="C86" s="496"/>
      <c r="D86" s="497"/>
      <c r="E86" s="498"/>
      <c r="F86" s="502"/>
      <c r="G86" s="498"/>
      <c r="H86" s="21"/>
      <c r="I86" s="21"/>
      <c r="J86" s="22"/>
      <c r="K86" s="23"/>
      <c r="L86" s="24"/>
      <c r="M86" s="25"/>
      <c r="N86" s="26"/>
    </row>
    <row r="87" spans="1:14" ht="33" customHeight="1" hidden="1">
      <c r="A87" s="36"/>
      <c r="B87" s="14"/>
      <c r="C87" s="496"/>
      <c r="D87" s="497"/>
      <c r="E87" s="498"/>
      <c r="F87" s="502"/>
      <c r="G87" s="498"/>
      <c r="H87" s="21"/>
      <c r="I87" s="21"/>
      <c r="J87" s="22"/>
      <c r="K87" s="23"/>
      <c r="L87" s="24"/>
      <c r="M87" s="25"/>
      <c r="N87" s="26"/>
    </row>
    <row r="88" spans="1:14" ht="33" customHeight="1" hidden="1">
      <c r="A88" s="36"/>
      <c r="B88" s="14"/>
      <c r="C88" s="496"/>
      <c r="D88" s="497"/>
      <c r="E88" s="498"/>
      <c r="F88" s="502"/>
      <c r="G88" s="498"/>
      <c r="H88" s="21"/>
      <c r="I88" s="21"/>
      <c r="J88" s="22"/>
      <c r="K88" s="23"/>
      <c r="L88" s="24"/>
      <c r="M88" s="25"/>
      <c r="N88" s="26"/>
    </row>
    <row r="89" spans="1:14" ht="33" customHeight="1" hidden="1">
      <c r="A89" s="36"/>
      <c r="B89" s="14"/>
      <c r="C89" s="496"/>
      <c r="D89" s="497"/>
      <c r="E89" s="498"/>
      <c r="F89" s="502"/>
      <c r="G89" s="498"/>
      <c r="H89" s="21"/>
      <c r="I89" s="21"/>
      <c r="J89" s="22"/>
      <c r="K89" s="23"/>
      <c r="L89" s="24"/>
      <c r="M89" s="25"/>
      <c r="N89" s="26"/>
    </row>
    <row r="90" spans="1:14" ht="33" customHeight="1" hidden="1">
      <c r="A90" s="36"/>
      <c r="B90" s="14"/>
      <c r="C90" s="496"/>
      <c r="D90" s="497"/>
      <c r="E90" s="498"/>
      <c r="F90" s="502"/>
      <c r="G90" s="498"/>
      <c r="H90" s="21"/>
      <c r="I90" s="21"/>
      <c r="J90" s="22"/>
      <c r="K90" s="23"/>
      <c r="L90" s="24"/>
      <c r="M90" s="25"/>
      <c r="N90" s="26"/>
    </row>
    <row r="91" spans="1:14" ht="33" customHeight="1" hidden="1">
      <c r="A91" s="36"/>
      <c r="B91" s="14"/>
      <c r="C91" s="496"/>
      <c r="D91" s="497"/>
      <c r="E91" s="498"/>
      <c r="F91" s="502"/>
      <c r="G91" s="498"/>
      <c r="H91" s="21"/>
      <c r="I91" s="21"/>
      <c r="J91" s="22"/>
      <c r="K91" s="23"/>
      <c r="L91" s="24"/>
      <c r="M91" s="25"/>
      <c r="N91" s="26"/>
    </row>
    <row r="92" spans="1:14" ht="33" customHeight="1" hidden="1">
      <c r="A92" s="36"/>
      <c r="B92" s="14"/>
      <c r="C92" s="496"/>
      <c r="D92" s="497"/>
      <c r="E92" s="498"/>
      <c r="F92" s="502"/>
      <c r="G92" s="498"/>
      <c r="H92" s="21"/>
      <c r="I92" s="21"/>
      <c r="J92" s="22"/>
      <c r="K92" s="23"/>
      <c r="L92" s="24"/>
      <c r="M92" s="25"/>
      <c r="N92" s="26"/>
    </row>
    <row r="93" spans="1:14" ht="33" customHeight="1" hidden="1">
      <c r="A93" s="36"/>
      <c r="B93" s="14"/>
      <c r="C93" s="496"/>
      <c r="D93" s="497"/>
      <c r="E93" s="498"/>
      <c r="F93" s="502"/>
      <c r="G93" s="498"/>
      <c r="H93" s="21"/>
      <c r="I93" s="21"/>
      <c r="J93" s="22"/>
      <c r="K93" s="23"/>
      <c r="L93" s="24"/>
      <c r="M93" s="25"/>
      <c r="N93" s="26"/>
    </row>
    <row r="94" spans="1:14" ht="33" customHeight="1" hidden="1">
      <c r="A94" s="36"/>
      <c r="B94" s="14"/>
      <c r="C94" s="496"/>
      <c r="D94" s="497"/>
      <c r="E94" s="498"/>
      <c r="F94" s="502"/>
      <c r="G94" s="498"/>
      <c r="H94" s="21"/>
      <c r="I94" s="21"/>
      <c r="J94" s="22"/>
      <c r="K94" s="23"/>
      <c r="L94" s="24"/>
      <c r="M94" s="25"/>
      <c r="N94" s="26"/>
    </row>
    <row r="95" spans="1:14" ht="33" customHeight="1" hidden="1">
      <c r="A95" s="36"/>
      <c r="B95" s="14"/>
      <c r="C95" s="496"/>
      <c r="D95" s="497"/>
      <c r="E95" s="498"/>
      <c r="F95" s="502"/>
      <c r="G95" s="498"/>
      <c r="H95" s="21"/>
      <c r="I95" s="21"/>
      <c r="J95" s="22"/>
      <c r="K95" s="23"/>
      <c r="L95" s="24"/>
      <c r="M95" s="25"/>
      <c r="N95" s="26"/>
    </row>
    <row r="96" spans="1:14" ht="33" customHeight="1" hidden="1">
      <c r="A96" s="36"/>
      <c r="B96" s="14"/>
      <c r="C96" s="496"/>
      <c r="D96" s="497"/>
      <c r="E96" s="498"/>
      <c r="F96" s="502"/>
      <c r="G96" s="498"/>
      <c r="H96" s="21"/>
      <c r="I96" s="21"/>
      <c r="J96" s="22"/>
      <c r="K96" s="23"/>
      <c r="L96" s="24"/>
      <c r="M96" s="25"/>
      <c r="N96" s="26"/>
    </row>
    <row r="97" spans="1:14" ht="33" customHeight="1" hidden="1">
      <c r="A97" s="36"/>
      <c r="B97" s="14"/>
      <c r="C97" s="496"/>
      <c r="D97" s="497"/>
      <c r="E97" s="498"/>
      <c r="F97" s="502"/>
      <c r="G97" s="498"/>
      <c r="H97" s="21"/>
      <c r="I97" s="21"/>
      <c r="J97" s="22"/>
      <c r="K97" s="23"/>
      <c r="L97" s="24"/>
      <c r="M97" s="25"/>
      <c r="N97" s="26"/>
    </row>
    <row r="98" spans="1:14" ht="33" customHeight="1" hidden="1">
      <c r="A98" s="36"/>
      <c r="B98" s="14"/>
      <c r="C98" s="496"/>
      <c r="D98" s="497"/>
      <c r="E98" s="498"/>
      <c r="F98" s="502"/>
      <c r="G98" s="498"/>
      <c r="H98" s="21"/>
      <c r="I98" s="21"/>
      <c r="J98" s="22"/>
      <c r="K98" s="23"/>
      <c r="L98" s="24"/>
      <c r="M98" s="25"/>
      <c r="N98" s="26"/>
    </row>
    <row r="99" spans="1:14" ht="33" customHeight="1" hidden="1">
      <c r="A99" s="36"/>
      <c r="B99" s="14"/>
      <c r="C99" s="496"/>
      <c r="D99" s="497"/>
      <c r="E99" s="498"/>
      <c r="F99" s="502"/>
      <c r="G99" s="498"/>
      <c r="H99" s="21"/>
      <c r="I99" s="21"/>
      <c r="J99" s="22"/>
      <c r="K99" s="23"/>
      <c r="L99" s="24"/>
      <c r="M99" s="25"/>
      <c r="N99" s="26"/>
    </row>
    <row r="100" spans="1:14" ht="33" customHeight="1" hidden="1">
      <c r="A100" s="36"/>
      <c r="B100" s="14"/>
      <c r="C100" s="496"/>
      <c r="D100" s="497"/>
      <c r="E100" s="498"/>
      <c r="F100" s="502"/>
      <c r="G100" s="498"/>
      <c r="H100" s="21"/>
      <c r="I100" s="21"/>
      <c r="J100" s="22"/>
      <c r="K100" s="23"/>
      <c r="L100" s="24"/>
      <c r="M100" s="25"/>
      <c r="N100" s="26"/>
    </row>
    <row r="101" spans="1:14" ht="33" customHeight="1" hidden="1">
      <c r="A101" s="36"/>
      <c r="B101" s="14"/>
      <c r="C101" s="496"/>
      <c r="D101" s="497"/>
      <c r="E101" s="498"/>
      <c r="F101" s="502"/>
      <c r="G101" s="498"/>
      <c r="H101" s="21"/>
      <c r="I101" s="21"/>
      <c r="J101" s="22"/>
      <c r="K101" s="23"/>
      <c r="L101" s="24"/>
      <c r="M101" s="25"/>
      <c r="N101" s="26"/>
    </row>
    <row r="102" spans="1:14" ht="33" customHeight="1" hidden="1">
      <c r="A102" s="36"/>
      <c r="B102" s="14"/>
      <c r="C102" s="496"/>
      <c r="D102" s="497"/>
      <c r="E102" s="498"/>
      <c r="F102" s="502"/>
      <c r="G102" s="498"/>
      <c r="H102" s="21"/>
      <c r="I102" s="21"/>
      <c r="J102" s="22"/>
      <c r="K102" s="23"/>
      <c r="L102" s="24"/>
      <c r="M102" s="25"/>
      <c r="N102" s="26"/>
    </row>
    <row r="103" spans="1:14" ht="33" customHeight="1" hidden="1">
      <c r="A103" s="36"/>
      <c r="B103" s="14"/>
      <c r="C103" s="496"/>
      <c r="D103" s="497"/>
      <c r="E103" s="498"/>
      <c r="F103" s="502"/>
      <c r="G103" s="498"/>
      <c r="H103" s="21"/>
      <c r="I103" s="21"/>
      <c r="J103" s="22"/>
      <c r="K103" s="23"/>
      <c r="L103" s="24"/>
      <c r="M103" s="25"/>
      <c r="N103" s="26"/>
    </row>
    <row r="104" spans="1:14" ht="33" customHeight="1" hidden="1">
      <c r="A104" s="36"/>
      <c r="B104" s="14"/>
      <c r="C104" s="496"/>
      <c r="D104" s="497"/>
      <c r="E104" s="498"/>
      <c r="F104" s="502"/>
      <c r="G104" s="498"/>
      <c r="H104" s="21"/>
      <c r="I104" s="21"/>
      <c r="J104" s="22"/>
      <c r="K104" s="23"/>
      <c r="L104" s="24"/>
      <c r="M104" s="25"/>
      <c r="N104" s="26"/>
    </row>
    <row r="105" spans="1:14" ht="33" customHeight="1" hidden="1">
      <c r="A105" s="36"/>
      <c r="B105" s="14"/>
      <c r="C105" s="496"/>
      <c r="D105" s="497"/>
      <c r="E105" s="498"/>
      <c r="F105" s="502"/>
      <c r="G105" s="498"/>
      <c r="H105" s="21"/>
      <c r="I105" s="21"/>
      <c r="J105" s="22"/>
      <c r="K105" s="23"/>
      <c r="L105" s="24"/>
      <c r="M105" s="25"/>
      <c r="N105" s="26"/>
    </row>
    <row r="106" spans="1:14" ht="33" customHeight="1" hidden="1">
      <c r="A106" s="36"/>
      <c r="B106" s="14"/>
      <c r="C106" s="496"/>
      <c r="D106" s="497"/>
      <c r="E106" s="498"/>
      <c r="F106" s="502"/>
      <c r="G106" s="498"/>
      <c r="H106" s="21"/>
      <c r="I106" s="21"/>
      <c r="J106" s="22"/>
      <c r="K106" s="23"/>
      <c r="L106" s="24"/>
      <c r="M106" s="25"/>
      <c r="N106" s="26"/>
    </row>
    <row r="107" spans="1:14" ht="33" customHeight="1" hidden="1">
      <c r="A107" s="36"/>
      <c r="B107" s="14"/>
      <c r="C107" s="496"/>
      <c r="D107" s="497"/>
      <c r="E107" s="498"/>
      <c r="F107" s="502"/>
      <c r="G107" s="498"/>
      <c r="H107" s="21"/>
      <c r="I107" s="21"/>
      <c r="J107" s="22"/>
      <c r="K107" s="23"/>
      <c r="L107" s="24"/>
      <c r="M107" s="25"/>
      <c r="N107" s="26"/>
    </row>
    <row r="108" spans="1:14" ht="33" customHeight="1" hidden="1">
      <c r="A108" s="36"/>
      <c r="B108" s="14"/>
      <c r="C108" s="496"/>
      <c r="D108" s="497"/>
      <c r="E108" s="498"/>
      <c r="F108" s="502"/>
      <c r="G108" s="498"/>
      <c r="H108" s="21"/>
      <c r="I108" s="21"/>
      <c r="J108" s="22"/>
      <c r="K108" s="23"/>
      <c r="L108" s="24"/>
      <c r="M108" s="25"/>
      <c r="N108" s="26"/>
    </row>
    <row r="109" spans="1:14" ht="33" customHeight="1" hidden="1">
      <c r="A109" s="36"/>
      <c r="B109" s="14"/>
      <c r="C109" s="496"/>
      <c r="D109" s="497"/>
      <c r="E109" s="498"/>
      <c r="F109" s="502"/>
      <c r="G109" s="498"/>
      <c r="H109" s="21"/>
      <c r="I109" s="21"/>
      <c r="J109" s="22"/>
      <c r="K109" s="23"/>
      <c r="L109" s="24"/>
      <c r="M109" s="25"/>
      <c r="N109" s="26"/>
    </row>
    <row r="110" spans="1:14" ht="33" customHeight="1" hidden="1">
      <c r="A110" s="36"/>
      <c r="B110" s="14"/>
      <c r="C110" s="496"/>
      <c r="D110" s="497"/>
      <c r="E110" s="498"/>
      <c r="F110" s="502"/>
      <c r="G110" s="498"/>
      <c r="H110" s="21"/>
      <c r="I110" s="21"/>
      <c r="J110" s="22"/>
      <c r="K110" s="23"/>
      <c r="L110" s="24"/>
      <c r="M110" s="25"/>
      <c r="N110" s="26"/>
    </row>
    <row r="111" spans="1:14" ht="33" customHeight="1" hidden="1">
      <c r="A111" s="36"/>
      <c r="B111" s="14"/>
      <c r="C111" s="496"/>
      <c r="D111" s="497"/>
      <c r="E111" s="498"/>
      <c r="F111" s="502"/>
      <c r="G111" s="498"/>
      <c r="H111" s="21"/>
      <c r="I111" s="21"/>
      <c r="J111" s="22"/>
      <c r="K111" s="23"/>
      <c r="L111" s="24"/>
      <c r="M111" s="25"/>
      <c r="N111" s="26"/>
    </row>
    <row r="112" spans="1:14" ht="33" customHeight="1" hidden="1">
      <c r="A112" s="36"/>
      <c r="B112" s="14"/>
      <c r="C112" s="496"/>
      <c r="D112" s="497"/>
      <c r="E112" s="498"/>
      <c r="F112" s="502"/>
      <c r="G112" s="498"/>
      <c r="H112" s="21"/>
      <c r="I112" s="21"/>
      <c r="J112" s="22"/>
      <c r="K112" s="23"/>
      <c r="L112" s="24"/>
      <c r="M112" s="25"/>
      <c r="N112" s="26"/>
    </row>
    <row r="113" spans="1:14" ht="33" customHeight="1" hidden="1">
      <c r="A113" s="36"/>
      <c r="B113" s="14"/>
      <c r="C113" s="496"/>
      <c r="D113" s="497"/>
      <c r="E113" s="498"/>
      <c r="F113" s="502"/>
      <c r="G113" s="498"/>
      <c r="H113" s="21"/>
      <c r="I113" s="21"/>
      <c r="J113" s="22"/>
      <c r="K113" s="23"/>
      <c r="L113" s="24"/>
      <c r="M113" s="25"/>
      <c r="N113" s="26"/>
    </row>
    <row r="114" spans="1:14" ht="33" customHeight="1" hidden="1">
      <c r="A114" s="36"/>
      <c r="B114" s="14"/>
      <c r="C114" s="496"/>
      <c r="D114" s="497"/>
      <c r="E114" s="498"/>
      <c r="F114" s="502"/>
      <c r="G114" s="498"/>
      <c r="H114" s="21"/>
      <c r="I114" s="21"/>
      <c r="J114" s="22"/>
      <c r="K114" s="23"/>
      <c r="L114" s="24"/>
      <c r="M114" s="25"/>
      <c r="N114" s="26"/>
    </row>
    <row r="115" spans="1:14" ht="33" customHeight="1" hidden="1">
      <c r="A115" s="36"/>
      <c r="B115" s="14"/>
      <c r="C115" s="496"/>
      <c r="D115" s="497"/>
      <c r="E115" s="498"/>
      <c r="F115" s="502"/>
      <c r="G115" s="498"/>
      <c r="H115" s="21"/>
      <c r="I115" s="21"/>
      <c r="J115" s="22"/>
      <c r="K115" s="23"/>
      <c r="L115" s="24"/>
      <c r="M115" s="25"/>
      <c r="N115" s="26"/>
    </row>
    <row r="116" spans="1:14" ht="33" customHeight="1" hidden="1">
      <c r="A116" s="36"/>
      <c r="B116" s="14"/>
      <c r="C116" s="496"/>
      <c r="D116" s="497"/>
      <c r="E116" s="498"/>
      <c r="F116" s="502"/>
      <c r="G116" s="498"/>
      <c r="H116" s="21"/>
      <c r="I116" s="21"/>
      <c r="J116" s="22"/>
      <c r="K116" s="23"/>
      <c r="L116" s="24"/>
      <c r="M116" s="25"/>
      <c r="N116" s="26"/>
    </row>
    <row r="117" spans="1:14" ht="33" customHeight="1" hidden="1">
      <c r="A117" s="36"/>
      <c r="B117" s="14"/>
      <c r="C117" s="496"/>
      <c r="D117" s="497"/>
      <c r="E117" s="498"/>
      <c r="F117" s="502"/>
      <c r="G117" s="498"/>
      <c r="H117" s="21"/>
      <c r="I117" s="21"/>
      <c r="J117" s="22"/>
      <c r="K117" s="23"/>
      <c r="L117" s="24"/>
      <c r="M117" s="25"/>
      <c r="N117" s="26"/>
    </row>
    <row r="118" spans="1:14" ht="33" customHeight="1" hidden="1">
      <c r="A118" s="36"/>
      <c r="B118" s="14"/>
      <c r="C118" s="496"/>
      <c r="D118" s="497"/>
      <c r="E118" s="498"/>
      <c r="F118" s="502"/>
      <c r="G118" s="498"/>
      <c r="H118" s="21"/>
      <c r="I118" s="21"/>
      <c r="J118" s="22"/>
      <c r="K118" s="23"/>
      <c r="L118" s="24"/>
      <c r="M118" s="25"/>
      <c r="N118" s="26"/>
    </row>
    <row r="119" spans="1:14" ht="33" customHeight="1" hidden="1">
      <c r="A119" s="36"/>
      <c r="B119" s="14"/>
      <c r="C119" s="496"/>
      <c r="D119" s="497"/>
      <c r="E119" s="498"/>
      <c r="F119" s="502"/>
      <c r="G119" s="498"/>
      <c r="H119" s="21"/>
      <c r="I119" s="21"/>
      <c r="J119" s="22"/>
      <c r="K119" s="23"/>
      <c r="L119" s="24"/>
      <c r="M119" s="25"/>
      <c r="N119" s="26"/>
    </row>
    <row r="120" spans="1:14" ht="33" customHeight="1" hidden="1">
      <c r="A120" s="36"/>
      <c r="B120" s="14"/>
      <c r="C120" s="496"/>
      <c r="D120" s="497"/>
      <c r="E120" s="498"/>
      <c r="F120" s="502"/>
      <c r="G120" s="498"/>
      <c r="H120" s="21"/>
      <c r="I120" s="21"/>
      <c r="J120" s="22"/>
      <c r="K120" s="23"/>
      <c r="L120" s="24"/>
      <c r="M120" s="25"/>
      <c r="N120" s="26"/>
    </row>
    <row r="121" spans="1:14" ht="33" customHeight="1" hidden="1">
      <c r="A121" s="36"/>
      <c r="B121" s="14"/>
      <c r="C121" s="496"/>
      <c r="D121" s="497"/>
      <c r="E121" s="498"/>
      <c r="F121" s="502"/>
      <c r="G121" s="498"/>
      <c r="H121" s="21"/>
      <c r="I121" s="21"/>
      <c r="J121" s="22"/>
      <c r="K121" s="23"/>
      <c r="L121" s="24"/>
      <c r="M121" s="25"/>
      <c r="N121" s="26"/>
    </row>
    <row r="122" spans="1:14" ht="33" customHeight="1" hidden="1" thickBot="1">
      <c r="A122" s="36"/>
      <c r="B122" s="27"/>
      <c r="C122" s="499"/>
      <c r="D122" s="500"/>
      <c r="E122" s="501"/>
      <c r="F122" s="506"/>
      <c r="G122" s="501"/>
      <c r="H122" s="28"/>
      <c r="I122" s="28"/>
      <c r="J122" s="29"/>
      <c r="K122" s="30"/>
      <c r="L122" s="31"/>
      <c r="M122" s="32"/>
      <c r="N122" s="33"/>
    </row>
    <row r="123" spans="1:14" ht="13.5" customHeight="1">
      <c r="A123" s="36"/>
      <c r="B123" s="36"/>
      <c r="C123" s="36"/>
      <c r="D123" s="36"/>
      <c r="E123" s="36"/>
      <c r="F123" s="36"/>
      <c r="G123" s="36"/>
      <c r="H123" s="36"/>
      <c r="I123" s="36"/>
      <c r="J123" s="36"/>
      <c r="K123" s="36"/>
      <c r="L123" s="36"/>
      <c r="M123" s="36"/>
      <c r="N123" s="36"/>
    </row>
  </sheetData>
  <sheetProtection/>
  <mergeCells count="239">
    <mergeCell ref="B2:N2"/>
    <mergeCell ref="C93:E93"/>
    <mergeCell ref="F93:G93"/>
    <mergeCell ref="C89:E89"/>
    <mergeCell ref="C87:E87"/>
    <mergeCell ref="F87:G87"/>
    <mergeCell ref="C88:E88"/>
    <mergeCell ref="F88:G88"/>
    <mergeCell ref="C92:E92"/>
    <mergeCell ref="F92:G92"/>
    <mergeCell ref="L3:N3"/>
    <mergeCell ref="L4:N4"/>
    <mergeCell ref="C95:E95"/>
    <mergeCell ref="F95:G95"/>
    <mergeCell ref="C94:E94"/>
    <mergeCell ref="F94:G94"/>
    <mergeCell ref="C90:E90"/>
    <mergeCell ref="F90:G90"/>
    <mergeCell ref="C91:E91"/>
    <mergeCell ref="F91:G91"/>
    <mergeCell ref="C100:E100"/>
    <mergeCell ref="F99:G99"/>
    <mergeCell ref="F100:G100"/>
    <mergeCell ref="C96:E96"/>
    <mergeCell ref="F96:G96"/>
    <mergeCell ref="C97:E97"/>
    <mergeCell ref="F97:G97"/>
    <mergeCell ref="C99:E99"/>
    <mergeCell ref="C85:E85"/>
    <mergeCell ref="F85:G85"/>
    <mergeCell ref="C86:E86"/>
    <mergeCell ref="F86:G86"/>
    <mergeCell ref="C83:E83"/>
    <mergeCell ref="F83:G83"/>
    <mergeCell ref="C84:E84"/>
    <mergeCell ref="F84:G84"/>
    <mergeCell ref="C81:E81"/>
    <mergeCell ref="F81:G81"/>
    <mergeCell ref="C82:E82"/>
    <mergeCell ref="F82:G82"/>
    <mergeCell ref="C79:E79"/>
    <mergeCell ref="F79:G79"/>
    <mergeCell ref="C80:E80"/>
    <mergeCell ref="F80:G80"/>
    <mergeCell ref="C77:E77"/>
    <mergeCell ref="F77:G77"/>
    <mergeCell ref="C78:E78"/>
    <mergeCell ref="F78:G78"/>
    <mergeCell ref="C75:E75"/>
    <mergeCell ref="F75:G75"/>
    <mergeCell ref="C76:E76"/>
    <mergeCell ref="F76:G76"/>
    <mergeCell ref="C73:E73"/>
    <mergeCell ref="F73:G73"/>
    <mergeCell ref="C74:E74"/>
    <mergeCell ref="F74:G74"/>
    <mergeCell ref="C71:E71"/>
    <mergeCell ref="F71:G71"/>
    <mergeCell ref="C72:E72"/>
    <mergeCell ref="F72:G72"/>
    <mergeCell ref="C69:E69"/>
    <mergeCell ref="F69:G69"/>
    <mergeCell ref="C70:E70"/>
    <mergeCell ref="F70:G70"/>
    <mergeCell ref="C67:E67"/>
    <mergeCell ref="F67:G67"/>
    <mergeCell ref="C68:E68"/>
    <mergeCell ref="F68:G68"/>
    <mergeCell ref="C65:E65"/>
    <mergeCell ref="F65:G65"/>
    <mergeCell ref="C66:E66"/>
    <mergeCell ref="F66:G66"/>
    <mergeCell ref="C63:E63"/>
    <mergeCell ref="F63:G63"/>
    <mergeCell ref="C64:E64"/>
    <mergeCell ref="F64:G64"/>
    <mergeCell ref="N6:N8"/>
    <mergeCell ref="F119:G119"/>
    <mergeCell ref="F120:G120"/>
    <mergeCell ref="F115:G115"/>
    <mergeCell ref="F116:G116"/>
    <mergeCell ref="F117:G117"/>
    <mergeCell ref="F118:G118"/>
    <mergeCell ref="F111:G111"/>
    <mergeCell ref="F112:G112"/>
    <mergeCell ref="F62:G62"/>
    <mergeCell ref="F106:G106"/>
    <mergeCell ref="F121:G121"/>
    <mergeCell ref="F122:G122"/>
    <mergeCell ref="F113:G113"/>
    <mergeCell ref="F114:G114"/>
    <mergeCell ref="F89:G89"/>
    <mergeCell ref="F109:G109"/>
    <mergeCell ref="F110:G110"/>
    <mergeCell ref="F101:G101"/>
    <mergeCell ref="F102:G102"/>
    <mergeCell ref="F103:G103"/>
    <mergeCell ref="F104:G104"/>
    <mergeCell ref="F107:G107"/>
    <mergeCell ref="F105:G105"/>
    <mergeCell ref="F108:G108"/>
    <mergeCell ref="F53:G53"/>
    <mergeCell ref="F54:G54"/>
    <mergeCell ref="F55:G55"/>
    <mergeCell ref="F98:G98"/>
    <mergeCell ref="F56:G56"/>
    <mergeCell ref="F57:G57"/>
    <mergeCell ref="F58:G58"/>
    <mergeCell ref="F59:G59"/>
    <mergeCell ref="F60:G60"/>
    <mergeCell ref="F61:G61"/>
    <mergeCell ref="F49:G49"/>
    <mergeCell ref="F50:G50"/>
    <mergeCell ref="F51:G51"/>
    <mergeCell ref="F52:G52"/>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F21:G21"/>
    <mergeCell ref="F22:G22"/>
    <mergeCell ref="F23:G23"/>
    <mergeCell ref="F24:G24"/>
    <mergeCell ref="F16:G16"/>
    <mergeCell ref="F18:G18"/>
    <mergeCell ref="F19:G19"/>
    <mergeCell ref="F20:G20"/>
    <mergeCell ref="C119:E119"/>
    <mergeCell ref="C120:E120"/>
    <mergeCell ref="C121:E121"/>
    <mergeCell ref="C122:E122"/>
    <mergeCell ref="C115:E115"/>
    <mergeCell ref="C116:E116"/>
    <mergeCell ref="C117:E117"/>
    <mergeCell ref="C118:E118"/>
    <mergeCell ref="C111:E111"/>
    <mergeCell ref="C112:E112"/>
    <mergeCell ref="C113:E113"/>
    <mergeCell ref="C114:E114"/>
    <mergeCell ref="C109:E109"/>
    <mergeCell ref="C110:E110"/>
    <mergeCell ref="C101:E101"/>
    <mergeCell ref="C102:E102"/>
    <mergeCell ref="C103:E103"/>
    <mergeCell ref="C104:E104"/>
    <mergeCell ref="C105:E105"/>
    <mergeCell ref="C107:E107"/>
    <mergeCell ref="C106:E106"/>
    <mergeCell ref="C108:E108"/>
    <mergeCell ref="C54:E54"/>
    <mergeCell ref="C55:E55"/>
    <mergeCell ref="C98:E98"/>
    <mergeCell ref="C56:E56"/>
    <mergeCell ref="C57:E57"/>
    <mergeCell ref="C58:E58"/>
    <mergeCell ref="C59:E59"/>
    <mergeCell ref="C60:E60"/>
    <mergeCell ref="C61:E61"/>
    <mergeCell ref="C62:E62"/>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L6:L8"/>
    <mergeCell ref="C17:E17"/>
    <mergeCell ref="F17:G17"/>
    <mergeCell ref="C10:E10"/>
    <mergeCell ref="C11:E11"/>
    <mergeCell ref="C14:E14"/>
    <mergeCell ref="C16:E16"/>
    <mergeCell ref="F10:G10"/>
    <mergeCell ref="F11:G11"/>
    <mergeCell ref="F14:G14"/>
    <mergeCell ref="C12:E12"/>
    <mergeCell ref="F12:G12"/>
    <mergeCell ref="C9:E9"/>
    <mergeCell ref="F9:G9"/>
    <mergeCell ref="C15:E15"/>
    <mergeCell ref="F15:G15"/>
    <mergeCell ref="C13:E13"/>
    <mergeCell ref="F13:G13"/>
    <mergeCell ref="B6:B8"/>
    <mergeCell ref="C6:E8"/>
    <mergeCell ref="I6:I8"/>
    <mergeCell ref="J6:J8"/>
    <mergeCell ref="F6:G8"/>
    <mergeCell ref="H6:H8"/>
  </mergeCells>
  <printOptions horizontalCentered="1"/>
  <pageMargins left="0.5905511811023623" right="0.5905511811023623" top="0.74" bottom="0.5905511811023623" header="0.5118110236220472" footer="0.3937007874015748"/>
  <pageSetup fitToHeight="0" fitToWidth="1" orientation="landscape" paperSize="9" scale="65" r:id="rId1"/>
</worksheet>
</file>

<file path=xl/worksheets/sheet19.xml><?xml version="1.0" encoding="utf-8"?>
<worksheet xmlns="http://schemas.openxmlformats.org/spreadsheetml/2006/main" xmlns:r="http://schemas.openxmlformats.org/officeDocument/2006/relationships">
  <dimension ref="A1:M36"/>
  <sheetViews>
    <sheetView showGridLines="0" zoomScale="75" zoomScaleNormal="75" zoomScalePageLayoutView="0" workbookViewId="0" topLeftCell="A1">
      <selection activeCell="A1" sqref="A1"/>
    </sheetView>
  </sheetViews>
  <sheetFormatPr defaultColWidth="11" defaultRowHeight="15"/>
  <cols>
    <col min="1" max="1" width="1.59765625" style="3" customWidth="1"/>
    <col min="2" max="2" width="4.59765625" style="3" customWidth="1"/>
    <col min="3" max="3" width="21.5" style="3" customWidth="1"/>
    <col min="4" max="4" width="9.09765625" style="3" customWidth="1"/>
    <col min="5" max="5" width="27.5" style="3" customWidth="1"/>
    <col min="6" max="6" width="12.69921875" style="3" customWidth="1"/>
    <col min="7" max="7" width="12.59765625" style="3" customWidth="1"/>
    <col min="8" max="9" width="9.59765625" style="3" customWidth="1"/>
    <col min="10" max="10" width="34.09765625" style="3" customWidth="1"/>
    <col min="11" max="11" width="15.59765625" style="3" customWidth="1"/>
    <col min="12" max="12" width="23.3984375" style="3" customWidth="1"/>
    <col min="13" max="13" width="1.59765625" style="3" customWidth="1"/>
    <col min="14" max="16384" width="11" style="3" customWidth="1"/>
  </cols>
  <sheetData>
    <row r="1" spans="1:13" ht="33" customHeight="1">
      <c r="A1" s="2"/>
      <c r="B1" s="53"/>
      <c r="C1" s="79"/>
      <c r="E1" s="100"/>
      <c r="F1" s="100"/>
      <c r="G1" s="100"/>
      <c r="H1" s="100"/>
      <c r="I1" s="100"/>
      <c r="J1" s="100"/>
      <c r="K1" s="100"/>
      <c r="L1" s="80"/>
      <c r="M1" s="2"/>
    </row>
    <row r="2" spans="1:13" ht="31.5" customHeight="1">
      <c r="A2" s="2"/>
      <c r="B2" s="4"/>
      <c r="C2" s="4"/>
      <c r="D2" s="4"/>
      <c r="E2" s="4"/>
      <c r="F2" s="667" t="s">
        <v>188</v>
      </c>
      <c r="G2" s="671"/>
      <c r="H2" s="671"/>
      <c r="I2" s="671"/>
      <c r="J2" s="7"/>
      <c r="K2" s="7"/>
      <c r="L2" s="7"/>
      <c r="M2" s="2"/>
    </row>
    <row r="3" spans="1:13" ht="16.5" customHeight="1">
      <c r="A3" s="2"/>
      <c r="B3" s="6"/>
      <c r="J3" s="11"/>
      <c r="K3" s="81"/>
      <c r="L3" s="4"/>
      <c r="M3" s="2"/>
    </row>
    <row r="4" spans="1:13" ht="25.5" customHeight="1">
      <c r="A4" s="2"/>
      <c r="B4" s="6"/>
      <c r="C4" s="114" t="str">
        <f>"（研究開発課題名） "&amp;'表紙'!$G$29</f>
        <v>（研究開発課題名） </v>
      </c>
      <c r="D4" s="114"/>
      <c r="E4" s="108"/>
      <c r="F4" s="109"/>
      <c r="G4" s="108"/>
      <c r="H4" s="110"/>
      <c r="J4" s="510" t="s">
        <v>41</v>
      </c>
      <c r="K4" s="511"/>
      <c r="L4" s="511"/>
      <c r="M4" s="2"/>
    </row>
    <row r="5" spans="1:13" ht="25.5" customHeight="1">
      <c r="A5" s="2"/>
      <c r="B5" s="11"/>
      <c r="C5" s="114" t="str">
        <f>"（研究機関名） "&amp;'表紙'!$G$30</f>
        <v>（研究機関名） </v>
      </c>
      <c r="D5" s="114"/>
      <c r="E5" s="6"/>
      <c r="F5" s="6"/>
      <c r="G5" s="6"/>
      <c r="H5" s="6"/>
      <c r="I5" s="6"/>
      <c r="J5" s="510" t="s">
        <v>40</v>
      </c>
      <c r="K5" s="511"/>
      <c r="L5" s="511"/>
      <c r="M5" s="2"/>
    </row>
    <row r="6" spans="1:13" ht="15" customHeight="1" thickBot="1">
      <c r="A6" s="2"/>
      <c r="H6" s="7"/>
      <c r="I6" s="7"/>
      <c r="K6" s="12"/>
      <c r="L6" s="11"/>
      <c r="M6" s="2"/>
    </row>
    <row r="7" spans="1:13" ht="15" customHeight="1">
      <c r="A7" s="2"/>
      <c r="B7" s="457" t="s">
        <v>37</v>
      </c>
      <c r="C7" s="709" t="s">
        <v>45</v>
      </c>
      <c r="D7" s="472" t="s">
        <v>46</v>
      </c>
      <c r="E7" s="462"/>
      <c r="F7" s="472" t="s">
        <v>47</v>
      </c>
      <c r="G7" s="462"/>
      <c r="H7" s="472" t="s">
        <v>48</v>
      </c>
      <c r="I7" s="461"/>
      <c r="J7" s="462"/>
      <c r="K7" s="687" t="s">
        <v>50</v>
      </c>
      <c r="L7" s="692" t="s">
        <v>3</v>
      </c>
      <c r="M7" s="36"/>
    </row>
    <row r="8" spans="1:13" ht="15" customHeight="1">
      <c r="A8" s="2"/>
      <c r="B8" s="458"/>
      <c r="C8" s="710"/>
      <c r="D8" s="473"/>
      <c r="E8" s="465"/>
      <c r="F8" s="712"/>
      <c r="G8" s="713"/>
      <c r="H8" s="473"/>
      <c r="I8" s="464"/>
      <c r="J8" s="465"/>
      <c r="K8" s="688"/>
      <c r="L8" s="693"/>
      <c r="M8" s="2"/>
    </row>
    <row r="9" spans="1:13" ht="17.25" customHeight="1" thickBot="1">
      <c r="A9" s="2"/>
      <c r="B9" s="459"/>
      <c r="C9" s="711"/>
      <c r="D9" s="474"/>
      <c r="E9" s="468"/>
      <c r="F9" s="78" t="s">
        <v>4</v>
      </c>
      <c r="G9" s="82" t="s">
        <v>5</v>
      </c>
      <c r="H9" s="474"/>
      <c r="I9" s="467"/>
      <c r="J9" s="468"/>
      <c r="K9" s="689"/>
      <c r="L9" s="694"/>
      <c r="M9" s="2"/>
    </row>
    <row r="10" spans="1:13" ht="25.5" customHeight="1" thickTop="1">
      <c r="A10" s="2"/>
      <c r="B10" s="695" t="s">
        <v>160</v>
      </c>
      <c r="C10" s="696"/>
      <c r="D10" s="697"/>
      <c r="E10" s="698"/>
      <c r="F10" s="701"/>
      <c r="G10" s="702"/>
      <c r="H10" s="703"/>
      <c r="I10" s="704"/>
      <c r="J10" s="705"/>
      <c r="K10" s="714"/>
      <c r="L10" s="715"/>
      <c r="M10" s="2"/>
    </row>
    <row r="11" spans="1:13" ht="25.5" customHeight="1">
      <c r="A11" s="2"/>
      <c r="B11" s="672"/>
      <c r="C11" s="674"/>
      <c r="D11" s="699"/>
      <c r="E11" s="700"/>
      <c r="F11" s="680"/>
      <c r="G11" s="682"/>
      <c r="H11" s="699"/>
      <c r="I11" s="706"/>
      <c r="J11" s="700"/>
      <c r="K11" s="670"/>
      <c r="L11" s="708"/>
      <c r="M11" s="2"/>
    </row>
    <row r="12" spans="1:13" ht="25.5" customHeight="1">
      <c r="A12" s="2"/>
      <c r="B12" s="672" t="s">
        <v>161</v>
      </c>
      <c r="C12" s="716"/>
      <c r="D12" s="690"/>
      <c r="E12" s="691"/>
      <c r="F12" s="717"/>
      <c r="G12" s="719"/>
      <c r="H12" s="721"/>
      <c r="I12" s="722"/>
      <c r="J12" s="723"/>
      <c r="K12" s="725"/>
      <c r="L12" s="727"/>
      <c r="M12" s="2"/>
    </row>
    <row r="13" spans="1:13" ht="25.5" customHeight="1">
      <c r="A13" s="2"/>
      <c r="B13" s="672"/>
      <c r="C13" s="716"/>
      <c r="D13" s="690"/>
      <c r="E13" s="691"/>
      <c r="F13" s="718"/>
      <c r="G13" s="720"/>
      <c r="H13" s="690"/>
      <c r="I13" s="724"/>
      <c r="J13" s="691"/>
      <c r="K13" s="726"/>
      <c r="L13" s="728"/>
      <c r="M13" s="2"/>
    </row>
    <row r="14" spans="1:13" ht="25.5" customHeight="1">
      <c r="A14" s="2"/>
      <c r="B14" s="672" t="s">
        <v>162</v>
      </c>
      <c r="C14" s="716"/>
      <c r="D14" s="690"/>
      <c r="E14" s="691"/>
      <c r="F14" s="717"/>
      <c r="G14" s="719"/>
      <c r="H14" s="721"/>
      <c r="I14" s="722"/>
      <c r="J14" s="723"/>
      <c r="K14" s="725"/>
      <c r="L14" s="727"/>
      <c r="M14" s="2"/>
    </row>
    <row r="15" spans="1:13" ht="25.5" customHeight="1">
      <c r="A15" s="2"/>
      <c r="B15" s="672"/>
      <c r="C15" s="716"/>
      <c r="D15" s="690"/>
      <c r="E15" s="691"/>
      <c r="F15" s="718"/>
      <c r="G15" s="720"/>
      <c r="H15" s="690"/>
      <c r="I15" s="724"/>
      <c r="J15" s="691"/>
      <c r="K15" s="726"/>
      <c r="L15" s="728"/>
      <c r="M15" s="2"/>
    </row>
    <row r="16" spans="1:13" ht="25.5" customHeight="1">
      <c r="A16" s="2"/>
      <c r="B16" s="672" t="s">
        <v>163</v>
      </c>
      <c r="C16" s="716"/>
      <c r="D16" s="690"/>
      <c r="E16" s="691"/>
      <c r="F16" s="717"/>
      <c r="G16" s="719"/>
      <c r="H16" s="721"/>
      <c r="I16" s="722"/>
      <c r="J16" s="723"/>
      <c r="K16" s="725"/>
      <c r="L16" s="727"/>
      <c r="M16" s="2"/>
    </row>
    <row r="17" spans="1:13" ht="25.5" customHeight="1">
      <c r="A17" s="2"/>
      <c r="B17" s="672"/>
      <c r="C17" s="716"/>
      <c r="D17" s="690"/>
      <c r="E17" s="691"/>
      <c r="F17" s="718"/>
      <c r="G17" s="720"/>
      <c r="H17" s="690"/>
      <c r="I17" s="724"/>
      <c r="J17" s="691"/>
      <c r="K17" s="726"/>
      <c r="L17" s="728"/>
      <c r="M17" s="2"/>
    </row>
    <row r="18" spans="1:13" ht="25.5" customHeight="1">
      <c r="A18" s="2"/>
      <c r="B18" s="672" t="s">
        <v>164</v>
      </c>
      <c r="C18" s="716"/>
      <c r="D18" s="690"/>
      <c r="E18" s="691"/>
      <c r="F18" s="717"/>
      <c r="G18" s="719"/>
      <c r="H18" s="721"/>
      <c r="I18" s="722"/>
      <c r="J18" s="723"/>
      <c r="K18" s="725"/>
      <c r="L18" s="727"/>
      <c r="M18" s="2"/>
    </row>
    <row r="19" spans="1:13" ht="25.5" customHeight="1">
      <c r="A19" s="2"/>
      <c r="B19" s="672"/>
      <c r="C19" s="716"/>
      <c r="D19" s="690"/>
      <c r="E19" s="691"/>
      <c r="F19" s="718"/>
      <c r="G19" s="720"/>
      <c r="H19" s="690"/>
      <c r="I19" s="724"/>
      <c r="J19" s="691"/>
      <c r="K19" s="726"/>
      <c r="L19" s="728"/>
      <c r="M19" s="2"/>
    </row>
    <row r="20" spans="1:13" ht="25.5" customHeight="1">
      <c r="A20" s="2"/>
      <c r="B20" s="672" t="s">
        <v>165</v>
      </c>
      <c r="C20" s="716"/>
      <c r="D20" s="690"/>
      <c r="E20" s="691"/>
      <c r="F20" s="717"/>
      <c r="G20" s="719"/>
      <c r="H20" s="721"/>
      <c r="I20" s="722"/>
      <c r="J20" s="723"/>
      <c r="K20" s="725"/>
      <c r="L20" s="727"/>
      <c r="M20" s="2"/>
    </row>
    <row r="21" spans="1:13" ht="25.5" customHeight="1">
      <c r="A21" s="2"/>
      <c r="B21" s="672"/>
      <c r="C21" s="716"/>
      <c r="D21" s="690"/>
      <c r="E21" s="691"/>
      <c r="F21" s="718"/>
      <c r="G21" s="720"/>
      <c r="H21" s="690"/>
      <c r="I21" s="724"/>
      <c r="J21" s="691"/>
      <c r="K21" s="726"/>
      <c r="L21" s="728"/>
      <c r="M21" s="2"/>
    </row>
    <row r="22" spans="1:13" ht="25.5" customHeight="1">
      <c r="A22" s="2"/>
      <c r="B22" s="672" t="s">
        <v>166</v>
      </c>
      <c r="C22" s="716"/>
      <c r="D22" s="690"/>
      <c r="E22" s="691"/>
      <c r="F22" s="717"/>
      <c r="G22" s="719"/>
      <c r="H22" s="721"/>
      <c r="I22" s="722"/>
      <c r="J22" s="723"/>
      <c r="K22" s="725"/>
      <c r="L22" s="727"/>
      <c r="M22" s="2"/>
    </row>
    <row r="23" spans="1:13" ht="25.5" customHeight="1">
      <c r="A23" s="2"/>
      <c r="B23" s="672"/>
      <c r="C23" s="716"/>
      <c r="D23" s="690"/>
      <c r="E23" s="691"/>
      <c r="F23" s="718"/>
      <c r="G23" s="720"/>
      <c r="H23" s="690"/>
      <c r="I23" s="724"/>
      <c r="J23" s="691"/>
      <c r="K23" s="726"/>
      <c r="L23" s="728"/>
      <c r="M23" s="2"/>
    </row>
    <row r="24" spans="1:13" ht="25.5" customHeight="1">
      <c r="A24" s="2"/>
      <c r="B24" s="672" t="s">
        <v>167</v>
      </c>
      <c r="C24" s="716"/>
      <c r="D24" s="690"/>
      <c r="E24" s="691"/>
      <c r="F24" s="717"/>
      <c r="G24" s="719"/>
      <c r="H24" s="721"/>
      <c r="I24" s="722"/>
      <c r="J24" s="723"/>
      <c r="K24" s="725"/>
      <c r="L24" s="727"/>
      <c r="M24" s="2"/>
    </row>
    <row r="25" spans="1:13" ht="25.5" customHeight="1">
      <c r="A25" s="2"/>
      <c r="B25" s="672"/>
      <c r="C25" s="716"/>
      <c r="D25" s="690"/>
      <c r="E25" s="691"/>
      <c r="F25" s="718"/>
      <c r="G25" s="720"/>
      <c r="H25" s="690"/>
      <c r="I25" s="724"/>
      <c r="J25" s="691"/>
      <c r="K25" s="726"/>
      <c r="L25" s="728"/>
      <c r="M25" s="2"/>
    </row>
    <row r="26" spans="1:13" ht="25.5" customHeight="1">
      <c r="A26" s="2"/>
      <c r="B26" s="672" t="s">
        <v>168</v>
      </c>
      <c r="C26" s="673"/>
      <c r="D26" s="675"/>
      <c r="E26" s="676"/>
      <c r="F26" s="679"/>
      <c r="G26" s="681"/>
      <c r="H26" s="675"/>
      <c r="I26" s="683"/>
      <c r="J26" s="684"/>
      <c r="K26" s="669"/>
      <c r="L26" s="707"/>
      <c r="M26" s="2"/>
    </row>
    <row r="27" spans="1:13" ht="25.5" customHeight="1">
      <c r="A27" s="2"/>
      <c r="B27" s="672"/>
      <c r="C27" s="674"/>
      <c r="D27" s="677"/>
      <c r="E27" s="678"/>
      <c r="F27" s="680"/>
      <c r="G27" s="682"/>
      <c r="H27" s="677"/>
      <c r="I27" s="685"/>
      <c r="J27" s="686"/>
      <c r="K27" s="670"/>
      <c r="L27" s="708"/>
      <c r="M27" s="2"/>
    </row>
    <row r="28" spans="1:13" ht="25.5" customHeight="1">
      <c r="A28" s="2"/>
      <c r="B28" s="672">
        <v>10</v>
      </c>
      <c r="C28" s="716"/>
      <c r="D28" s="690"/>
      <c r="E28" s="691"/>
      <c r="F28" s="717"/>
      <c r="G28" s="719"/>
      <c r="H28" s="721"/>
      <c r="I28" s="722"/>
      <c r="J28" s="723"/>
      <c r="K28" s="725"/>
      <c r="L28" s="727"/>
      <c r="M28" s="2"/>
    </row>
    <row r="29" spans="1:13" ht="25.5" customHeight="1">
      <c r="A29" s="2"/>
      <c r="B29" s="672"/>
      <c r="C29" s="716"/>
      <c r="D29" s="690"/>
      <c r="E29" s="691"/>
      <c r="F29" s="718"/>
      <c r="G29" s="720"/>
      <c r="H29" s="690"/>
      <c r="I29" s="724"/>
      <c r="J29" s="691"/>
      <c r="K29" s="726"/>
      <c r="L29" s="728"/>
      <c r="M29" s="2"/>
    </row>
    <row r="30" spans="1:13" ht="25.5" customHeight="1">
      <c r="A30" s="2"/>
      <c r="B30" s="672">
        <v>11</v>
      </c>
      <c r="C30" s="716"/>
      <c r="D30" s="690"/>
      <c r="E30" s="691"/>
      <c r="F30" s="717"/>
      <c r="G30" s="719"/>
      <c r="H30" s="721"/>
      <c r="I30" s="722"/>
      <c r="J30" s="723"/>
      <c r="K30" s="725"/>
      <c r="L30" s="727"/>
      <c r="M30" s="2"/>
    </row>
    <row r="31" spans="1:13" ht="25.5" customHeight="1">
      <c r="A31" s="2"/>
      <c r="B31" s="672"/>
      <c r="C31" s="716"/>
      <c r="D31" s="690"/>
      <c r="E31" s="691"/>
      <c r="F31" s="718"/>
      <c r="G31" s="720"/>
      <c r="H31" s="690"/>
      <c r="I31" s="724"/>
      <c r="J31" s="691"/>
      <c r="K31" s="726"/>
      <c r="L31" s="728"/>
      <c r="M31" s="2"/>
    </row>
    <row r="32" spans="1:13" ht="25.5" customHeight="1">
      <c r="A32" s="2"/>
      <c r="B32" s="729">
        <v>12</v>
      </c>
      <c r="C32" s="716"/>
      <c r="D32" s="690"/>
      <c r="E32" s="691"/>
      <c r="F32" s="717"/>
      <c r="G32" s="719"/>
      <c r="H32" s="721"/>
      <c r="I32" s="722"/>
      <c r="J32" s="723"/>
      <c r="K32" s="725"/>
      <c r="L32" s="727"/>
      <c r="M32" s="2"/>
    </row>
    <row r="33" spans="1:13" ht="25.5" customHeight="1">
      <c r="A33" s="2"/>
      <c r="B33" s="730"/>
      <c r="C33" s="716"/>
      <c r="D33" s="690"/>
      <c r="E33" s="691"/>
      <c r="F33" s="718"/>
      <c r="G33" s="720"/>
      <c r="H33" s="690"/>
      <c r="I33" s="724"/>
      <c r="J33" s="691"/>
      <c r="K33" s="726"/>
      <c r="L33" s="728"/>
      <c r="M33" s="2"/>
    </row>
    <row r="34" spans="1:13" ht="25.5" customHeight="1">
      <c r="A34" s="2"/>
      <c r="B34" s="743"/>
      <c r="C34" s="745"/>
      <c r="D34" s="747"/>
      <c r="E34" s="748"/>
      <c r="F34" s="749"/>
      <c r="G34" s="733"/>
      <c r="H34" s="735"/>
      <c r="I34" s="736"/>
      <c r="J34" s="737"/>
      <c r="K34" s="741">
        <f>SUM(K10:K33)</f>
        <v>0</v>
      </c>
      <c r="L34" s="731"/>
      <c r="M34" s="2"/>
    </row>
    <row r="35" spans="1:13" ht="25.5" customHeight="1" thickBot="1">
      <c r="A35" s="2"/>
      <c r="B35" s="744"/>
      <c r="C35" s="746"/>
      <c r="D35" s="738"/>
      <c r="E35" s="740"/>
      <c r="F35" s="750"/>
      <c r="G35" s="734"/>
      <c r="H35" s="738"/>
      <c r="I35" s="739"/>
      <c r="J35" s="740"/>
      <c r="K35" s="742"/>
      <c r="L35" s="732"/>
      <c r="M35" s="2"/>
    </row>
    <row r="36" spans="1:13" ht="13.5" customHeight="1">
      <c r="A36" s="2"/>
      <c r="B36" s="2"/>
      <c r="C36" s="2"/>
      <c r="D36" s="2"/>
      <c r="E36" s="2"/>
      <c r="F36" s="2"/>
      <c r="G36" s="2"/>
      <c r="H36" s="2"/>
      <c r="I36" s="2"/>
      <c r="J36" s="2"/>
      <c r="K36" s="2"/>
      <c r="L36" s="2"/>
      <c r="M36" s="2"/>
    </row>
  </sheetData>
  <sheetProtection/>
  <mergeCells count="114">
    <mergeCell ref="L34:L35"/>
    <mergeCell ref="G34:G35"/>
    <mergeCell ref="H34:J35"/>
    <mergeCell ref="K34:K35"/>
    <mergeCell ref="B34:B35"/>
    <mergeCell ref="C34:C35"/>
    <mergeCell ref="D34:E35"/>
    <mergeCell ref="F34:F35"/>
    <mergeCell ref="G32:G33"/>
    <mergeCell ref="H32:J33"/>
    <mergeCell ref="K32:K33"/>
    <mergeCell ref="L32:L33"/>
    <mergeCell ref="B32:B33"/>
    <mergeCell ref="C32:C33"/>
    <mergeCell ref="D32:E33"/>
    <mergeCell ref="F32:F33"/>
    <mergeCell ref="G30:G31"/>
    <mergeCell ref="H30:J31"/>
    <mergeCell ref="K30:K31"/>
    <mergeCell ref="L30:L31"/>
    <mergeCell ref="B30:B31"/>
    <mergeCell ref="C30:C31"/>
    <mergeCell ref="D30:E31"/>
    <mergeCell ref="F30:F31"/>
    <mergeCell ref="G28:G29"/>
    <mergeCell ref="H28:J29"/>
    <mergeCell ref="K28:K29"/>
    <mergeCell ref="L28:L29"/>
    <mergeCell ref="B28:B29"/>
    <mergeCell ref="C28:C29"/>
    <mergeCell ref="D28:E29"/>
    <mergeCell ref="F28:F29"/>
    <mergeCell ref="G24:G25"/>
    <mergeCell ref="H24:J25"/>
    <mergeCell ref="K24:K25"/>
    <mergeCell ref="L24:L25"/>
    <mergeCell ref="B24:B25"/>
    <mergeCell ref="C24:C25"/>
    <mergeCell ref="D24:E25"/>
    <mergeCell ref="F24:F25"/>
    <mergeCell ref="G22:G23"/>
    <mergeCell ref="H22:J23"/>
    <mergeCell ref="K22:K23"/>
    <mergeCell ref="L22:L23"/>
    <mergeCell ref="B22:B23"/>
    <mergeCell ref="C22:C23"/>
    <mergeCell ref="D22:E23"/>
    <mergeCell ref="F22:F23"/>
    <mergeCell ref="G20:G21"/>
    <mergeCell ref="H20:J21"/>
    <mergeCell ref="K20:K21"/>
    <mergeCell ref="L20:L21"/>
    <mergeCell ref="B20:B21"/>
    <mergeCell ref="C20:C21"/>
    <mergeCell ref="D20:E21"/>
    <mergeCell ref="F20:F21"/>
    <mergeCell ref="G18:G19"/>
    <mergeCell ref="H18:J19"/>
    <mergeCell ref="K18:K19"/>
    <mergeCell ref="L18:L19"/>
    <mergeCell ref="B18:B19"/>
    <mergeCell ref="C18:C19"/>
    <mergeCell ref="D18:E19"/>
    <mergeCell ref="F18:F19"/>
    <mergeCell ref="K16:K17"/>
    <mergeCell ref="L16:L17"/>
    <mergeCell ref="B16:B17"/>
    <mergeCell ref="C16:C17"/>
    <mergeCell ref="D16:E17"/>
    <mergeCell ref="F16:F17"/>
    <mergeCell ref="B14:B15"/>
    <mergeCell ref="C14:C15"/>
    <mergeCell ref="D14:E15"/>
    <mergeCell ref="F14:F15"/>
    <mergeCell ref="G16:G17"/>
    <mergeCell ref="H16:J17"/>
    <mergeCell ref="F12:F13"/>
    <mergeCell ref="G12:G13"/>
    <mergeCell ref="H12:J13"/>
    <mergeCell ref="K12:K13"/>
    <mergeCell ref="L12:L13"/>
    <mergeCell ref="G14:G15"/>
    <mergeCell ref="H14:J15"/>
    <mergeCell ref="K14:K15"/>
    <mergeCell ref="L14:L15"/>
    <mergeCell ref="L26:L27"/>
    <mergeCell ref="B7:B9"/>
    <mergeCell ref="C7:C9"/>
    <mergeCell ref="D7:E9"/>
    <mergeCell ref="F7:G8"/>
    <mergeCell ref="H7:J9"/>
    <mergeCell ref="K10:K11"/>
    <mergeCell ref="L10:L11"/>
    <mergeCell ref="B12:B13"/>
    <mergeCell ref="C12:C13"/>
    <mergeCell ref="L7:L9"/>
    <mergeCell ref="B10:B11"/>
    <mergeCell ref="C10:C11"/>
    <mergeCell ref="J4:L4"/>
    <mergeCell ref="J5:L5"/>
    <mergeCell ref="D10:E11"/>
    <mergeCell ref="F10:F11"/>
    <mergeCell ref="G10:G11"/>
    <mergeCell ref="H10:J11"/>
    <mergeCell ref="K26:K27"/>
    <mergeCell ref="F2:I2"/>
    <mergeCell ref="B26:B27"/>
    <mergeCell ref="C26:C27"/>
    <mergeCell ref="D26:E27"/>
    <mergeCell ref="F26:F27"/>
    <mergeCell ref="G26:G27"/>
    <mergeCell ref="H26:J27"/>
    <mergeCell ref="K7:K9"/>
    <mergeCell ref="D12:E13"/>
  </mergeCells>
  <printOptions/>
  <pageMargins left="0.94" right="0.3937007874015748" top="0.61" bottom="0.42" header="0.38" footer="0.3937007874015748"/>
  <pageSetup fitToHeight="0" fitToWidth="0"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180</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0</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B2:N2"/>
    <mergeCell ref="C93:E93"/>
    <mergeCell ref="F93:G93"/>
    <mergeCell ref="C89:E89"/>
    <mergeCell ref="C87:E87"/>
    <mergeCell ref="F87:G87"/>
    <mergeCell ref="C88:E88"/>
    <mergeCell ref="F88:G88"/>
    <mergeCell ref="C92:E92"/>
    <mergeCell ref="F92:G92"/>
    <mergeCell ref="L3:N3"/>
    <mergeCell ref="L4:N4"/>
    <mergeCell ref="C95:E95"/>
    <mergeCell ref="F95:G95"/>
    <mergeCell ref="C94:E94"/>
    <mergeCell ref="F94:G94"/>
    <mergeCell ref="C90:E90"/>
    <mergeCell ref="F90:G90"/>
    <mergeCell ref="C91:E91"/>
    <mergeCell ref="F91:G91"/>
    <mergeCell ref="C100:E100"/>
    <mergeCell ref="F99:G99"/>
    <mergeCell ref="F100:G100"/>
    <mergeCell ref="C96:E96"/>
    <mergeCell ref="F96:G96"/>
    <mergeCell ref="C97:E97"/>
    <mergeCell ref="F97:G97"/>
    <mergeCell ref="C99:E99"/>
    <mergeCell ref="C85:E85"/>
    <mergeCell ref="F85:G85"/>
    <mergeCell ref="C86:E86"/>
    <mergeCell ref="F86:G86"/>
    <mergeCell ref="C83:E83"/>
    <mergeCell ref="F83:G83"/>
    <mergeCell ref="C84:E84"/>
    <mergeCell ref="F84:G84"/>
    <mergeCell ref="C81:E81"/>
    <mergeCell ref="F81:G81"/>
    <mergeCell ref="C82:E82"/>
    <mergeCell ref="F82:G82"/>
    <mergeCell ref="C79:E79"/>
    <mergeCell ref="F79:G79"/>
    <mergeCell ref="C80:E80"/>
    <mergeCell ref="F80:G80"/>
    <mergeCell ref="C77:E77"/>
    <mergeCell ref="F77:G77"/>
    <mergeCell ref="C78:E78"/>
    <mergeCell ref="F78:G78"/>
    <mergeCell ref="C75:E75"/>
    <mergeCell ref="F75:G75"/>
    <mergeCell ref="C76:E76"/>
    <mergeCell ref="F76:G76"/>
    <mergeCell ref="C73:E73"/>
    <mergeCell ref="F73:G73"/>
    <mergeCell ref="C74:E74"/>
    <mergeCell ref="F74:G74"/>
    <mergeCell ref="C71:E71"/>
    <mergeCell ref="F71:G71"/>
    <mergeCell ref="C72:E72"/>
    <mergeCell ref="F72:G72"/>
    <mergeCell ref="C69:E69"/>
    <mergeCell ref="F69:G69"/>
    <mergeCell ref="C70:E70"/>
    <mergeCell ref="F70:G70"/>
    <mergeCell ref="C67:E67"/>
    <mergeCell ref="F67:G67"/>
    <mergeCell ref="C68:E68"/>
    <mergeCell ref="F68:G68"/>
    <mergeCell ref="C65:E65"/>
    <mergeCell ref="F65:G65"/>
    <mergeCell ref="C66:E66"/>
    <mergeCell ref="F66:G66"/>
    <mergeCell ref="C63:E63"/>
    <mergeCell ref="F63:G63"/>
    <mergeCell ref="C64:E64"/>
    <mergeCell ref="F64:G64"/>
    <mergeCell ref="N6:N8"/>
    <mergeCell ref="F119:G119"/>
    <mergeCell ref="F120:G120"/>
    <mergeCell ref="F115:G115"/>
    <mergeCell ref="F116:G116"/>
    <mergeCell ref="F117:G117"/>
    <mergeCell ref="F118:G118"/>
    <mergeCell ref="F111:G111"/>
    <mergeCell ref="F112:G112"/>
    <mergeCell ref="F62:G62"/>
    <mergeCell ref="F106:G106"/>
    <mergeCell ref="F121:G121"/>
    <mergeCell ref="F122:G122"/>
    <mergeCell ref="F113:G113"/>
    <mergeCell ref="F114:G114"/>
    <mergeCell ref="F89:G89"/>
    <mergeCell ref="F109:G109"/>
    <mergeCell ref="F110:G110"/>
    <mergeCell ref="F101:G101"/>
    <mergeCell ref="F102:G102"/>
    <mergeCell ref="F103:G103"/>
    <mergeCell ref="F104:G104"/>
    <mergeCell ref="F107:G107"/>
    <mergeCell ref="F105:G105"/>
    <mergeCell ref="F108:G108"/>
    <mergeCell ref="F53:G53"/>
    <mergeCell ref="F54:G54"/>
    <mergeCell ref="F55:G55"/>
    <mergeCell ref="F98:G98"/>
    <mergeCell ref="F56:G56"/>
    <mergeCell ref="F57:G57"/>
    <mergeCell ref="F58:G58"/>
    <mergeCell ref="F59:G59"/>
    <mergeCell ref="F60:G60"/>
    <mergeCell ref="F61:G61"/>
    <mergeCell ref="F49:G49"/>
    <mergeCell ref="F50:G50"/>
    <mergeCell ref="F51:G51"/>
    <mergeCell ref="F52:G52"/>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F21:G21"/>
    <mergeCell ref="F22:G22"/>
    <mergeCell ref="F23:G23"/>
    <mergeCell ref="F24:G24"/>
    <mergeCell ref="F16:G16"/>
    <mergeCell ref="F18:G18"/>
    <mergeCell ref="F19:G19"/>
    <mergeCell ref="F20:G20"/>
    <mergeCell ref="C119:E119"/>
    <mergeCell ref="C120:E120"/>
    <mergeCell ref="C121:E121"/>
    <mergeCell ref="C122:E122"/>
    <mergeCell ref="C115:E115"/>
    <mergeCell ref="C116:E116"/>
    <mergeCell ref="C117:E117"/>
    <mergeCell ref="C118:E118"/>
    <mergeCell ref="C111:E111"/>
    <mergeCell ref="C112:E112"/>
    <mergeCell ref="C113:E113"/>
    <mergeCell ref="C114:E114"/>
    <mergeCell ref="C109:E109"/>
    <mergeCell ref="C110:E110"/>
    <mergeCell ref="C101:E101"/>
    <mergeCell ref="C102:E102"/>
    <mergeCell ref="C103:E103"/>
    <mergeCell ref="C104:E104"/>
    <mergeCell ref="C105:E105"/>
    <mergeCell ref="C107:E107"/>
    <mergeCell ref="C106:E106"/>
    <mergeCell ref="C108:E108"/>
    <mergeCell ref="C54:E54"/>
    <mergeCell ref="C55:E55"/>
    <mergeCell ref="C98:E98"/>
    <mergeCell ref="C56:E56"/>
    <mergeCell ref="C57:E57"/>
    <mergeCell ref="C58:E58"/>
    <mergeCell ref="C59:E59"/>
    <mergeCell ref="C60:E60"/>
    <mergeCell ref="C61:E61"/>
    <mergeCell ref="C62:E62"/>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L6:L8"/>
    <mergeCell ref="C17:E17"/>
    <mergeCell ref="F17:G17"/>
    <mergeCell ref="C10:E10"/>
    <mergeCell ref="C11:E11"/>
    <mergeCell ref="C14:E14"/>
    <mergeCell ref="C16:E16"/>
    <mergeCell ref="F10:G10"/>
    <mergeCell ref="F11:G11"/>
    <mergeCell ref="F14:G14"/>
    <mergeCell ref="C12:E12"/>
    <mergeCell ref="F12:G12"/>
    <mergeCell ref="C9:E9"/>
    <mergeCell ref="F9:G9"/>
    <mergeCell ref="C15:E15"/>
    <mergeCell ref="F15:G15"/>
    <mergeCell ref="C13:E13"/>
    <mergeCell ref="F13:G13"/>
    <mergeCell ref="B6:B8"/>
    <mergeCell ref="C6:E8"/>
    <mergeCell ref="I6:I8"/>
    <mergeCell ref="J6:J8"/>
    <mergeCell ref="F6:G8"/>
    <mergeCell ref="H6:H8"/>
  </mergeCells>
  <printOptions horizontalCentered="1"/>
  <pageMargins left="0.5905511811023623" right="0.5905511811023623" top="0.74" bottom="0.5905511811023623" header="0.5118110236220472" footer="0.3937007874015748"/>
  <pageSetup fitToHeight="0"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dimension ref="A1:O36"/>
  <sheetViews>
    <sheetView showGridLines="0" zoomScale="75" zoomScaleNormal="75" zoomScalePageLayoutView="0" workbookViewId="0" topLeftCell="A1">
      <selection activeCell="A1" sqref="A1"/>
    </sheetView>
  </sheetViews>
  <sheetFormatPr defaultColWidth="11" defaultRowHeight="15"/>
  <cols>
    <col min="1" max="1" width="1.59765625" style="3" customWidth="1"/>
    <col min="2" max="2" width="4.59765625" style="3" customWidth="1"/>
    <col min="3" max="3" width="21.5" style="3" customWidth="1"/>
    <col min="4" max="4" width="9.09765625" style="3" customWidth="1"/>
    <col min="5" max="5" width="24.3984375" style="3" customWidth="1"/>
    <col min="6" max="6" width="12.69921875" style="3" customWidth="1"/>
    <col min="7" max="7" width="12.59765625" style="3" customWidth="1"/>
    <col min="8" max="9" width="9.59765625" style="3" customWidth="1"/>
    <col min="10" max="10" width="21.69921875" style="3" customWidth="1"/>
    <col min="11" max="11" width="17.69921875" style="3" customWidth="1"/>
    <col min="12" max="12" width="7.5" style="3" customWidth="1"/>
    <col min="13" max="13" width="15.59765625" style="3" customWidth="1"/>
    <col min="14" max="14" width="16.8984375" style="3" customWidth="1"/>
    <col min="15" max="15" width="1.59765625" style="3" customWidth="1"/>
    <col min="16" max="16384" width="11" style="3" customWidth="1"/>
  </cols>
  <sheetData>
    <row r="1" spans="1:15" ht="33" customHeight="1">
      <c r="A1" s="2"/>
      <c r="B1" s="53"/>
      <c r="C1" s="79"/>
      <c r="E1" s="100"/>
      <c r="F1" s="100"/>
      <c r="G1" s="100"/>
      <c r="H1" s="100"/>
      <c r="I1" s="100"/>
      <c r="J1" s="100"/>
      <c r="K1" s="100"/>
      <c r="L1" s="100"/>
      <c r="M1" s="100"/>
      <c r="N1" s="80"/>
      <c r="O1" s="2"/>
    </row>
    <row r="2" spans="1:15" ht="31.5" customHeight="1">
      <c r="A2" s="2"/>
      <c r="B2" s="4"/>
      <c r="C2" s="4"/>
      <c r="D2" s="4"/>
      <c r="E2" s="4"/>
      <c r="F2" s="667" t="s">
        <v>189</v>
      </c>
      <c r="G2" s="671"/>
      <c r="H2" s="671"/>
      <c r="I2" s="671"/>
      <c r="J2" s="7"/>
      <c r="K2" s="7"/>
      <c r="L2" s="7"/>
      <c r="M2" s="7"/>
      <c r="N2" s="7"/>
      <c r="O2" s="2"/>
    </row>
    <row r="3" spans="1:15" ht="16.5" customHeight="1">
      <c r="A3" s="2"/>
      <c r="B3" s="6"/>
      <c r="J3" s="11"/>
      <c r="K3" s="11"/>
      <c r="L3" s="11"/>
      <c r="M3" s="81"/>
      <c r="N3" s="4"/>
      <c r="O3" s="2"/>
    </row>
    <row r="4" spans="1:15" ht="25.5" customHeight="1">
      <c r="A4" s="2"/>
      <c r="B4" s="6"/>
      <c r="C4" s="114" t="str">
        <f>"（研究開発課題名） "&amp;'表紙'!$G$29</f>
        <v>（研究開発課題名） </v>
      </c>
      <c r="D4" s="114"/>
      <c r="E4" s="108"/>
      <c r="F4" s="109"/>
      <c r="G4" s="108"/>
      <c r="H4" s="110"/>
      <c r="J4" s="510" t="s">
        <v>41</v>
      </c>
      <c r="K4" s="510"/>
      <c r="L4" s="510"/>
      <c r="M4" s="511"/>
      <c r="N4" s="511"/>
      <c r="O4" s="2"/>
    </row>
    <row r="5" spans="1:15" ht="25.5" customHeight="1">
      <c r="A5" s="2"/>
      <c r="B5" s="11"/>
      <c r="C5" s="114" t="str">
        <f>"（研究機関名） "&amp;'表紙'!$G$30</f>
        <v>（研究機関名） </v>
      </c>
      <c r="D5" s="114"/>
      <c r="E5" s="6"/>
      <c r="F5" s="6"/>
      <c r="G5" s="6"/>
      <c r="H5" s="6"/>
      <c r="I5" s="6"/>
      <c r="J5" s="510" t="s">
        <v>40</v>
      </c>
      <c r="K5" s="510"/>
      <c r="L5" s="510"/>
      <c r="M5" s="511"/>
      <c r="N5" s="511"/>
      <c r="O5" s="2"/>
    </row>
    <row r="6" spans="1:15" ht="15" customHeight="1" thickBot="1">
      <c r="A6" s="2"/>
      <c r="H6" s="7"/>
      <c r="I6" s="7"/>
      <c r="M6" s="12"/>
      <c r="N6" s="11"/>
      <c r="O6" s="2"/>
    </row>
    <row r="7" spans="1:15" ht="15" customHeight="1">
      <c r="A7" s="2"/>
      <c r="B7" s="457" t="s">
        <v>49</v>
      </c>
      <c r="C7" s="709" t="s">
        <v>45</v>
      </c>
      <c r="D7" s="472" t="s">
        <v>46</v>
      </c>
      <c r="E7" s="462"/>
      <c r="F7" s="472" t="s">
        <v>47</v>
      </c>
      <c r="G7" s="462"/>
      <c r="H7" s="472" t="s">
        <v>48</v>
      </c>
      <c r="I7" s="461"/>
      <c r="J7" s="462"/>
      <c r="K7" s="136" t="s">
        <v>55</v>
      </c>
      <c r="L7" s="751" t="s">
        <v>54</v>
      </c>
      <c r="M7" s="687" t="s">
        <v>50</v>
      </c>
      <c r="N7" s="692" t="s">
        <v>3</v>
      </c>
      <c r="O7" s="36"/>
    </row>
    <row r="8" spans="1:15" ht="15" customHeight="1">
      <c r="A8" s="2"/>
      <c r="B8" s="458"/>
      <c r="C8" s="710"/>
      <c r="D8" s="473"/>
      <c r="E8" s="465"/>
      <c r="F8" s="712"/>
      <c r="G8" s="713"/>
      <c r="H8" s="473"/>
      <c r="I8" s="464"/>
      <c r="J8" s="465"/>
      <c r="K8" s="138" t="s">
        <v>51</v>
      </c>
      <c r="L8" s="752"/>
      <c r="M8" s="688"/>
      <c r="N8" s="693"/>
      <c r="O8" s="2"/>
    </row>
    <row r="9" spans="1:15" ht="17.25" customHeight="1" thickBot="1">
      <c r="A9" s="2"/>
      <c r="B9" s="459"/>
      <c r="C9" s="711"/>
      <c r="D9" s="474"/>
      <c r="E9" s="468"/>
      <c r="F9" s="78" t="s">
        <v>4</v>
      </c>
      <c r="G9" s="82" t="s">
        <v>5</v>
      </c>
      <c r="H9" s="474"/>
      <c r="I9" s="467"/>
      <c r="J9" s="468"/>
      <c r="K9" s="141" t="s">
        <v>52</v>
      </c>
      <c r="L9" s="753"/>
      <c r="M9" s="689"/>
      <c r="N9" s="694"/>
      <c r="O9" s="2"/>
    </row>
    <row r="10" spans="1:15" ht="25.5" customHeight="1" thickTop="1">
      <c r="A10" s="2"/>
      <c r="B10" s="758">
        <v>51</v>
      </c>
      <c r="C10" s="696"/>
      <c r="D10" s="697"/>
      <c r="E10" s="698"/>
      <c r="F10" s="701"/>
      <c r="G10" s="702"/>
      <c r="H10" s="703"/>
      <c r="I10" s="704"/>
      <c r="J10" s="705"/>
      <c r="K10" s="134"/>
      <c r="L10" s="139"/>
      <c r="M10" s="714">
        <f>ROUNDDOWN(K10+(K11*1.05),0)</f>
        <v>0</v>
      </c>
      <c r="N10" s="715"/>
      <c r="O10" s="2"/>
    </row>
    <row r="11" spans="1:15" ht="25.5" customHeight="1" thickBot="1">
      <c r="A11" s="2"/>
      <c r="B11" s="757"/>
      <c r="C11" s="674"/>
      <c r="D11" s="699"/>
      <c r="E11" s="700"/>
      <c r="F11" s="680"/>
      <c r="G11" s="682"/>
      <c r="H11" s="699"/>
      <c r="I11" s="706"/>
      <c r="J11" s="700"/>
      <c r="K11" s="135"/>
      <c r="L11" s="140" t="s">
        <v>53</v>
      </c>
      <c r="M11" s="670"/>
      <c r="N11" s="708"/>
      <c r="O11" s="2"/>
    </row>
    <row r="12" spans="1:15" ht="25.5" customHeight="1" thickTop="1">
      <c r="A12" s="2"/>
      <c r="B12" s="756">
        <v>52</v>
      </c>
      <c r="C12" s="716"/>
      <c r="D12" s="690"/>
      <c r="E12" s="691"/>
      <c r="F12" s="717"/>
      <c r="G12" s="719"/>
      <c r="H12" s="721"/>
      <c r="I12" s="722"/>
      <c r="J12" s="723"/>
      <c r="K12" s="135"/>
      <c r="L12" s="139"/>
      <c r="M12" s="725">
        <f>ROUNDDOWN(K12+(K13*1.05),0)</f>
        <v>0</v>
      </c>
      <c r="N12" s="727"/>
      <c r="O12" s="2"/>
    </row>
    <row r="13" spans="1:15" ht="25.5" customHeight="1" thickBot="1">
      <c r="A13" s="2"/>
      <c r="B13" s="757"/>
      <c r="C13" s="716"/>
      <c r="D13" s="690"/>
      <c r="E13" s="691"/>
      <c r="F13" s="718"/>
      <c r="G13" s="720"/>
      <c r="H13" s="690"/>
      <c r="I13" s="724"/>
      <c r="J13" s="691"/>
      <c r="K13" s="135"/>
      <c r="L13" s="140" t="s">
        <v>53</v>
      </c>
      <c r="M13" s="726"/>
      <c r="N13" s="728"/>
      <c r="O13" s="2"/>
    </row>
    <row r="14" spans="1:15" ht="25.5" customHeight="1" thickTop="1">
      <c r="A14" s="2"/>
      <c r="B14" s="756">
        <v>53</v>
      </c>
      <c r="C14" s="716"/>
      <c r="D14" s="690"/>
      <c r="E14" s="691"/>
      <c r="F14" s="717"/>
      <c r="G14" s="719"/>
      <c r="H14" s="721"/>
      <c r="I14" s="722"/>
      <c r="J14" s="723"/>
      <c r="K14" s="135"/>
      <c r="L14" s="139"/>
      <c r="M14" s="725">
        <f>ROUNDDOWN(K14+(K15*1.05),0)</f>
        <v>0</v>
      </c>
      <c r="N14" s="727"/>
      <c r="O14" s="2"/>
    </row>
    <row r="15" spans="1:15" ht="25.5" customHeight="1" thickBot="1">
      <c r="A15" s="2"/>
      <c r="B15" s="757"/>
      <c r="C15" s="716"/>
      <c r="D15" s="690"/>
      <c r="E15" s="691"/>
      <c r="F15" s="718"/>
      <c r="G15" s="720"/>
      <c r="H15" s="690"/>
      <c r="I15" s="724"/>
      <c r="J15" s="691"/>
      <c r="K15" s="135"/>
      <c r="L15" s="140" t="s">
        <v>53</v>
      </c>
      <c r="M15" s="726"/>
      <c r="N15" s="728"/>
      <c r="O15" s="2"/>
    </row>
    <row r="16" spans="1:15" ht="25.5" customHeight="1" thickTop="1">
      <c r="A16" s="2"/>
      <c r="B16" s="756">
        <v>54</v>
      </c>
      <c r="C16" s="716"/>
      <c r="D16" s="690"/>
      <c r="E16" s="691"/>
      <c r="F16" s="717"/>
      <c r="G16" s="719"/>
      <c r="H16" s="721"/>
      <c r="I16" s="722"/>
      <c r="J16" s="723"/>
      <c r="K16" s="135"/>
      <c r="L16" s="139"/>
      <c r="M16" s="725">
        <f>ROUNDDOWN(K16+(K17*1.05),0)</f>
        <v>0</v>
      </c>
      <c r="N16" s="727"/>
      <c r="O16" s="2"/>
    </row>
    <row r="17" spans="1:15" ht="25.5" customHeight="1" thickBot="1">
      <c r="A17" s="2"/>
      <c r="B17" s="757"/>
      <c r="C17" s="716"/>
      <c r="D17" s="690"/>
      <c r="E17" s="691"/>
      <c r="F17" s="718"/>
      <c r="G17" s="720"/>
      <c r="H17" s="690"/>
      <c r="I17" s="724"/>
      <c r="J17" s="691"/>
      <c r="K17" s="135"/>
      <c r="L17" s="140" t="s">
        <v>53</v>
      </c>
      <c r="M17" s="726"/>
      <c r="N17" s="728"/>
      <c r="O17" s="2"/>
    </row>
    <row r="18" spans="1:15" ht="25.5" customHeight="1" thickTop="1">
      <c r="A18" s="2"/>
      <c r="B18" s="756">
        <v>55</v>
      </c>
      <c r="C18" s="716"/>
      <c r="D18" s="690"/>
      <c r="E18" s="691"/>
      <c r="F18" s="717"/>
      <c r="G18" s="719"/>
      <c r="H18" s="721"/>
      <c r="I18" s="722"/>
      <c r="J18" s="723"/>
      <c r="K18" s="135"/>
      <c r="L18" s="139"/>
      <c r="M18" s="725">
        <f>ROUNDDOWN(K18+(K19*1.05),0)</f>
        <v>0</v>
      </c>
      <c r="N18" s="727"/>
      <c r="O18" s="2"/>
    </row>
    <row r="19" spans="1:15" ht="25.5" customHeight="1" thickBot="1">
      <c r="A19" s="2"/>
      <c r="B19" s="757"/>
      <c r="C19" s="716"/>
      <c r="D19" s="690"/>
      <c r="E19" s="691"/>
      <c r="F19" s="718"/>
      <c r="G19" s="720"/>
      <c r="H19" s="690"/>
      <c r="I19" s="724"/>
      <c r="J19" s="691"/>
      <c r="K19" s="135"/>
      <c r="L19" s="140" t="s">
        <v>53</v>
      </c>
      <c r="M19" s="726"/>
      <c r="N19" s="728"/>
      <c r="O19" s="2"/>
    </row>
    <row r="20" spans="1:15" ht="25.5" customHeight="1" thickTop="1">
      <c r="A20" s="2"/>
      <c r="B20" s="756">
        <v>56</v>
      </c>
      <c r="C20" s="716"/>
      <c r="D20" s="690"/>
      <c r="E20" s="691"/>
      <c r="F20" s="717"/>
      <c r="G20" s="719"/>
      <c r="H20" s="721"/>
      <c r="I20" s="722"/>
      <c r="J20" s="723"/>
      <c r="K20" s="135"/>
      <c r="L20" s="139"/>
      <c r="M20" s="725">
        <f>ROUNDDOWN(K20+(K21*1.05),0)</f>
        <v>0</v>
      </c>
      <c r="N20" s="727"/>
      <c r="O20" s="2"/>
    </row>
    <row r="21" spans="1:15" ht="25.5" customHeight="1" thickBot="1">
      <c r="A21" s="2"/>
      <c r="B21" s="757"/>
      <c r="C21" s="716"/>
      <c r="D21" s="690"/>
      <c r="E21" s="691"/>
      <c r="F21" s="718"/>
      <c r="G21" s="720"/>
      <c r="H21" s="690"/>
      <c r="I21" s="724"/>
      <c r="J21" s="691"/>
      <c r="K21" s="135"/>
      <c r="L21" s="140" t="s">
        <v>53</v>
      </c>
      <c r="M21" s="726"/>
      <c r="N21" s="728"/>
      <c r="O21" s="2"/>
    </row>
    <row r="22" spans="1:15" ht="25.5" customHeight="1" thickTop="1">
      <c r="A22" s="2"/>
      <c r="B22" s="756">
        <v>57</v>
      </c>
      <c r="C22" s="716"/>
      <c r="D22" s="690"/>
      <c r="E22" s="691"/>
      <c r="F22" s="717"/>
      <c r="G22" s="719"/>
      <c r="H22" s="721"/>
      <c r="I22" s="722"/>
      <c r="J22" s="723"/>
      <c r="K22" s="135"/>
      <c r="L22" s="139"/>
      <c r="M22" s="725">
        <f>ROUNDDOWN(K22+(K23*1.05),0)</f>
        <v>0</v>
      </c>
      <c r="N22" s="727"/>
      <c r="O22" s="2"/>
    </row>
    <row r="23" spans="1:15" ht="25.5" customHeight="1" thickBot="1">
      <c r="A23" s="2"/>
      <c r="B23" s="757"/>
      <c r="C23" s="716"/>
      <c r="D23" s="690"/>
      <c r="E23" s="691"/>
      <c r="F23" s="718"/>
      <c r="G23" s="720"/>
      <c r="H23" s="690"/>
      <c r="I23" s="724"/>
      <c r="J23" s="691"/>
      <c r="K23" s="135"/>
      <c r="L23" s="140" t="s">
        <v>53</v>
      </c>
      <c r="M23" s="726"/>
      <c r="N23" s="728"/>
      <c r="O23" s="2"/>
    </row>
    <row r="24" spans="1:15" ht="25.5" customHeight="1" thickTop="1">
      <c r="A24" s="2"/>
      <c r="B24" s="756">
        <v>58</v>
      </c>
      <c r="C24" s="716"/>
      <c r="D24" s="690"/>
      <c r="E24" s="691"/>
      <c r="F24" s="717"/>
      <c r="G24" s="719"/>
      <c r="H24" s="721"/>
      <c r="I24" s="722"/>
      <c r="J24" s="723"/>
      <c r="K24" s="135"/>
      <c r="L24" s="139"/>
      <c r="M24" s="725">
        <f>ROUNDDOWN(K24+(K25*1.05),0)</f>
        <v>0</v>
      </c>
      <c r="N24" s="727"/>
      <c r="O24" s="2"/>
    </row>
    <row r="25" spans="1:15" ht="25.5" customHeight="1" thickBot="1">
      <c r="A25" s="2"/>
      <c r="B25" s="757"/>
      <c r="C25" s="716"/>
      <c r="D25" s="690"/>
      <c r="E25" s="691"/>
      <c r="F25" s="718"/>
      <c r="G25" s="720"/>
      <c r="H25" s="690"/>
      <c r="I25" s="724"/>
      <c r="J25" s="691"/>
      <c r="K25" s="135"/>
      <c r="L25" s="140" t="s">
        <v>53</v>
      </c>
      <c r="M25" s="726"/>
      <c r="N25" s="728"/>
      <c r="O25" s="2"/>
    </row>
    <row r="26" spans="1:15" ht="25.5" customHeight="1" thickTop="1">
      <c r="A26" s="2"/>
      <c r="B26" s="756">
        <v>59</v>
      </c>
      <c r="C26" s="673"/>
      <c r="D26" s="675"/>
      <c r="E26" s="676"/>
      <c r="F26" s="679"/>
      <c r="G26" s="681"/>
      <c r="H26" s="675"/>
      <c r="I26" s="683"/>
      <c r="J26" s="683"/>
      <c r="K26" s="135"/>
      <c r="L26" s="139"/>
      <c r="M26" s="669">
        <f>ROUNDDOWN(K26+(K27*1.05),0)</f>
        <v>0</v>
      </c>
      <c r="N26" s="707"/>
      <c r="O26" s="2"/>
    </row>
    <row r="27" spans="1:15" ht="25.5" customHeight="1" thickBot="1">
      <c r="A27" s="2"/>
      <c r="B27" s="757"/>
      <c r="C27" s="674"/>
      <c r="D27" s="677"/>
      <c r="E27" s="678"/>
      <c r="F27" s="680"/>
      <c r="G27" s="682"/>
      <c r="H27" s="677"/>
      <c r="I27" s="685"/>
      <c r="J27" s="685"/>
      <c r="K27" s="135"/>
      <c r="L27" s="140" t="s">
        <v>53</v>
      </c>
      <c r="M27" s="670"/>
      <c r="N27" s="708"/>
      <c r="O27" s="2"/>
    </row>
    <row r="28" spans="1:15" ht="25.5" customHeight="1" thickTop="1">
      <c r="A28" s="2"/>
      <c r="B28" s="756">
        <v>60</v>
      </c>
      <c r="C28" s="716"/>
      <c r="D28" s="690"/>
      <c r="E28" s="691"/>
      <c r="F28" s="717"/>
      <c r="G28" s="719"/>
      <c r="H28" s="721"/>
      <c r="I28" s="722"/>
      <c r="J28" s="723"/>
      <c r="K28" s="135"/>
      <c r="L28" s="139"/>
      <c r="M28" s="725">
        <f>ROUNDDOWN(K28+(K29*1.05),0)</f>
        <v>0</v>
      </c>
      <c r="N28" s="727"/>
      <c r="O28" s="2"/>
    </row>
    <row r="29" spans="1:15" ht="25.5" customHeight="1" thickBot="1">
      <c r="A29" s="2"/>
      <c r="B29" s="757"/>
      <c r="C29" s="716"/>
      <c r="D29" s="690"/>
      <c r="E29" s="691"/>
      <c r="F29" s="718"/>
      <c r="G29" s="720"/>
      <c r="H29" s="690"/>
      <c r="I29" s="724"/>
      <c r="J29" s="691"/>
      <c r="K29" s="135"/>
      <c r="L29" s="140" t="s">
        <v>53</v>
      </c>
      <c r="M29" s="726"/>
      <c r="N29" s="728"/>
      <c r="O29" s="2"/>
    </row>
    <row r="30" spans="1:15" ht="25.5" customHeight="1" thickTop="1">
      <c r="A30" s="2"/>
      <c r="B30" s="756">
        <v>61</v>
      </c>
      <c r="C30" s="716"/>
      <c r="D30" s="690"/>
      <c r="E30" s="691"/>
      <c r="F30" s="717"/>
      <c r="G30" s="719"/>
      <c r="H30" s="721"/>
      <c r="I30" s="722"/>
      <c r="J30" s="723"/>
      <c r="K30" s="135"/>
      <c r="L30" s="139"/>
      <c r="M30" s="725">
        <f>ROUNDDOWN(K30+(K31*1.05),0)</f>
        <v>0</v>
      </c>
      <c r="N30" s="727"/>
      <c r="O30" s="2"/>
    </row>
    <row r="31" spans="1:15" ht="25.5" customHeight="1" thickBot="1">
      <c r="A31" s="2"/>
      <c r="B31" s="757"/>
      <c r="C31" s="716"/>
      <c r="D31" s="690"/>
      <c r="E31" s="691"/>
      <c r="F31" s="718"/>
      <c r="G31" s="720"/>
      <c r="H31" s="690"/>
      <c r="I31" s="724"/>
      <c r="J31" s="691"/>
      <c r="K31" s="135"/>
      <c r="L31" s="140" t="s">
        <v>53</v>
      </c>
      <c r="M31" s="726"/>
      <c r="N31" s="728"/>
      <c r="O31" s="2"/>
    </row>
    <row r="32" spans="1:15" ht="25.5" customHeight="1" thickTop="1">
      <c r="A32" s="2"/>
      <c r="B32" s="756">
        <v>62</v>
      </c>
      <c r="C32" s="716"/>
      <c r="D32" s="690"/>
      <c r="E32" s="691"/>
      <c r="F32" s="717"/>
      <c r="G32" s="719"/>
      <c r="H32" s="721"/>
      <c r="I32" s="722"/>
      <c r="J32" s="723"/>
      <c r="K32" s="135"/>
      <c r="L32" s="139"/>
      <c r="M32" s="725">
        <f>ROUNDDOWN(K32+(K33*1.05),0)</f>
        <v>0</v>
      </c>
      <c r="N32" s="727"/>
      <c r="O32" s="2"/>
    </row>
    <row r="33" spans="1:15" ht="25.5" customHeight="1">
      <c r="A33" s="2"/>
      <c r="B33" s="757"/>
      <c r="C33" s="716"/>
      <c r="D33" s="690"/>
      <c r="E33" s="691"/>
      <c r="F33" s="718"/>
      <c r="G33" s="720"/>
      <c r="H33" s="690"/>
      <c r="I33" s="724"/>
      <c r="J33" s="691"/>
      <c r="K33" s="135"/>
      <c r="L33" s="140" t="s">
        <v>53</v>
      </c>
      <c r="M33" s="726"/>
      <c r="N33" s="728"/>
      <c r="O33" s="2"/>
    </row>
    <row r="34" spans="1:15" ht="25.5" customHeight="1">
      <c r="A34" s="2"/>
      <c r="B34" s="743"/>
      <c r="C34" s="745"/>
      <c r="D34" s="747"/>
      <c r="E34" s="748"/>
      <c r="F34" s="749"/>
      <c r="G34" s="733"/>
      <c r="H34" s="735"/>
      <c r="I34" s="736"/>
      <c r="J34" s="737"/>
      <c r="K34" s="754"/>
      <c r="L34" s="137"/>
      <c r="M34" s="741">
        <f>SUM(M10:M33)</f>
        <v>0</v>
      </c>
      <c r="N34" s="731"/>
      <c r="O34" s="2"/>
    </row>
    <row r="35" spans="1:15" ht="25.5" customHeight="1" thickBot="1">
      <c r="A35" s="2"/>
      <c r="B35" s="744"/>
      <c r="C35" s="746"/>
      <c r="D35" s="738"/>
      <c r="E35" s="740"/>
      <c r="F35" s="750"/>
      <c r="G35" s="734"/>
      <c r="H35" s="738"/>
      <c r="I35" s="739"/>
      <c r="J35" s="740"/>
      <c r="K35" s="755"/>
      <c r="L35" s="142"/>
      <c r="M35" s="742"/>
      <c r="N35" s="732"/>
      <c r="O35" s="2"/>
    </row>
    <row r="36" spans="1:15" ht="13.5" customHeight="1">
      <c r="A36" s="2"/>
      <c r="B36" s="2"/>
      <c r="C36" s="2"/>
      <c r="D36" s="2"/>
      <c r="E36" s="2"/>
      <c r="F36" s="2"/>
      <c r="G36" s="2"/>
      <c r="H36" s="2"/>
      <c r="I36" s="2"/>
      <c r="J36" s="2"/>
      <c r="K36" s="2"/>
      <c r="L36" s="2"/>
      <c r="M36" s="2"/>
      <c r="N36" s="2"/>
      <c r="O36" s="2"/>
    </row>
  </sheetData>
  <sheetProtection/>
  <mergeCells count="116">
    <mergeCell ref="J4:N4"/>
    <mergeCell ref="J5:N5"/>
    <mergeCell ref="F2:I2"/>
    <mergeCell ref="B26:B27"/>
    <mergeCell ref="C26:C27"/>
    <mergeCell ref="D26:E27"/>
    <mergeCell ref="F26:F27"/>
    <mergeCell ref="G26:G27"/>
    <mergeCell ref="H26:J27"/>
    <mergeCell ref="M26:M27"/>
    <mergeCell ref="N26:N27"/>
    <mergeCell ref="B7:B9"/>
    <mergeCell ref="C7:C9"/>
    <mergeCell ref="D7:E9"/>
    <mergeCell ref="F7:G8"/>
    <mergeCell ref="H7:J9"/>
    <mergeCell ref="M7:M9"/>
    <mergeCell ref="N7:N9"/>
    <mergeCell ref="B10:B11"/>
    <mergeCell ref="C10:C11"/>
    <mergeCell ref="D10:E11"/>
    <mergeCell ref="F10:F11"/>
    <mergeCell ref="G10:G11"/>
    <mergeCell ref="H10:J11"/>
    <mergeCell ref="M10:M11"/>
    <mergeCell ref="N10:N11"/>
    <mergeCell ref="B12:B13"/>
    <mergeCell ref="C12:C13"/>
    <mergeCell ref="D12:E13"/>
    <mergeCell ref="F12:F13"/>
    <mergeCell ref="G12:G13"/>
    <mergeCell ref="H12:J13"/>
    <mergeCell ref="M12:M13"/>
    <mergeCell ref="N12:N13"/>
    <mergeCell ref="B14:B15"/>
    <mergeCell ref="C14:C15"/>
    <mergeCell ref="D14:E15"/>
    <mergeCell ref="F14:F15"/>
    <mergeCell ref="G14:G15"/>
    <mergeCell ref="H14:J15"/>
    <mergeCell ref="M14:M15"/>
    <mergeCell ref="N14:N15"/>
    <mergeCell ref="B16:B17"/>
    <mergeCell ref="C16:C17"/>
    <mergeCell ref="D16:E17"/>
    <mergeCell ref="F16:F17"/>
    <mergeCell ref="G16:G17"/>
    <mergeCell ref="H16:J17"/>
    <mergeCell ref="M16:M17"/>
    <mergeCell ref="N16:N17"/>
    <mergeCell ref="B18:B19"/>
    <mergeCell ref="C18:C19"/>
    <mergeCell ref="D18:E19"/>
    <mergeCell ref="F18:F19"/>
    <mergeCell ref="G18:G19"/>
    <mergeCell ref="H18:J19"/>
    <mergeCell ref="M18:M19"/>
    <mergeCell ref="N18:N19"/>
    <mergeCell ref="B20:B21"/>
    <mergeCell ref="C20:C21"/>
    <mergeCell ref="D20:E21"/>
    <mergeCell ref="F20:F21"/>
    <mergeCell ref="G20:G21"/>
    <mergeCell ref="H20:J21"/>
    <mergeCell ref="M20:M21"/>
    <mergeCell ref="N20:N21"/>
    <mergeCell ref="B22:B23"/>
    <mergeCell ref="C22:C23"/>
    <mergeCell ref="D22:E23"/>
    <mergeCell ref="F22:F23"/>
    <mergeCell ref="G22:G23"/>
    <mergeCell ref="H22:J23"/>
    <mergeCell ref="M22:M23"/>
    <mergeCell ref="N22:N23"/>
    <mergeCell ref="B24:B25"/>
    <mergeCell ref="C24:C25"/>
    <mergeCell ref="D24:E25"/>
    <mergeCell ref="F24:F25"/>
    <mergeCell ref="G24:G25"/>
    <mergeCell ref="H24:J25"/>
    <mergeCell ref="M24:M25"/>
    <mergeCell ref="N24:N25"/>
    <mergeCell ref="B28:B29"/>
    <mergeCell ref="C28:C29"/>
    <mergeCell ref="D28:E29"/>
    <mergeCell ref="F28:F29"/>
    <mergeCell ref="G28:G29"/>
    <mergeCell ref="H28:J29"/>
    <mergeCell ref="M28:M29"/>
    <mergeCell ref="N28:N29"/>
    <mergeCell ref="B30:B31"/>
    <mergeCell ref="C30:C31"/>
    <mergeCell ref="D30:E31"/>
    <mergeCell ref="F30:F31"/>
    <mergeCell ref="G30:G31"/>
    <mergeCell ref="H30:J31"/>
    <mergeCell ref="M30:M31"/>
    <mergeCell ref="N30:N31"/>
    <mergeCell ref="B32:B33"/>
    <mergeCell ref="C32:C33"/>
    <mergeCell ref="D32:E33"/>
    <mergeCell ref="F32:F33"/>
    <mergeCell ref="G32:G33"/>
    <mergeCell ref="H32:J33"/>
    <mergeCell ref="M32:M33"/>
    <mergeCell ref="N32:N33"/>
    <mergeCell ref="B34:B35"/>
    <mergeCell ref="C34:C35"/>
    <mergeCell ref="D34:E35"/>
    <mergeCell ref="F34:F35"/>
    <mergeCell ref="L7:L9"/>
    <mergeCell ref="N34:N35"/>
    <mergeCell ref="G34:G35"/>
    <mergeCell ref="H34:J35"/>
    <mergeCell ref="M34:M35"/>
    <mergeCell ref="K34:K35"/>
  </mergeCells>
  <printOptions/>
  <pageMargins left="0.84" right="0.3937007874015748" top="0.61" bottom="0.42" header="0.38" footer="0.3937007874015748"/>
  <pageSetup fitToHeight="0" fitToWidth="0" horizontalDpi="300" verticalDpi="3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21"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190</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C12:E12"/>
    <mergeCell ref="F12:G12"/>
    <mergeCell ref="B6:B8"/>
    <mergeCell ref="C6:E8"/>
    <mergeCell ref="I6:I8"/>
    <mergeCell ref="J6:J8"/>
    <mergeCell ref="F6:G8"/>
    <mergeCell ref="H6:H8"/>
    <mergeCell ref="C9:E9"/>
    <mergeCell ref="F9:G9"/>
    <mergeCell ref="L6:L8"/>
    <mergeCell ref="C17:E17"/>
    <mergeCell ref="F17:G17"/>
    <mergeCell ref="C10:E10"/>
    <mergeCell ref="C11:E11"/>
    <mergeCell ref="C14:E14"/>
    <mergeCell ref="C16:E16"/>
    <mergeCell ref="F10:G10"/>
    <mergeCell ref="F11:G11"/>
    <mergeCell ref="F14:G14"/>
    <mergeCell ref="C18:E18"/>
    <mergeCell ref="C19:E19"/>
    <mergeCell ref="C20:E20"/>
    <mergeCell ref="C21:E21"/>
    <mergeCell ref="C15:E15"/>
    <mergeCell ref="F15:G15"/>
    <mergeCell ref="F21:G21"/>
    <mergeCell ref="C13:E13"/>
    <mergeCell ref="F13:G13"/>
    <mergeCell ref="C22:E22"/>
    <mergeCell ref="C23:E23"/>
    <mergeCell ref="C24:E24"/>
    <mergeCell ref="C25:E25"/>
    <mergeCell ref="F16:G16"/>
    <mergeCell ref="F18:G18"/>
    <mergeCell ref="F19:G19"/>
    <mergeCell ref="F20:G20"/>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98:E98"/>
    <mergeCell ref="C56:E56"/>
    <mergeCell ref="C57:E57"/>
    <mergeCell ref="C58:E58"/>
    <mergeCell ref="C59:E59"/>
    <mergeCell ref="C60:E60"/>
    <mergeCell ref="C61:E61"/>
    <mergeCell ref="C62:E62"/>
    <mergeCell ref="C63:E63"/>
    <mergeCell ref="C67:E67"/>
    <mergeCell ref="C109:E109"/>
    <mergeCell ref="C110:E110"/>
    <mergeCell ref="C101:E101"/>
    <mergeCell ref="C102:E102"/>
    <mergeCell ref="C103:E103"/>
    <mergeCell ref="C104:E104"/>
    <mergeCell ref="C105:E105"/>
    <mergeCell ref="C107:E107"/>
    <mergeCell ref="C106:E106"/>
    <mergeCell ref="C108:E108"/>
    <mergeCell ref="C111:E111"/>
    <mergeCell ref="C112:E112"/>
    <mergeCell ref="C113:E113"/>
    <mergeCell ref="C114:E114"/>
    <mergeCell ref="C115:E115"/>
    <mergeCell ref="C116:E116"/>
    <mergeCell ref="C117:E117"/>
    <mergeCell ref="C118:E118"/>
    <mergeCell ref="C119:E119"/>
    <mergeCell ref="C120:E120"/>
    <mergeCell ref="C121:E121"/>
    <mergeCell ref="C122:E1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98:G98"/>
    <mergeCell ref="F56:G56"/>
    <mergeCell ref="F57:G57"/>
    <mergeCell ref="F58:G58"/>
    <mergeCell ref="F59:G59"/>
    <mergeCell ref="F60:G60"/>
    <mergeCell ref="F61:G61"/>
    <mergeCell ref="F89:G89"/>
    <mergeCell ref="F109:G109"/>
    <mergeCell ref="F110:G110"/>
    <mergeCell ref="F101:G101"/>
    <mergeCell ref="F102:G102"/>
    <mergeCell ref="F103:G103"/>
    <mergeCell ref="F104:G104"/>
    <mergeCell ref="F107:G107"/>
    <mergeCell ref="F105:G105"/>
    <mergeCell ref="F108:G108"/>
    <mergeCell ref="F106:G106"/>
    <mergeCell ref="F121:G121"/>
    <mergeCell ref="F122:G122"/>
    <mergeCell ref="F113:G113"/>
    <mergeCell ref="F114:G114"/>
    <mergeCell ref="N6:N8"/>
    <mergeCell ref="F119:G119"/>
    <mergeCell ref="F120:G120"/>
    <mergeCell ref="F115:G115"/>
    <mergeCell ref="F116:G116"/>
    <mergeCell ref="F117:G117"/>
    <mergeCell ref="F118:G118"/>
    <mergeCell ref="F111:G111"/>
    <mergeCell ref="F112:G112"/>
    <mergeCell ref="F62:G62"/>
    <mergeCell ref="F63:G63"/>
    <mergeCell ref="C64:E64"/>
    <mergeCell ref="F64:G64"/>
    <mergeCell ref="C65:E65"/>
    <mergeCell ref="F65:G65"/>
    <mergeCell ref="C66:E66"/>
    <mergeCell ref="F66:G66"/>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100:E100"/>
    <mergeCell ref="F99:G99"/>
    <mergeCell ref="F100:G100"/>
    <mergeCell ref="C96:E96"/>
    <mergeCell ref="F96:G96"/>
    <mergeCell ref="C97:E97"/>
    <mergeCell ref="F97:G97"/>
    <mergeCell ref="C99:E99"/>
    <mergeCell ref="L3:N3"/>
    <mergeCell ref="L4:N4"/>
    <mergeCell ref="C95:E95"/>
    <mergeCell ref="F95:G95"/>
    <mergeCell ref="C94:E94"/>
    <mergeCell ref="F94:G94"/>
    <mergeCell ref="C90:E90"/>
    <mergeCell ref="F90:G90"/>
    <mergeCell ref="C91:E91"/>
    <mergeCell ref="F91:G91"/>
    <mergeCell ref="B2:N2"/>
    <mergeCell ref="C93:E93"/>
    <mergeCell ref="F93:G93"/>
    <mergeCell ref="C89:E89"/>
    <mergeCell ref="C87:E87"/>
    <mergeCell ref="F87:G87"/>
    <mergeCell ref="C88:E88"/>
    <mergeCell ref="F88:G88"/>
    <mergeCell ref="C92:E92"/>
    <mergeCell ref="F92:G92"/>
  </mergeCells>
  <printOptions horizontalCentered="1"/>
  <pageMargins left="0.5905511811023623" right="0.5905511811023623" top="0.74" bottom="0.5905511811023623" header="0.5118110236220472" footer="0.3937007874015748"/>
  <pageSetup fitToHeight="0" fitToWidth="1" orientation="landscape" paperSize="9" scale="65" r:id="rId1"/>
</worksheet>
</file>

<file path=xl/worksheets/sheet22.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SheetLayoutView="75" zoomScalePageLayoutView="0" workbookViewId="0" topLeftCell="A1">
      <selection activeCell="A1" sqref="A1"/>
    </sheetView>
  </sheetViews>
  <sheetFormatPr defaultColWidth="11" defaultRowHeight="15"/>
  <cols>
    <col min="1" max="1" width="1.59765625" style="3" customWidth="1"/>
    <col min="2" max="2" width="4.59765625" style="3" customWidth="1"/>
    <col min="3" max="3" width="15.59765625" style="3" customWidth="1"/>
    <col min="4" max="4" width="7.59765625" style="3" customWidth="1"/>
    <col min="5" max="5" width="8.59765625" style="3" customWidth="1"/>
    <col min="6" max="6" width="9.59765625" style="3" customWidth="1"/>
    <col min="7" max="7" width="8.59765625" style="3" customWidth="1"/>
    <col min="8" max="8" width="10.09765625" style="3" customWidth="1"/>
    <col min="9" max="9" width="4.59765625" style="3" customWidth="1"/>
    <col min="10" max="10" width="25.59765625" style="3" customWidth="1"/>
    <col min="11" max="11" width="16.3984375" style="3" customWidth="1"/>
    <col min="12" max="13" width="16.19921875" style="3" customWidth="1"/>
    <col min="14" max="14" width="12.8984375" style="3" customWidth="1"/>
    <col min="15" max="15" width="21.59765625" style="3" customWidth="1"/>
    <col min="16" max="16384" width="11" style="3" customWidth="1"/>
  </cols>
  <sheetData>
    <row r="1" spans="1:15" ht="12.75">
      <c r="A1" s="2"/>
      <c r="B1" s="2"/>
      <c r="C1" s="2"/>
      <c r="D1" s="2"/>
      <c r="E1" s="2"/>
      <c r="F1" s="2"/>
      <c r="G1" s="2"/>
      <c r="H1" s="2"/>
      <c r="I1" s="2"/>
      <c r="J1" s="2"/>
      <c r="K1" s="2"/>
      <c r="L1" s="2"/>
      <c r="M1" s="2"/>
      <c r="N1" s="2"/>
      <c r="O1" s="2"/>
    </row>
    <row r="2" spans="1:15" ht="31.5" customHeight="1">
      <c r="A2" s="2"/>
      <c r="B2" s="8"/>
      <c r="C2" s="9"/>
      <c r="D2" s="104"/>
      <c r="E2" s="104"/>
      <c r="F2" s="104"/>
      <c r="G2" s="104"/>
      <c r="H2" s="104"/>
      <c r="I2" s="104"/>
      <c r="J2" s="104"/>
      <c r="K2" s="104"/>
      <c r="L2" s="104"/>
      <c r="M2" s="10"/>
      <c r="N2" s="10"/>
      <c r="O2" s="2"/>
    </row>
    <row r="3" spans="1:15" ht="30" customHeight="1">
      <c r="A3" s="2"/>
      <c r="B3" s="512" t="s">
        <v>191</v>
      </c>
      <c r="C3" s="513"/>
      <c r="D3" s="513"/>
      <c r="E3" s="513"/>
      <c r="F3" s="513"/>
      <c r="G3" s="513"/>
      <c r="H3" s="513"/>
      <c r="I3" s="513"/>
      <c r="J3" s="513"/>
      <c r="K3" s="513"/>
      <c r="L3" s="513"/>
      <c r="M3" s="513"/>
      <c r="N3" s="513"/>
      <c r="O3" s="513"/>
    </row>
    <row r="4" spans="1:15" ht="31.5" customHeight="1">
      <c r="A4" s="2"/>
      <c r="C4" s="114" t="str">
        <f>"（研究開発課題名） "&amp;'表紙'!$G$29</f>
        <v>（研究開発課題名） </v>
      </c>
      <c r="D4" s="96"/>
      <c r="E4" s="111"/>
      <c r="F4" s="111"/>
      <c r="H4" s="11"/>
      <c r="J4" s="4"/>
      <c r="K4" s="4"/>
      <c r="L4" s="510" t="s">
        <v>41</v>
      </c>
      <c r="M4" s="511"/>
      <c r="N4" s="511"/>
      <c r="O4" s="511"/>
    </row>
    <row r="5" spans="1:15" ht="32.25" customHeight="1">
      <c r="A5" s="2"/>
      <c r="C5" s="114" t="str">
        <f>"（研究機関名） "&amp;'表紙'!$G$30</f>
        <v>（研究機関名） </v>
      </c>
      <c r="D5" s="5"/>
      <c r="E5" s="113"/>
      <c r="F5" s="113"/>
      <c r="G5" s="4"/>
      <c r="H5" s="6"/>
      <c r="I5" s="6"/>
      <c r="J5" s="6"/>
      <c r="K5" s="6"/>
      <c r="L5" s="510" t="s">
        <v>40</v>
      </c>
      <c r="M5" s="511"/>
      <c r="N5" s="511"/>
      <c r="O5" s="511"/>
    </row>
    <row r="6" spans="1:13" ht="15" customHeight="1" thickBot="1">
      <c r="A6" s="2"/>
      <c r="G6" s="7"/>
      <c r="H6" s="7"/>
      <c r="L6" s="12"/>
      <c r="M6" s="12"/>
    </row>
    <row r="7" spans="1:15" ht="15" customHeight="1">
      <c r="A7" s="2"/>
      <c r="B7" s="457" t="s">
        <v>37</v>
      </c>
      <c r="C7" s="460" t="s">
        <v>6</v>
      </c>
      <c r="D7" s="461"/>
      <c r="E7" s="462"/>
      <c r="F7" s="472" t="s">
        <v>7</v>
      </c>
      <c r="G7" s="462"/>
      <c r="H7" s="469" t="s">
        <v>57</v>
      </c>
      <c r="I7" s="472" t="s">
        <v>56</v>
      </c>
      <c r="J7" s="462"/>
      <c r="K7" s="469" t="s">
        <v>8</v>
      </c>
      <c r="L7" s="469" t="s">
        <v>9</v>
      </c>
      <c r="M7" s="469" t="s">
        <v>10</v>
      </c>
      <c r="N7" s="759" t="s">
        <v>89</v>
      </c>
      <c r="O7" s="692" t="s">
        <v>3</v>
      </c>
    </row>
    <row r="8" spans="1:15" ht="18" customHeight="1">
      <c r="A8" s="2"/>
      <c r="B8" s="458"/>
      <c r="C8" s="463"/>
      <c r="D8" s="464"/>
      <c r="E8" s="465"/>
      <c r="F8" s="473"/>
      <c r="G8" s="465"/>
      <c r="H8" s="470"/>
      <c r="I8" s="473"/>
      <c r="J8" s="465"/>
      <c r="K8" s="470"/>
      <c r="L8" s="470"/>
      <c r="M8" s="470"/>
      <c r="N8" s="760"/>
      <c r="O8" s="693"/>
    </row>
    <row r="9" spans="1:15" ht="21" customHeight="1" thickBot="1">
      <c r="A9" s="2"/>
      <c r="B9" s="459"/>
      <c r="C9" s="466"/>
      <c r="D9" s="467"/>
      <c r="E9" s="468"/>
      <c r="F9" s="474"/>
      <c r="G9" s="468"/>
      <c r="H9" s="471"/>
      <c r="I9" s="474"/>
      <c r="J9" s="468"/>
      <c r="K9" s="762"/>
      <c r="L9" s="762"/>
      <c r="M9" s="762"/>
      <c r="N9" s="761"/>
      <c r="O9" s="694"/>
    </row>
    <row r="10" spans="1:15" ht="33" customHeight="1" thickTop="1">
      <c r="A10" s="2"/>
      <c r="B10" s="76"/>
      <c r="C10" s="767"/>
      <c r="D10" s="768"/>
      <c r="E10" s="769"/>
      <c r="F10" s="770"/>
      <c r="G10" s="771"/>
      <c r="H10" s="83"/>
      <c r="I10" s="772"/>
      <c r="J10" s="773"/>
      <c r="K10" s="84"/>
      <c r="L10" s="85"/>
      <c r="M10" s="85"/>
      <c r="N10" s="86">
        <f>SUM(K10:M10)</f>
        <v>0</v>
      </c>
      <c r="O10" s="87"/>
    </row>
    <row r="11" spans="1:15" ht="33" customHeight="1">
      <c r="A11" s="2"/>
      <c r="B11" s="77"/>
      <c r="C11" s="496"/>
      <c r="D11" s="497"/>
      <c r="E11" s="498"/>
      <c r="F11" s="763"/>
      <c r="G11" s="764"/>
      <c r="H11" s="88"/>
      <c r="I11" s="765"/>
      <c r="J11" s="766"/>
      <c r="K11" s="89"/>
      <c r="L11" s="90"/>
      <c r="M11" s="90"/>
      <c r="N11" s="149">
        <f aca="true" t="shared" si="0" ref="N11:N25">SUM(K11:M11)</f>
        <v>0</v>
      </c>
      <c r="O11" s="26"/>
    </row>
    <row r="12" spans="1:15" ht="33" customHeight="1">
      <c r="A12" s="2"/>
      <c r="B12" s="77"/>
      <c r="C12" s="496"/>
      <c r="D12" s="497"/>
      <c r="E12" s="498"/>
      <c r="F12" s="502"/>
      <c r="G12" s="498"/>
      <c r="H12" s="88"/>
      <c r="I12" s="765"/>
      <c r="J12" s="766"/>
      <c r="K12" s="89"/>
      <c r="L12" s="90"/>
      <c r="M12" s="90"/>
      <c r="N12" s="149">
        <f t="shared" si="0"/>
        <v>0</v>
      </c>
      <c r="O12" s="26"/>
    </row>
    <row r="13" spans="1:15" ht="33" customHeight="1">
      <c r="A13" s="2"/>
      <c r="B13" s="77"/>
      <c r="C13" s="496"/>
      <c r="D13" s="497"/>
      <c r="E13" s="498"/>
      <c r="F13" s="502"/>
      <c r="G13" s="498"/>
      <c r="H13" s="88"/>
      <c r="I13" s="765"/>
      <c r="J13" s="766"/>
      <c r="K13" s="89"/>
      <c r="L13" s="90"/>
      <c r="M13" s="90"/>
      <c r="N13" s="149">
        <f t="shared" si="0"/>
        <v>0</v>
      </c>
      <c r="O13" s="26"/>
    </row>
    <row r="14" spans="1:15" ht="33" customHeight="1">
      <c r="A14" s="2"/>
      <c r="B14" s="77"/>
      <c r="C14" s="496"/>
      <c r="D14" s="497"/>
      <c r="E14" s="498"/>
      <c r="F14" s="502"/>
      <c r="G14" s="498"/>
      <c r="H14" s="88"/>
      <c r="I14" s="765"/>
      <c r="J14" s="766"/>
      <c r="K14" s="89"/>
      <c r="L14" s="90"/>
      <c r="M14" s="90"/>
      <c r="N14" s="149">
        <f t="shared" si="0"/>
        <v>0</v>
      </c>
      <c r="O14" s="26"/>
    </row>
    <row r="15" spans="1:15" ht="33" customHeight="1">
      <c r="A15" s="2"/>
      <c r="B15" s="77"/>
      <c r="C15" s="496"/>
      <c r="D15" s="497"/>
      <c r="E15" s="498"/>
      <c r="F15" s="502"/>
      <c r="G15" s="498"/>
      <c r="H15" s="88"/>
      <c r="I15" s="765"/>
      <c r="J15" s="766"/>
      <c r="K15" s="89"/>
      <c r="L15" s="90"/>
      <c r="M15" s="90"/>
      <c r="N15" s="149">
        <f t="shared" si="0"/>
        <v>0</v>
      </c>
      <c r="O15" s="26"/>
    </row>
    <row r="16" spans="1:15" ht="33" customHeight="1">
      <c r="A16" s="2"/>
      <c r="B16" s="77"/>
      <c r="C16" s="496"/>
      <c r="D16" s="497"/>
      <c r="E16" s="498"/>
      <c r="F16" s="502"/>
      <c r="G16" s="498"/>
      <c r="H16" s="88"/>
      <c r="I16" s="765"/>
      <c r="J16" s="766"/>
      <c r="K16" s="89"/>
      <c r="L16" s="90"/>
      <c r="M16" s="90"/>
      <c r="N16" s="149">
        <f t="shared" si="0"/>
        <v>0</v>
      </c>
      <c r="O16" s="26"/>
    </row>
    <row r="17" spans="1:15" ht="33" customHeight="1">
      <c r="A17" s="2"/>
      <c r="B17" s="77"/>
      <c r="C17" s="496"/>
      <c r="D17" s="497"/>
      <c r="E17" s="498"/>
      <c r="F17" s="502"/>
      <c r="G17" s="498"/>
      <c r="H17" s="88"/>
      <c r="I17" s="765"/>
      <c r="J17" s="766"/>
      <c r="K17" s="89"/>
      <c r="L17" s="90"/>
      <c r="M17" s="90"/>
      <c r="N17" s="149">
        <f t="shared" si="0"/>
        <v>0</v>
      </c>
      <c r="O17" s="26"/>
    </row>
    <row r="18" spans="1:15" ht="33" customHeight="1">
      <c r="A18" s="2"/>
      <c r="B18" s="77"/>
      <c r="C18" s="99"/>
      <c r="D18" s="97"/>
      <c r="E18" s="98"/>
      <c r="F18" s="103"/>
      <c r="G18" s="98"/>
      <c r="H18" s="88"/>
      <c r="I18" s="106"/>
      <c r="J18" s="107"/>
      <c r="K18" s="89"/>
      <c r="L18" s="90"/>
      <c r="M18" s="90"/>
      <c r="N18" s="149">
        <f t="shared" si="0"/>
        <v>0</v>
      </c>
      <c r="O18" s="26"/>
    </row>
    <row r="19" spans="1:15" ht="33" customHeight="1">
      <c r="A19" s="2"/>
      <c r="B19" s="77"/>
      <c r="C19" s="496"/>
      <c r="D19" s="497"/>
      <c r="E19" s="498"/>
      <c r="F19" s="502"/>
      <c r="G19" s="498"/>
      <c r="H19" s="88"/>
      <c r="I19" s="765"/>
      <c r="J19" s="766"/>
      <c r="K19" s="89"/>
      <c r="L19" s="90"/>
      <c r="M19" s="90"/>
      <c r="N19" s="149">
        <f t="shared" si="0"/>
        <v>0</v>
      </c>
      <c r="O19" s="26"/>
    </row>
    <row r="20" spans="1:15" ht="33" customHeight="1">
      <c r="A20" s="2"/>
      <c r="B20" s="77"/>
      <c r="C20" s="99"/>
      <c r="D20" s="97"/>
      <c r="E20" s="98"/>
      <c r="F20" s="103"/>
      <c r="G20" s="98"/>
      <c r="H20" s="88"/>
      <c r="I20" s="106"/>
      <c r="J20" s="107"/>
      <c r="K20" s="89"/>
      <c r="L20" s="90"/>
      <c r="M20" s="90"/>
      <c r="N20" s="149">
        <f t="shared" si="0"/>
        <v>0</v>
      </c>
      <c r="O20" s="26"/>
    </row>
    <row r="21" spans="1:15" ht="33" customHeight="1">
      <c r="A21" s="2"/>
      <c r="B21" s="77"/>
      <c r="C21" s="496"/>
      <c r="D21" s="497"/>
      <c r="E21" s="498"/>
      <c r="F21" s="502"/>
      <c r="G21" s="498"/>
      <c r="H21" s="88"/>
      <c r="I21" s="765"/>
      <c r="J21" s="766"/>
      <c r="K21" s="89"/>
      <c r="L21" s="90"/>
      <c r="M21" s="90"/>
      <c r="N21" s="149">
        <f t="shared" si="0"/>
        <v>0</v>
      </c>
      <c r="O21" s="26"/>
    </row>
    <row r="22" spans="1:15" ht="33" customHeight="1">
      <c r="A22" s="2"/>
      <c r="B22" s="77"/>
      <c r="C22" s="496"/>
      <c r="D22" s="497"/>
      <c r="E22" s="498"/>
      <c r="F22" s="502"/>
      <c r="G22" s="498"/>
      <c r="H22" s="88"/>
      <c r="I22" s="765"/>
      <c r="J22" s="766"/>
      <c r="K22" s="89"/>
      <c r="L22" s="90"/>
      <c r="M22" s="90"/>
      <c r="N22" s="149">
        <f t="shared" si="0"/>
        <v>0</v>
      </c>
      <c r="O22" s="26"/>
    </row>
    <row r="23" spans="1:15" ht="33" customHeight="1">
      <c r="A23" s="2"/>
      <c r="B23" s="77"/>
      <c r="C23" s="496"/>
      <c r="D23" s="497"/>
      <c r="E23" s="498"/>
      <c r="F23" s="502"/>
      <c r="G23" s="498"/>
      <c r="H23" s="88"/>
      <c r="I23" s="765"/>
      <c r="J23" s="766"/>
      <c r="K23" s="89"/>
      <c r="L23" s="90"/>
      <c r="M23" s="90"/>
      <c r="N23" s="149">
        <f t="shared" si="0"/>
        <v>0</v>
      </c>
      <c r="O23" s="26"/>
    </row>
    <row r="24" spans="1:15" ht="33" customHeight="1">
      <c r="A24" s="2"/>
      <c r="B24" s="77"/>
      <c r="C24" s="496"/>
      <c r="D24" s="497"/>
      <c r="E24" s="498"/>
      <c r="F24" s="502"/>
      <c r="G24" s="498"/>
      <c r="H24" s="88"/>
      <c r="I24" s="765"/>
      <c r="J24" s="766"/>
      <c r="K24" s="89"/>
      <c r="L24" s="90"/>
      <c r="M24" s="90"/>
      <c r="N24" s="149">
        <f t="shared" si="0"/>
        <v>0</v>
      </c>
      <c r="O24" s="26"/>
    </row>
    <row r="25" spans="1:15" ht="33" customHeight="1">
      <c r="A25" s="2"/>
      <c r="B25" s="77"/>
      <c r="C25" s="496"/>
      <c r="D25" s="497"/>
      <c r="E25" s="498"/>
      <c r="F25" s="502"/>
      <c r="G25" s="498"/>
      <c r="H25" s="88"/>
      <c r="I25" s="765"/>
      <c r="J25" s="766"/>
      <c r="K25" s="89"/>
      <c r="L25" s="90"/>
      <c r="M25" s="90"/>
      <c r="N25" s="149">
        <f t="shared" si="0"/>
        <v>0</v>
      </c>
      <c r="O25" s="26"/>
    </row>
    <row r="26" spans="1:15" ht="33" customHeight="1">
      <c r="A26" s="2"/>
      <c r="B26" s="143"/>
      <c r="C26" s="774"/>
      <c r="D26" s="775"/>
      <c r="E26" s="776"/>
      <c r="F26" s="777"/>
      <c r="G26" s="776"/>
      <c r="H26" s="144"/>
      <c r="I26" s="778"/>
      <c r="J26" s="779"/>
      <c r="K26" s="145"/>
      <c r="L26" s="146"/>
      <c r="M26" s="146"/>
      <c r="N26" s="147">
        <f>SUM(N10:N25)</f>
        <v>0</v>
      </c>
      <c r="O26" s="148"/>
    </row>
    <row r="27" spans="1:15" ht="33" customHeight="1" hidden="1">
      <c r="A27" s="2"/>
      <c r="B27" s="77"/>
      <c r="C27" s="496"/>
      <c r="D27" s="497"/>
      <c r="E27" s="498"/>
      <c r="F27" s="502"/>
      <c r="G27" s="498"/>
      <c r="H27" s="88"/>
      <c r="I27" s="765"/>
      <c r="J27" s="766"/>
      <c r="K27" s="89"/>
      <c r="L27" s="90"/>
      <c r="M27" s="90"/>
      <c r="N27" s="91"/>
      <c r="O27" s="26"/>
    </row>
    <row r="28" spans="1:15" ht="33" customHeight="1" hidden="1">
      <c r="A28" s="2"/>
      <c r="B28" s="77"/>
      <c r="C28" s="496"/>
      <c r="D28" s="497"/>
      <c r="E28" s="498"/>
      <c r="F28" s="502"/>
      <c r="G28" s="498"/>
      <c r="H28" s="88"/>
      <c r="I28" s="765"/>
      <c r="J28" s="766"/>
      <c r="K28" s="89"/>
      <c r="L28" s="90"/>
      <c r="M28" s="90"/>
      <c r="N28" s="91"/>
      <c r="O28" s="26"/>
    </row>
    <row r="29" spans="1:15" ht="33" customHeight="1" hidden="1">
      <c r="A29" s="2"/>
      <c r="B29" s="77"/>
      <c r="C29" s="496"/>
      <c r="D29" s="497"/>
      <c r="E29" s="498"/>
      <c r="F29" s="502"/>
      <c r="G29" s="498"/>
      <c r="H29" s="88"/>
      <c r="I29" s="765"/>
      <c r="J29" s="766"/>
      <c r="K29" s="89"/>
      <c r="L29" s="90"/>
      <c r="M29" s="90"/>
      <c r="N29" s="91"/>
      <c r="O29" s="26"/>
    </row>
    <row r="30" spans="1:15" ht="33" customHeight="1" hidden="1">
      <c r="A30" s="2"/>
      <c r="B30" s="77"/>
      <c r="C30" s="496"/>
      <c r="D30" s="497"/>
      <c r="E30" s="498"/>
      <c r="F30" s="502"/>
      <c r="G30" s="498"/>
      <c r="H30" s="88"/>
      <c r="I30" s="765"/>
      <c r="J30" s="766"/>
      <c r="K30" s="89"/>
      <c r="L30" s="90"/>
      <c r="M30" s="90"/>
      <c r="N30" s="91"/>
      <c r="O30" s="26"/>
    </row>
    <row r="31" spans="1:15" ht="33" customHeight="1" hidden="1">
      <c r="A31" s="2"/>
      <c r="B31" s="77"/>
      <c r="C31" s="496"/>
      <c r="D31" s="497"/>
      <c r="E31" s="498"/>
      <c r="F31" s="502"/>
      <c r="G31" s="498"/>
      <c r="H31" s="88"/>
      <c r="I31" s="765"/>
      <c r="J31" s="766"/>
      <c r="K31" s="89"/>
      <c r="L31" s="90"/>
      <c r="M31" s="90"/>
      <c r="N31" s="91"/>
      <c r="O31" s="26"/>
    </row>
    <row r="32" spans="1:15" ht="33" customHeight="1" hidden="1">
      <c r="A32" s="2"/>
      <c r="B32" s="77"/>
      <c r="C32" s="496"/>
      <c r="D32" s="497"/>
      <c r="E32" s="498"/>
      <c r="F32" s="502"/>
      <c r="G32" s="498"/>
      <c r="H32" s="88"/>
      <c r="I32" s="765"/>
      <c r="J32" s="766"/>
      <c r="K32" s="89"/>
      <c r="L32" s="90"/>
      <c r="M32" s="90"/>
      <c r="N32" s="91"/>
      <c r="O32" s="26"/>
    </row>
    <row r="33" spans="1:15" ht="33" customHeight="1" hidden="1">
      <c r="A33" s="2"/>
      <c r="B33" s="77"/>
      <c r="C33" s="496"/>
      <c r="D33" s="497"/>
      <c r="E33" s="498"/>
      <c r="F33" s="502"/>
      <c r="G33" s="498"/>
      <c r="H33" s="88"/>
      <c r="I33" s="765"/>
      <c r="J33" s="766"/>
      <c r="K33" s="89"/>
      <c r="L33" s="90"/>
      <c r="M33" s="90"/>
      <c r="N33" s="91"/>
      <c r="O33" s="26"/>
    </row>
    <row r="34" spans="1:15" ht="33" customHeight="1" hidden="1">
      <c r="A34" s="2"/>
      <c r="B34" s="77"/>
      <c r="C34" s="496"/>
      <c r="D34" s="497"/>
      <c r="E34" s="498"/>
      <c r="F34" s="502"/>
      <c r="G34" s="498"/>
      <c r="H34" s="88"/>
      <c r="I34" s="765"/>
      <c r="J34" s="766"/>
      <c r="K34" s="89"/>
      <c r="L34" s="90"/>
      <c r="M34" s="90"/>
      <c r="N34" s="91"/>
      <c r="O34" s="26"/>
    </row>
    <row r="35" spans="1:15" ht="33" customHeight="1" hidden="1">
      <c r="A35" s="2"/>
      <c r="B35" s="77"/>
      <c r="C35" s="496"/>
      <c r="D35" s="497"/>
      <c r="E35" s="498"/>
      <c r="F35" s="502"/>
      <c r="G35" s="498"/>
      <c r="H35" s="88"/>
      <c r="I35" s="765"/>
      <c r="J35" s="766"/>
      <c r="K35" s="89"/>
      <c r="L35" s="90"/>
      <c r="M35" s="90"/>
      <c r="N35" s="91"/>
      <c r="O35" s="26"/>
    </row>
    <row r="36" spans="1:15" ht="33" customHeight="1" hidden="1">
      <c r="A36" s="2"/>
      <c r="B36" s="77"/>
      <c r="C36" s="496"/>
      <c r="D36" s="497"/>
      <c r="E36" s="498"/>
      <c r="F36" s="502"/>
      <c r="G36" s="498"/>
      <c r="H36" s="88"/>
      <c r="I36" s="765"/>
      <c r="J36" s="766"/>
      <c r="K36" s="89"/>
      <c r="L36" s="90"/>
      <c r="M36" s="90"/>
      <c r="N36" s="91"/>
      <c r="O36" s="26"/>
    </row>
    <row r="37" spans="1:15" ht="33" customHeight="1" hidden="1">
      <c r="A37" s="2"/>
      <c r="B37" s="77"/>
      <c r="C37" s="496"/>
      <c r="D37" s="497"/>
      <c r="E37" s="498"/>
      <c r="F37" s="502"/>
      <c r="G37" s="498"/>
      <c r="H37" s="88"/>
      <c r="I37" s="765"/>
      <c r="J37" s="766"/>
      <c r="K37" s="89"/>
      <c r="L37" s="90"/>
      <c r="M37" s="90"/>
      <c r="N37" s="91"/>
      <c r="O37" s="26"/>
    </row>
    <row r="38" spans="1:15" ht="33" customHeight="1" hidden="1">
      <c r="A38" s="2"/>
      <c r="B38" s="77"/>
      <c r="C38" s="496"/>
      <c r="D38" s="497"/>
      <c r="E38" s="498"/>
      <c r="F38" s="502"/>
      <c r="G38" s="498"/>
      <c r="H38" s="88"/>
      <c r="I38" s="765"/>
      <c r="J38" s="766"/>
      <c r="K38" s="89"/>
      <c r="L38" s="90"/>
      <c r="M38" s="90"/>
      <c r="N38" s="91"/>
      <c r="O38" s="26"/>
    </row>
    <row r="39" spans="1:15" ht="33" customHeight="1" hidden="1">
      <c r="A39" s="2"/>
      <c r="B39" s="77"/>
      <c r="C39" s="496"/>
      <c r="D39" s="497"/>
      <c r="E39" s="498"/>
      <c r="F39" s="502"/>
      <c r="G39" s="498"/>
      <c r="H39" s="88"/>
      <c r="I39" s="765"/>
      <c r="J39" s="766"/>
      <c r="K39" s="89"/>
      <c r="L39" s="90"/>
      <c r="M39" s="90"/>
      <c r="N39" s="91"/>
      <c r="O39" s="26"/>
    </row>
    <row r="40" spans="1:15" ht="33" customHeight="1" hidden="1">
      <c r="A40" s="2"/>
      <c r="B40" s="77"/>
      <c r="C40" s="496"/>
      <c r="D40" s="497"/>
      <c r="E40" s="498"/>
      <c r="F40" s="502"/>
      <c r="G40" s="498"/>
      <c r="H40" s="88"/>
      <c r="I40" s="765"/>
      <c r="J40" s="766"/>
      <c r="K40" s="89"/>
      <c r="L40" s="90"/>
      <c r="M40" s="90"/>
      <c r="N40" s="91"/>
      <c r="O40" s="26"/>
    </row>
    <row r="41" spans="1:15" ht="33" customHeight="1" hidden="1">
      <c r="A41" s="2"/>
      <c r="B41" s="77"/>
      <c r="C41" s="496"/>
      <c r="D41" s="497"/>
      <c r="E41" s="498"/>
      <c r="F41" s="502"/>
      <c r="G41" s="498"/>
      <c r="H41" s="88"/>
      <c r="I41" s="765"/>
      <c r="J41" s="766"/>
      <c r="K41" s="89"/>
      <c r="L41" s="90"/>
      <c r="M41" s="90"/>
      <c r="N41" s="91"/>
      <c r="O41" s="26"/>
    </row>
    <row r="42" spans="1:15" ht="33" customHeight="1" hidden="1">
      <c r="A42" s="2"/>
      <c r="B42" s="77"/>
      <c r="C42" s="496"/>
      <c r="D42" s="497"/>
      <c r="E42" s="498"/>
      <c r="F42" s="502"/>
      <c r="G42" s="498"/>
      <c r="H42" s="88"/>
      <c r="I42" s="765"/>
      <c r="J42" s="766"/>
      <c r="K42" s="89"/>
      <c r="L42" s="90"/>
      <c r="M42" s="90"/>
      <c r="N42" s="91"/>
      <c r="O42" s="26"/>
    </row>
    <row r="43" spans="1:15" ht="33" customHeight="1" hidden="1" thickBot="1">
      <c r="A43" s="2"/>
      <c r="B43" s="27"/>
      <c r="C43" s="499"/>
      <c r="D43" s="500"/>
      <c r="E43" s="501"/>
      <c r="F43" s="506"/>
      <c r="G43" s="501"/>
      <c r="H43" s="92"/>
      <c r="I43" s="780"/>
      <c r="J43" s="781"/>
      <c r="K43" s="93"/>
      <c r="L43" s="94"/>
      <c r="M43" s="94"/>
      <c r="N43" s="95"/>
      <c r="O43" s="33"/>
    </row>
    <row r="44" spans="1:15" ht="13.5" customHeight="1">
      <c r="A44" s="2"/>
      <c r="B44" s="2"/>
      <c r="C44" s="2"/>
      <c r="D44" s="2"/>
      <c r="E44" s="2"/>
      <c r="F44" s="2"/>
      <c r="G44" s="2"/>
      <c r="H44" s="2"/>
      <c r="I44" s="2"/>
      <c r="J44" s="2"/>
      <c r="K44" s="2"/>
      <c r="L44" s="2"/>
      <c r="M44" s="2"/>
      <c r="N44" s="2"/>
      <c r="O44" s="2"/>
    </row>
  </sheetData>
  <sheetProtection/>
  <mergeCells count="109">
    <mergeCell ref="C43:E43"/>
    <mergeCell ref="F43:G43"/>
    <mergeCell ref="I43:J43"/>
    <mergeCell ref="C41:E41"/>
    <mergeCell ref="F41:G41"/>
    <mergeCell ref="I41:J41"/>
    <mergeCell ref="C42:E42"/>
    <mergeCell ref="F42:G42"/>
    <mergeCell ref="I42:J42"/>
    <mergeCell ref="C39:E39"/>
    <mergeCell ref="F39:G39"/>
    <mergeCell ref="I39:J39"/>
    <mergeCell ref="C40:E40"/>
    <mergeCell ref="F40:G40"/>
    <mergeCell ref="I40:J40"/>
    <mergeCell ref="C36:E36"/>
    <mergeCell ref="F36:G36"/>
    <mergeCell ref="C38:E38"/>
    <mergeCell ref="F38:G38"/>
    <mergeCell ref="I36:J36"/>
    <mergeCell ref="C37:E37"/>
    <mergeCell ref="F37:G37"/>
    <mergeCell ref="I37:J37"/>
    <mergeCell ref="I38:J38"/>
    <mergeCell ref="C34:E34"/>
    <mergeCell ref="F34:G34"/>
    <mergeCell ref="I34:J34"/>
    <mergeCell ref="C35:E35"/>
    <mergeCell ref="F35:G35"/>
    <mergeCell ref="I35:J35"/>
    <mergeCell ref="C32:E32"/>
    <mergeCell ref="F32:G32"/>
    <mergeCell ref="I32:J32"/>
    <mergeCell ref="C33:E33"/>
    <mergeCell ref="F33:G33"/>
    <mergeCell ref="I33:J33"/>
    <mergeCell ref="C30:E30"/>
    <mergeCell ref="F30:G30"/>
    <mergeCell ref="I30:J30"/>
    <mergeCell ref="C31:E31"/>
    <mergeCell ref="F31:G31"/>
    <mergeCell ref="I31:J31"/>
    <mergeCell ref="C28:E28"/>
    <mergeCell ref="F28:G28"/>
    <mergeCell ref="I28:J28"/>
    <mergeCell ref="C29:E29"/>
    <mergeCell ref="F29:G29"/>
    <mergeCell ref="I29:J29"/>
    <mergeCell ref="C26:E26"/>
    <mergeCell ref="F26:G26"/>
    <mergeCell ref="I26:J26"/>
    <mergeCell ref="C27:E27"/>
    <mergeCell ref="F27:G27"/>
    <mergeCell ref="I27:J27"/>
    <mergeCell ref="C24:E24"/>
    <mergeCell ref="F24:G24"/>
    <mergeCell ref="I24:J24"/>
    <mergeCell ref="C25:E25"/>
    <mergeCell ref="F25:G25"/>
    <mergeCell ref="I25:J25"/>
    <mergeCell ref="C22:E22"/>
    <mergeCell ref="F22:G22"/>
    <mergeCell ref="I22:J22"/>
    <mergeCell ref="C23:E23"/>
    <mergeCell ref="F23:G23"/>
    <mergeCell ref="I23:J23"/>
    <mergeCell ref="C19:E19"/>
    <mergeCell ref="F19:G19"/>
    <mergeCell ref="I19:J19"/>
    <mergeCell ref="C21:E21"/>
    <mergeCell ref="F21:G21"/>
    <mergeCell ref="I21:J21"/>
    <mergeCell ref="C16:E16"/>
    <mergeCell ref="F16:G16"/>
    <mergeCell ref="I16:J16"/>
    <mergeCell ref="C17:E17"/>
    <mergeCell ref="F17:G17"/>
    <mergeCell ref="I17:J17"/>
    <mergeCell ref="C14:E14"/>
    <mergeCell ref="F14:G14"/>
    <mergeCell ref="I14:J14"/>
    <mergeCell ref="C15:E15"/>
    <mergeCell ref="F15:G15"/>
    <mergeCell ref="I15:J15"/>
    <mergeCell ref="C12:E12"/>
    <mergeCell ref="F12:G12"/>
    <mergeCell ref="I12:J12"/>
    <mergeCell ref="C13:E13"/>
    <mergeCell ref="F13:G13"/>
    <mergeCell ref="I13:J13"/>
    <mergeCell ref="L7:L9"/>
    <mergeCell ref="M7:M9"/>
    <mergeCell ref="C11:E11"/>
    <mergeCell ref="F11:G11"/>
    <mergeCell ref="I11:J11"/>
    <mergeCell ref="C10:E10"/>
    <mergeCell ref="F10:G10"/>
    <mergeCell ref="I10:J10"/>
    <mergeCell ref="I7:J9"/>
    <mergeCell ref="L4:O4"/>
    <mergeCell ref="L5:O5"/>
    <mergeCell ref="B3:O3"/>
    <mergeCell ref="B7:B9"/>
    <mergeCell ref="C7:E9"/>
    <mergeCell ref="F7:G9"/>
    <mergeCell ref="H7:H9"/>
    <mergeCell ref="N7:N9"/>
    <mergeCell ref="O7:O9"/>
    <mergeCell ref="K7:K9"/>
  </mergeCells>
  <printOptions horizontalCentered="1"/>
  <pageMargins left="0.5905511811023623" right="0.5905511811023623" top="0.66" bottom="0.55" header="0.45" footer="0.3937007874015748"/>
  <pageSetup fitToHeight="0" fitToWidth="1" horizontalDpi="300" verticalDpi="300" orientation="landscape" paperSize="9" scale="70" r:id="rId1"/>
</worksheet>
</file>

<file path=xl/worksheets/sheet23.xml><?xml version="1.0" encoding="utf-8"?>
<worksheet xmlns="http://schemas.openxmlformats.org/spreadsheetml/2006/main" xmlns:r="http://schemas.openxmlformats.org/officeDocument/2006/relationships">
  <dimension ref="A1:M37"/>
  <sheetViews>
    <sheetView showGridLines="0" zoomScale="75" zoomScaleNormal="75" zoomScalePageLayoutView="0" workbookViewId="0" topLeftCell="A1">
      <selection activeCell="A1" sqref="A1"/>
    </sheetView>
  </sheetViews>
  <sheetFormatPr defaultColWidth="11" defaultRowHeight="15"/>
  <cols>
    <col min="1" max="1" width="1.59765625" style="3" customWidth="1"/>
    <col min="2" max="2" width="4.59765625" style="3" customWidth="1"/>
    <col min="3" max="3" width="21.5" style="3" customWidth="1"/>
    <col min="4" max="4" width="9.09765625" style="3" customWidth="1"/>
    <col min="5" max="5" width="27.5" style="3" customWidth="1"/>
    <col min="6" max="6" width="12.69921875" style="3" customWidth="1"/>
    <col min="7" max="7" width="12.59765625" style="3" customWidth="1"/>
    <col min="8" max="9" width="9.59765625" style="3" customWidth="1"/>
    <col min="10" max="10" width="34.09765625" style="3" customWidth="1"/>
    <col min="11" max="11" width="15.59765625" style="3" customWidth="1"/>
    <col min="12" max="12" width="24.5" style="3" customWidth="1"/>
    <col min="13" max="13" width="1.59765625" style="3" customWidth="1"/>
    <col min="14" max="16384" width="11" style="3" customWidth="1"/>
  </cols>
  <sheetData>
    <row r="1" spans="1:13" ht="12.75">
      <c r="A1" s="2"/>
      <c r="B1" s="2"/>
      <c r="C1" s="2"/>
      <c r="D1" s="2"/>
      <c r="E1" s="2"/>
      <c r="F1" s="2"/>
      <c r="G1" s="2"/>
      <c r="H1" s="2"/>
      <c r="I1" s="2"/>
      <c r="J1" s="2"/>
      <c r="K1" s="2"/>
      <c r="L1" s="2"/>
      <c r="M1" s="2"/>
    </row>
    <row r="2" spans="1:13" ht="33" customHeight="1">
      <c r="A2" s="2"/>
      <c r="B2" s="53"/>
      <c r="C2" s="79"/>
      <c r="E2" s="100"/>
      <c r="F2" s="100"/>
      <c r="G2" s="100"/>
      <c r="H2" s="100"/>
      <c r="I2" s="100"/>
      <c r="J2" s="100"/>
      <c r="K2" s="100"/>
      <c r="L2" s="80"/>
      <c r="M2" s="2"/>
    </row>
    <row r="3" spans="1:13" ht="31.5" customHeight="1">
      <c r="A3" s="2"/>
      <c r="B3" s="667" t="s">
        <v>192</v>
      </c>
      <c r="C3" s="513"/>
      <c r="D3" s="513"/>
      <c r="E3" s="513"/>
      <c r="F3" s="513"/>
      <c r="G3" s="513"/>
      <c r="H3" s="513"/>
      <c r="I3" s="513"/>
      <c r="J3" s="513"/>
      <c r="K3" s="513"/>
      <c r="L3" s="513"/>
      <c r="M3" s="2"/>
    </row>
    <row r="4" spans="1:13" ht="16.5" customHeight="1">
      <c r="A4" s="2"/>
      <c r="B4" s="6"/>
      <c r="J4" s="11"/>
      <c r="K4" s="81"/>
      <c r="L4" s="4"/>
      <c r="M4" s="2"/>
    </row>
    <row r="5" spans="1:13" ht="25.5" customHeight="1">
      <c r="A5" s="2"/>
      <c r="B5" s="6"/>
      <c r="C5" s="114" t="str">
        <f>"（研究開発課題名） "&amp;'表紙'!$G$29</f>
        <v>（研究開発課題名） </v>
      </c>
      <c r="D5" s="114"/>
      <c r="E5" s="108"/>
      <c r="F5" s="109"/>
      <c r="G5" s="108"/>
      <c r="H5" s="110"/>
      <c r="J5" s="510" t="s">
        <v>41</v>
      </c>
      <c r="K5" s="511"/>
      <c r="L5" s="511"/>
      <c r="M5" s="2"/>
    </row>
    <row r="6" spans="1:13" ht="25.5" customHeight="1">
      <c r="A6" s="2"/>
      <c r="B6" s="11"/>
      <c r="C6" s="114" t="str">
        <f>"（研究機関名） "&amp;'表紙'!$G$30</f>
        <v>（研究機関名） </v>
      </c>
      <c r="D6" s="114"/>
      <c r="E6" s="6"/>
      <c r="F6" s="6"/>
      <c r="G6" s="6"/>
      <c r="H6" s="6"/>
      <c r="I6" s="6"/>
      <c r="J6" s="510" t="s">
        <v>40</v>
      </c>
      <c r="K6" s="511"/>
      <c r="L6" s="511"/>
      <c r="M6" s="2"/>
    </row>
    <row r="7" spans="1:13" ht="15" customHeight="1" thickBot="1">
      <c r="A7" s="2"/>
      <c r="H7" s="7"/>
      <c r="I7" s="7"/>
      <c r="K7" s="12"/>
      <c r="L7" s="11"/>
      <c r="M7" s="2"/>
    </row>
    <row r="8" spans="1:13" ht="15" customHeight="1">
      <c r="A8" s="2"/>
      <c r="B8" s="457" t="s">
        <v>49</v>
      </c>
      <c r="C8" s="709" t="s">
        <v>58</v>
      </c>
      <c r="D8" s="472" t="s">
        <v>60</v>
      </c>
      <c r="E8" s="462"/>
      <c r="F8" s="472" t="s">
        <v>61</v>
      </c>
      <c r="G8" s="462"/>
      <c r="H8" s="472" t="s">
        <v>59</v>
      </c>
      <c r="I8" s="461"/>
      <c r="J8" s="462"/>
      <c r="K8" s="788" t="s">
        <v>88</v>
      </c>
      <c r="L8" s="692" t="s">
        <v>3</v>
      </c>
      <c r="M8" s="36"/>
    </row>
    <row r="9" spans="1:13" ht="15" customHeight="1">
      <c r="A9" s="2"/>
      <c r="B9" s="458"/>
      <c r="C9" s="710"/>
      <c r="D9" s="473"/>
      <c r="E9" s="465"/>
      <c r="F9" s="712"/>
      <c r="G9" s="713"/>
      <c r="H9" s="473"/>
      <c r="I9" s="464"/>
      <c r="J9" s="465"/>
      <c r="K9" s="789"/>
      <c r="L9" s="693"/>
      <c r="M9" s="2"/>
    </row>
    <row r="10" spans="1:13" ht="17.25" customHeight="1" thickBot="1">
      <c r="A10" s="2"/>
      <c r="B10" s="459"/>
      <c r="C10" s="711"/>
      <c r="D10" s="474"/>
      <c r="E10" s="468"/>
      <c r="F10" s="78" t="s">
        <v>4</v>
      </c>
      <c r="G10" s="82" t="s">
        <v>5</v>
      </c>
      <c r="H10" s="474"/>
      <c r="I10" s="467"/>
      <c r="J10" s="468"/>
      <c r="K10" s="790"/>
      <c r="L10" s="694"/>
      <c r="M10" s="2"/>
    </row>
    <row r="11" spans="1:13" ht="25.5" customHeight="1" thickTop="1">
      <c r="A11" s="2"/>
      <c r="B11" s="786"/>
      <c r="C11" s="696"/>
      <c r="D11" s="697"/>
      <c r="E11" s="698"/>
      <c r="F11" s="701"/>
      <c r="G11" s="702"/>
      <c r="H11" s="703"/>
      <c r="I11" s="704"/>
      <c r="J11" s="705"/>
      <c r="K11" s="784"/>
      <c r="L11" s="715"/>
      <c r="M11" s="2"/>
    </row>
    <row r="12" spans="1:13" ht="25.5" customHeight="1">
      <c r="A12" s="2"/>
      <c r="B12" s="787"/>
      <c r="C12" s="674"/>
      <c r="D12" s="699"/>
      <c r="E12" s="700"/>
      <c r="F12" s="680"/>
      <c r="G12" s="682"/>
      <c r="H12" s="699"/>
      <c r="I12" s="706"/>
      <c r="J12" s="700"/>
      <c r="K12" s="785"/>
      <c r="L12" s="708"/>
      <c r="M12" s="2"/>
    </row>
    <row r="13" spans="1:13" ht="25.5" customHeight="1">
      <c r="A13" s="2"/>
      <c r="B13" s="756"/>
      <c r="C13" s="716"/>
      <c r="D13" s="690"/>
      <c r="E13" s="691"/>
      <c r="F13" s="717"/>
      <c r="G13" s="719"/>
      <c r="H13" s="721"/>
      <c r="I13" s="722"/>
      <c r="J13" s="723"/>
      <c r="K13" s="782"/>
      <c r="L13" s="727"/>
      <c r="M13" s="2"/>
    </row>
    <row r="14" spans="1:13" ht="25.5" customHeight="1">
      <c r="A14" s="2"/>
      <c r="B14" s="757"/>
      <c r="C14" s="716"/>
      <c r="D14" s="690"/>
      <c r="E14" s="691"/>
      <c r="F14" s="718"/>
      <c r="G14" s="720"/>
      <c r="H14" s="690"/>
      <c r="I14" s="724"/>
      <c r="J14" s="691"/>
      <c r="K14" s="783"/>
      <c r="L14" s="728"/>
      <c r="M14" s="2"/>
    </row>
    <row r="15" spans="1:13" ht="25.5" customHeight="1">
      <c r="A15" s="2"/>
      <c r="B15" s="756"/>
      <c r="C15" s="716"/>
      <c r="D15" s="690"/>
      <c r="E15" s="691"/>
      <c r="F15" s="717"/>
      <c r="G15" s="719"/>
      <c r="H15" s="721"/>
      <c r="I15" s="722"/>
      <c r="J15" s="723"/>
      <c r="K15" s="782"/>
      <c r="L15" s="727"/>
      <c r="M15" s="2"/>
    </row>
    <row r="16" spans="1:13" ht="25.5" customHeight="1">
      <c r="A16" s="2"/>
      <c r="B16" s="757"/>
      <c r="C16" s="716"/>
      <c r="D16" s="690"/>
      <c r="E16" s="691"/>
      <c r="F16" s="718"/>
      <c r="G16" s="720"/>
      <c r="H16" s="690"/>
      <c r="I16" s="724"/>
      <c r="J16" s="691"/>
      <c r="K16" s="783"/>
      <c r="L16" s="728"/>
      <c r="M16" s="2"/>
    </row>
    <row r="17" spans="1:13" ht="25.5" customHeight="1">
      <c r="A17" s="2"/>
      <c r="B17" s="756"/>
      <c r="C17" s="716"/>
      <c r="D17" s="690"/>
      <c r="E17" s="691"/>
      <c r="F17" s="717"/>
      <c r="G17" s="719"/>
      <c r="H17" s="721"/>
      <c r="I17" s="722"/>
      <c r="J17" s="723"/>
      <c r="K17" s="782"/>
      <c r="L17" s="727"/>
      <c r="M17" s="2"/>
    </row>
    <row r="18" spans="1:13" ht="25.5" customHeight="1">
      <c r="A18" s="2"/>
      <c r="B18" s="757"/>
      <c r="C18" s="716"/>
      <c r="D18" s="690"/>
      <c r="E18" s="691"/>
      <c r="F18" s="718"/>
      <c r="G18" s="720"/>
      <c r="H18" s="690"/>
      <c r="I18" s="724"/>
      <c r="J18" s="691"/>
      <c r="K18" s="783"/>
      <c r="L18" s="728"/>
      <c r="M18" s="2"/>
    </row>
    <row r="19" spans="1:13" ht="25.5" customHeight="1">
      <c r="A19" s="2"/>
      <c r="B19" s="756"/>
      <c r="C19" s="716"/>
      <c r="D19" s="690"/>
      <c r="E19" s="691"/>
      <c r="F19" s="717"/>
      <c r="G19" s="719"/>
      <c r="H19" s="721"/>
      <c r="I19" s="722"/>
      <c r="J19" s="723"/>
      <c r="K19" s="782"/>
      <c r="L19" s="727"/>
      <c r="M19" s="2"/>
    </row>
    <row r="20" spans="1:13" ht="25.5" customHeight="1">
      <c r="A20" s="2"/>
      <c r="B20" s="757"/>
      <c r="C20" s="716"/>
      <c r="D20" s="690"/>
      <c r="E20" s="691"/>
      <c r="F20" s="718"/>
      <c r="G20" s="720"/>
      <c r="H20" s="690"/>
      <c r="I20" s="724"/>
      <c r="J20" s="691"/>
      <c r="K20" s="783"/>
      <c r="L20" s="728"/>
      <c r="M20" s="2"/>
    </row>
    <row r="21" spans="1:13" ht="25.5" customHeight="1">
      <c r="A21" s="2"/>
      <c r="B21" s="756"/>
      <c r="C21" s="716"/>
      <c r="D21" s="690"/>
      <c r="E21" s="691"/>
      <c r="F21" s="717"/>
      <c r="G21" s="719"/>
      <c r="H21" s="721"/>
      <c r="I21" s="722"/>
      <c r="J21" s="723"/>
      <c r="K21" s="782"/>
      <c r="L21" s="727"/>
      <c r="M21" s="2"/>
    </row>
    <row r="22" spans="1:13" ht="25.5" customHeight="1">
      <c r="A22" s="2"/>
      <c r="B22" s="757"/>
      <c r="C22" s="716"/>
      <c r="D22" s="690"/>
      <c r="E22" s="691"/>
      <c r="F22" s="718"/>
      <c r="G22" s="720"/>
      <c r="H22" s="690"/>
      <c r="I22" s="724"/>
      <c r="J22" s="691"/>
      <c r="K22" s="783"/>
      <c r="L22" s="728"/>
      <c r="M22" s="2"/>
    </row>
    <row r="23" spans="1:13" ht="25.5" customHeight="1">
      <c r="A23" s="2"/>
      <c r="B23" s="756"/>
      <c r="C23" s="716"/>
      <c r="D23" s="690"/>
      <c r="E23" s="691"/>
      <c r="F23" s="717"/>
      <c r="G23" s="719"/>
      <c r="H23" s="721"/>
      <c r="I23" s="722"/>
      <c r="J23" s="723"/>
      <c r="K23" s="782"/>
      <c r="L23" s="727"/>
      <c r="M23" s="2"/>
    </row>
    <row r="24" spans="1:13" ht="25.5" customHeight="1">
      <c r="A24" s="2"/>
      <c r="B24" s="757"/>
      <c r="C24" s="716"/>
      <c r="D24" s="690"/>
      <c r="E24" s="691"/>
      <c r="F24" s="718"/>
      <c r="G24" s="720"/>
      <c r="H24" s="690"/>
      <c r="I24" s="724"/>
      <c r="J24" s="691"/>
      <c r="K24" s="783"/>
      <c r="L24" s="728"/>
      <c r="M24" s="2"/>
    </row>
    <row r="25" spans="1:13" ht="25.5" customHeight="1">
      <c r="A25" s="2"/>
      <c r="B25" s="756"/>
      <c r="C25" s="716"/>
      <c r="D25" s="690"/>
      <c r="E25" s="691"/>
      <c r="F25" s="717"/>
      <c r="G25" s="719"/>
      <c r="H25" s="721"/>
      <c r="I25" s="722"/>
      <c r="J25" s="723"/>
      <c r="K25" s="782"/>
      <c r="L25" s="727"/>
      <c r="M25" s="2"/>
    </row>
    <row r="26" spans="1:13" ht="25.5" customHeight="1">
      <c r="A26" s="2"/>
      <c r="B26" s="757"/>
      <c r="C26" s="716"/>
      <c r="D26" s="690"/>
      <c r="E26" s="691"/>
      <c r="F26" s="718"/>
      <c r="G26" s="720"/>
      <c r="H26" s="690"/>
      <c r="I26" s="724"/>
      <c r="J26" s="691"/>
      <c r="K26" s="783"/>
      <c r="L26" s="728"/>
      <c r="M26" s="2"/>
    </row>
    <row r="27" spans="1:13" ht="25.5" customHeight="1">
      <c r="A27" s="2"/>
      <c r="B27" s="792"/>
      <c r="C27" s="673"/>
      <c r="D27" s="675"/>
      <c r="E27" s="676"/>
      <c r="F27" s="679"/>
      <c r="G27" s="681"/>
      <c r="H27" s="675"/>
      <c r="I27" s="683"/>
      <c r="J27" s="684"/>
      <c r="K27" s="791"/>
      <c r="L27" s="707"/>
      <c r="M27" s="2"/>
    </row>
    <row r="28" spans="1:13" ht="25.5" customHeight="1">
      <c r="A28" s="2"/>
      <c r="B28" s="787"/>
      <c r="C28" s="674"/>
      <c r="D28" s="677"/>
      <c r="E28" s="678"/>
      <c r="F28" s="680"/>
      <c r="G28" s="682"/>
      <c r="H28" s="677"/>
      <c r="I28" s="685"/>
      <c r="J28" s="686"/>
      <c r="K28" s="785"/>
      <c r="L28" s="708"/>
      <c r="M28" s="2"/>
    </row>
    <row r="29" spans="1:13" ht="25.5" customHeight="1">
      <c r="A29" s="2"/>
      <c r="B29" s="756"/>
      <c r="C29" s="716"/>
      <c r="D29" s="690"/>
      <c r="E29" s="691"/>
      <c r="F29" s="717"/>
      <c r="G29" s="719"/>
      <c r="H29" s="721"/>
      <c r="I29" s="722"/>
      <c r="J29" s="723"/>
      <c r="K29" s="782"/>
      <c r="L29" s="727"/>
      <c r="M29" s="2"/>
    </row>
    <row r="30" spans="1:13" ht="25.5" customHeight="1">
      <c r="A30" s="2"/>
      <c r="B30" s="757"/>
      <c r="C30" s="716"/>
      <c r="D30" s="690"/>
      <c r="E30" s="691"/>
      <c r="F30" s="718"/>
      <c r="G30" s="720"/>
      <c r="H30" s="690"/>
      <c r="I30" s="724"/>
      <c r="J30" s="691"/>
      <c r="K30" s="783"/>
      <c r="L30" s="728"/>
      <c r="M30" s="2"/>
    </row>
    <row r="31" spans="1:13" ht="25.5" customHeight="1">
      <c r="A31" s="2"/>
      <c r="B31" s="756"/>
      <c r="C31" s="716"/>
      <c r="D31" s="690"/>
      <c r="E31" s="691"/>
      <c r="F31" s="717"/>
      <c r="G31" s="719"/>
      <c r="H31" s="721"/>
      <c r="I31" s="722"/>
      <c r="J31" s="723"/>
      <c r="K31" s="782"/>
      <c r="L31" s="727"/>
      <c r="M31" s="2"/>
    </row>
    <row r="32" spans="1:13" ht="25.5" customHeight="1">
      <c r="A32" s="2"/>
      <c r="B32" s="757"/>
      <c r="C32" s="716"/>
      <c r="D32" s="690"/>
      <c r="E32" s="691"/>
      <c r="F32" s="718"/>
      <c r="G32" s="720"/>
      <c r="H32" s="690"/>
      <c r="I32" s="724"/>
      <c r="J32" s="691"/>
      <c r="K32" s="783"/>
      <c r="L32" s="728"/>
      <c r="M32" s="2"/>
    </row>
    <row r="33" spans="1:13" ht="25.5" customHeight="1">
      <c r="A33" s="2"/>
      <c r="B33" s="756"/>
      <c r="C33" s="716"/>
      <c r="D33" s="690"/>
      <c r="E33" s="691"/>
      <c r="F33" s="717"/>
      <c r="G33" s="719"/>
      <c r="H33" s="721"/>
      <c r="I33" s="722"/>
      <c r="J33" s="723"/>
      <c r="K33" s="782"/>
      <c r="L33" s="727"/>
      <c r="M33" s="2"/>
    </row>
    <row r="34" spans="1:13" ht="25.5" customHeight="1">
      <c r="A34" s="2"/>
      <c r="B34" s="757"/>
      <c r="C34" s="716"/>
      <c r="D34" s="690"/>
      <c r="E34" s="691"/>
      <c r="F34" s="718"/>
      <c r="G34" s="720"/>
      <c r="H34" s="690"/>
      <c r="I34" s="724"/>
      <c r="J34" s="691"/>
      <c r="K34" s="783"/>
      <c r="L34" s="728"/>
      <c r="M34" s="2"/>
    </row>
    <row r="35" spans="1:13" ht="25.5" customHeight="1">
      <c r="A35" s="2"/>
      <c r="B35" s="743"/>
      <c r="C35" s="745"/>
      <c r="D35" s="747"/>
      <c r="E35" s="748"/>
      <c r="F35" s="749"/>
      <c r="G35" s="733"/>
      <c r="H35" s="735"/>
      <c r="I35" s="736"/>
      <c r="J35" s="737"/>
      <c r="K35" s="741">
        <f>SUM(K11:K34)</f>
        <v>0</v>
      </c>
      <c r="L35" s="731"/>
      <c r="M35" s="2"/>
    </row>
    <row r="36" spans="1:13" ht="25.5" customHeight="1" thickBot="1">
      <c r="A36" s="2"/>
      <c r="B36" s="744"/>
      <c r="C36" s="746"/>
      <c r="D36" s="738"/>
      <c r="E36" s="740"/>
      <c r="F36" s="750"/>
      <c r="G36" s="734"/>
      <c r="H36" s="738"/>
      <c r="I36" s="739"/>
      <c r="J36" s="740"/>
      <c r="K36" s="742"/>
      <c r="L36" s="732"/>
      <c r="M36" s="2"/>
    </row>
    <row r="37" spans="1:13" ht="13.5" customHeight="1">
      <c r="A37" s="2"/>
      <c r="B37" s="2"/>
      <c r="C37" s="2"/>
      <c r="D37" s="2"/>
      <c r="E37" s="2"/>
      <c r="F37" s="2"/>
      <c r="G37" s="2"/>
      <c r="H37" s="2"/>
      <c r="I37" s="2"/>
      <c r="J37" s="2"/>
      <c r="K37" s="2"/>
      <c r="L37" s="2"/>
      <c r="M37" s="2"/>
    </row>
  </sheetData>
  <sheetProtection/>
  <mergeCells count="114">
    <mergeCell ref="K27:K28"/>
    <mergeCell ref="L27:L28"/>
    <mergeCell ref="B27:B28"/>
    <mergeCell ref="C27:C28"/>
    <mergeCell ref="D27:E28"/>
    <mergeCell ref="F27:F28"/>
    <mergeCell ref="G27:G28"/>
    <mergeCell ref="H27:J28"/>
    <mergeCell ref="C8:C10"/>
    <mergeCell ref="D8:E10"/>
    <mergeCell ref="F8:G9"/>
    <mergeCell ref="H8:J10"/>
    <mergeCell ref="K8:K10"/>
    <mergeCell ref="J5:L5"/>
    <mergeCell ref="J6:L6"/>
    <mergeCell ref="L8:L10"/>
    <mergeCell ref="B11:B12"/>
    <mergeCell ref="C11:C12"/>
    <mergeCell ref="D11:E12"/>
    <mergeCell ref="F11:F12"/>
    <mergeCell ref="G11:G12"/>
    <mergeCell ref="H11:J12"/>
    <mergeCell ref="K11:K12"/>
    <mergeCell ref="L11:L12"/>
    <mergeCell ref="B8:B10"/>
    <mergeCell ref="B13:B14"/>
    <mergeCell ref="C13:C14"/>
    <mergeCell ref="D13:E14"/>
    <mergeCell ref="F13:F14"/>
    <mergeCell ref="G13:G14"/>
    <mergeCell ref="H13:J14"/>
    <mergeCell ref="K13:K14"/>
    <mergeCell ref="L13:L14"/>
    <mergeCell ref="B15:B16"/>
    <mergeCell ref="C15:C16"/>
    <mergeCell ref="D15:E16"/>
    <mergeCell ref="F15:F16"/>
    <mergeCell ref="G15:G16"/>
    <mergeCell ref="H15:J16"/>
    <mergeCell ref="K15:K16"/>
    <mergeCell ref="L15:L16"/>
    <mergeCell ref="B17:B18"/>
    <mergeCell ref="C17:C18"/>
    <mergeCell ref="D17:E18"/>
    <mergeCell ref="F17:F18"/>
    <mergeCell ref="G17:G18"/>
    <mergeCell ref="H17:J18"/>
    <mergeCell ref="K17:K18"/>
    <mergeCell ref="L17:L18"/>
    <mergeCell ref="B19:B20"/>
    <mergeCell ref="C19:C20"/>
    <mergeCell ref="D19:E20"/>
    <mergeCell ref="F19:F20"/>
    <mergeCell ref="G19:G20"/>
    <mergeCell ref="H19:J20"/>
    <mergeCell ref="K19:K20"/>
    <mergeCell ref="L19:L20"/>
    <mergeCell ref="L23:L24"/>
    <mergeCell ref="B21:B22"/>
    <mergeCell ref="C21:C22"/>
    <mergeCell ref="D21:E22"/>
    <mergeCell ref="F21:F22"/>
    <mergeCell ref="G21:G22"/>
    <mergeCell ref="H21:J22"/>
    <mergeCell ref="H25:J26"/>
    <mergeCell ref="K21:K22"/>
    <mergeCell ref="L21:L22"/>
    <mergeCell ref="B23:B24"/>
    <mergeCell ref="C23:C24"/>
    <mergeCell ref="D23:E24"/>
    <mergeCell ref="F23:F24"/>
    <mergeCell ref="G23:G24"/>
    <mergeCell ref="H23:J24"/>
    <mergeCell ref="K23:K24"/>
    <mergeCell ref="L25:L26"/>
    <mergeCell ref="B29:B30"/>
    <mergeCell ref="C29:C30"/>
    <mergeCell ref="D29:E30"/>
    <mergeCell ref="F29:F30"/>
    <mergeCell ref="G29:G30"/>
    <mergeCell ref="H29:J30"/>
    <mergeCell ref="K29:K30"/>
    <mergeCell ref="L29:L30"/>
    <mergeCell ref="B25:B26"/>
    <mergeCell ref="C31:C32"/>
    <mergeCell ref="D31:E32"/>
    <mergeCell ref="F31:F32"/>
    <mergeCell ref="G31:G32"/>
    <mergeCell ref="H31:J32"/>
    <mergeCell ref="K25:K26"/>
    <mergeCell ref="C25:C26"/>
    <mergeCell ref="D25:E26"/>
    <mergeCell ref="F25:F26"/>
    <mergeCell ref="G25:G26"/>
    <mergeCell ref="K31:K32"/>
    <mergeCell ref="L31:L32"/>
    <mergeCell ref="H33:J34"/>
    <mergeCell ref="K33:K34"/>
    <mergeCell ref="L33:L34"/>
    <mergeCell ref="B33:B34"/>
    <mergeCell ref="C33:C34"/>
    <mergeCell ref="D33:E34"/>
    <mergeCell ref="F33:F34"/>
    <mergeCell ref="B31:B32"/>
    <mergeCell ref="B3:L3"/>
    <mergeCell ref="L35:L36"/>
    <mergeCell ref="G35:G36"/>
    <mergeCell ref="H35:J36"/>
    <mergeCell ref="K35:K36"/>
    <mergeCell ref="B35:B36"/>
    <mergeCell ref="C35:C36"/>
    <mergeCell ref="D35:E36"/>
    <mergeCell ref="F35:F36"/>
    <mergeCell ref="G33:G34"/>
  </mergeCells>
  <printOptions/>
  <pageMargins left="0.94" right="0.3937007874015748" top="0.61" bottom="0.42" header="0.38" footer="0.3937007874015748"/>
  <pageSetup fitToHeight="0" fitToWidth="0" horizontalDpi="300" verticalDpi="300" orientation="landscape" paperSize="9" scale="65" r:id="rId1"/>
</worksheet>
</file>

<file path=xl/worksheets/sheet24.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12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193</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17"/>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B2:N2"/>
    <mergeCell ref="C93:E93"/>
    <mergeCell ref="F93:G93"/>
    <mergeCell ref="C89:E89"/>
    <mergeCell ref="C87:E87"/>
    <mergeCell ref="F87:G87"/>
    <mergeCell ref="C88:E88"/>
    <mergeCell ref="F88:G88"/>
    <mergeCell ref="C92:E92"/>
    <mergeCell ref="F92:G92"/>
    <mergeCell ref="L3:N3"/>
    <mergeCell ref="L4:N4"/>
    <mergeCell ref="C95:E95"/>
    <mergeCell ref="F95:G95"/>
    <mergeCell ref="C94:E94"/>
    <mergeCell ref="F94:G94"/>
    <mergeCell ref="C90:E90"/>
    <mergeCell ref="F90:G90"/>
    <mergeCell ref="C91:E91"/>
    <mergeCell ref="F91:G91"/>
    <mergeCell ref="C100:E100"/>
    <mergeCell ref="F99:G99"/>
    <mergeCell ref="F100:G100"/>
    <mergeCell ref="C96:E96"/>
    <mergeCell ref="F96:G96"/>
    <mergeCell ref="C97:E97"/>
    <mergeCell ref="F97:G97"/>
    <mergeCell ref="C99:E99"/>
    <mergeCell ref="C85:E85"/>
    <mergeCell ref="F85:G85"/>
    <mergeCell ref="C86:E86"/>
    <mergeCell ref="F86:G86"/>
    <mergeCell ref="C83:E83"/>
    <mergeCell ref="F83:G83"/>
    <mergeCell ref="C84:E84"/>
    <mergeCell ref="F84:G84"/>
    <mergeCell ref="C81:E81"/>
    <mergeCell ref="F81:G81"/>
    <mergeCell ref="C82:E82"/>
    <mergeCell ref="F82:G82"/>
    <mergeCell ref="C79:E79"/>
    <mergeCell ref="F79:G79"/>
    <mergeCell ref="C80:E80"/>
    <mergeCell ref="F80:G80"/>
    <mergeCell ref="C77:E77"/>
    <mergeCell ref="F77:G77"/>
    <mergeCell ref="C78:E78"/>
    <mergeCell ref="F78:G78"/>
    <mergeCell ref="C75:E75"/>
    <mergeCell ref="F75:G75"/>
    <mergeCell ref="C76:E76"/>
    <mergeCell ref="F76:G76"/>
    <mergeCell ref="C73:E73"/>
    <mergeCell ref="F73:G73"/>
    <mergeCell ref="C74:E74"/>
    <mergeCell ref="F74:G74"/>
    <mergeCell ref="C71:E71"/>
    <mergeCell ref="F71:G71"/>
    <mergeCell ref="C72:E72"/>
    <mergeCell ref="F72:G72"/>
    <mergeCell ref="C69:E69"/>
    <mergeCell ref="F69:G69"/>
    <mergeCell ref="C70:E70"/>
    <mergeCell ref="F70:G70"/>
    <mergeCell ref="C67:E67"/>
    <mergeCell ref="F67:G67"/>
    <mergeCell ref="C68:E68"/>
    <mergeCell ref="F68:G68"/>
    <mergeCell ref="C65:E65"/>
    <mergeCell ref="F65:G65"/>
    <mergeCell ref="C66:E66"/>
    <mergeCell ref="F66:G66"/>
    <mergeCell ref="C63:E63"/>
    <mergeCell ref="F63:G63"/>
    <mergeCell ref="C64:E64"/>
    <mergeCell ref="F64:G64"/>
    <mergeCell ref="N6:N8"/>
    <mergeCell ref="F119:G119"/>
    <mergeCell ref="F120:G120"/>
    <mergeCell ref="F115:G115"/>
    <mergeCell ref="F116:G116"/>
    <mergeCell ref="F117:G117"/>
    <mergeCell ref="F118:G118"/>
    <mergeCell ref="F111:G111"/>
    <mergeCell ref="F112:G112"/>
    <mergeCell ref="F62:G62"/>
    <mergeCell ref="F106:G106"/>
    <mergeCell ref="F121:G121"/>
    <mergeCell ref="F122:G122"/>
    <mergeCell ref="F113:G113"/>
    <mergeCell ref="F114:G114"/>
    <mergeCell ref="F89:G89"/>
    <mergeCell ref="F109:G109"/>
    <mergeCell ref="F110:G110"/>
    <mergeCell ref="F101:G101"/>
    <mergeCell ref="F102:G102"/>
    <mergeCell ref="F103:G103"/>
    <mergeCell ref="F104:G104"/>
    <mergeCell ref="F107:G107"/>
    <mergeCell ref="F105:G105"/>
    <mergeCell ref="F108:G108"/>
    <mergeCell ref="F53:G53"/>
    <mergeCell ref="F54:G54"/>
    <mergeCell ref="F55:G55"/>
    <mergeCell ref="F98:G98"/>
    <mergeCell ref="F56:G56"/>
    <mergeCell ref="F57:G57"/>
    <mergeCell ref="F58:G58"/>
    <mergeCell ref="F59:G59"/>
    <mergeCell ref="F60:G60"/>
    <mergeCell ref="F61:G61"/>
    <mergeCell ref="F49:G49"/>
    <mergeCell ref="F50:G50"/>
    <mergeCell ref="F51:G51"/>
    <mergeCell ref="F52:G52"/>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F21:G21"/>
    <mergeCell ref="F22:G22"/>
    <mergeCell ref="F23:G23"/>
    <mergeCell ref="F24:G24"/>
    <mergeCell ref="F16:G16"/>
    <mergeCell ref="F18:G18"/>
    <mergeCell ref="F19:G19"/>
    <mergeCell ref="F20:G20"/>
    <mergeCell ref="C119:E119"/>
    <mergeCell ref="C120:E120"/>
    <mergeCell ref="C121:E121"/>
    <mergeCell ref="C122:E122"/>
    <mergeCell ref="C115:E115"/>
    <mergeCell ref="C116:E116"/>
    <mergeCell ref="C117:E117"/>
    <mergeCell ref="C118:E118"/>
    <mergeCell ref="C111:E111"/>
    <mergeCell ref="C112:E112"/>
    <mergeCell ref="C113:E113"/>
    <mergeCell ref="C114:E114"/>
    <mergeCell ref="C109:E109"/>
    <mergeCell ref="C110:E110"/>
    <mergeCell ref="C101:E101"/>
    <mergeCell ref="C102:E102"/>
    <mergeCell ref="C103:E103"/>
    <mergeCell ref="C104:E104"/>
    <mergeCell ref="C105:E105"/>
    <mergeCell ref="C107:E107"/>
    <mergeCell ref="C106:E106"/>
    <mergeCell ref="C108:E108"/>
    <mergeCell ref="C54:E54"/>
    <mergeCell ref="C55:E55"/>
    <mergeCell ref="C98:E98"/>
    <mergeCell ref="C56:E56"/>
    <mergeCell ref="C57:E57"/>
    <mergeCell ref="C58:E58"/>
    <mergeCell ref="C59:E59"/>
    <mergeCell ref="C60:E60"/>
    <mergeCell ref="C61:E61"/>
    <mergeCell ref="C62:E62"/>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L6:L8"/>
    <mergeCell ref="C17:E17"/>
    <mergeCell ref="F17:G17"/>
    <mergeCell ref="C10:E10"/>
    <mergeCell ref="C11:E11"/>
    <mergeCell ref="C14:E14"/>
    <mergeCell ref="C16:E16"/>
    <mergeCell ref="F10:G10"/>
    <mergeCell ref="F11:G11"/>
    <mergeCell ref="F14:G14"/>
    <mergeCell ref="C12:E12"/>
    <mergeCell ref="F12:G12"/>
    <mergeCell ref="C9:E9"/>
    <mergeCell ref="F9:G9"/>
    <mergeCell ref="C15:E15"/>
    <mergeCell ref="F15:G15"/>
    <mergeCell ref="C13:E13"/>
    <mergeCell ref="F13:G13"/>
    <mergeCell ref="B6:B8"/>
    <mergeCell ref="C6:E8"/>
    <mergeCell ref="I6:I8"/>
    <mergeCell ref="J6:J8"/>
    <mergeCell ref="F6:G8"/>
    <mergeCell ref="H6:H8"/>
  </mergeCells>
  <printOptions horizontalCentered="1"/>
  <pageMargins left="0.5905511811023623" right="0.5905511811023623" top="0.74" bottom="0.5905511811023623" header="0.5118110236220472" footer="0.3937007874015748"/>
  <pageSetup fitToHeight="0" fitToWidth="1" orientation="landscape" paperSize="9" scale="65" r:id="rId1"/>
</worksheet>
</file>

<file path=xl/worksheets/sheet25.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12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194</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C12:E12"/>
    <mergeCell ref="F12:G12"/>
    <mergeCell ref="B6:B8"/>
    <mergeCell ref="C6:E8"/>
    <mergeCell ref="I6:I8"/>
    <mergeCell ref="J6:J8"/>
    <mergeCell ref="F6:G8"/>
    <mergeCell ref="H6:H8"/>
    <mergeCell ref="C9:E9"/>
    <mergeCell ref="F9:G9"/>
    <mergeCell ref="L6:L8"/>
    <mergeCell ref="C17:E17"/>
    <mergeCell ref="F17:G17"/>
    <mergeCell ref="C10:E10"/>
    <mergeCell ref="C11:E11"/>
    <mergeCell ref="C14:E14"/>
    <mergeCell ref="C16:E16"/>
    <mergeCell ref="F10:G10"/>
    <mergeCell ref="F11:G11"/>
    <mergeCell ref="F14:G14"/>
    <mergeCell ref="C18:E18"/>
    <mergeCell ref="C19:E19"/>
    <mergeCell ref="C20:E20"/>
    <mergeCell ref="C21:E21"/>
    <mergeCell ref="C15:E15"/>
    <mergeCell ref="F15:G15"/>
    <mergeCell ref="F21:G21"/>
    <mergeCell ref="C13:E13"/>
    <mergeCell ref="F13:G13"/>
    <mergeCell ref="C22:E22"/>
    <mergeCell ref="C23:E23"/>
    <mergeCell ref="C24:E24"/>
    <mergeCell ref="C25:E25"/>
    <mergeCell ref="F16:G16"/>
    <mergeCell ref="F18:G18"/>
    <mergeCell ref="F19:G19"/>
    <mergeCell ref="F20:G20"/>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98:E98"/>
    <mergeCell ref="C56:E56"/>
    <mergeCell ref="C57:E57"/>
    <mergeCell ref="C58:E58"/>
    <mergeCell ref="C59:E59"/>
    <mergeCell ref="C60:E60"/>
    <mergeCell ref="C61:E61"/>
    <mergeCell ref="C62:E62"/>
    <mergeCell ref="C63:E63"/>
    <mergeCell ref="C67:E67"/>
    <mergeCell ref="C109:E109"/>
    <mergeCell ref="C110:E110"/>
    <mergeCell ref="C101:E101"/>
    <mergeCell ref="C102:E102"/>
    <mergeCell ref="C103:E103"/>
    <mergeCell ref="C104:E104"/>
    <mergeCell ref="C105:E105"/>
    <mergeCell ref="C107:E107"/>
    <mergeCell ref="C106:E106"/>
    <mergeCell ref="C108:E108"/>
    <mergeCell ref="C111:E111"/>
    <mergeCell ref="C112:E112"/>
    <mergeCell ref="C113:E113"/>
    <mergeCell ref="C114:E114"/>
    <mergeCell ref="C115:E115"/>
    <mergeCell ref="C116:E116"/>
    <mergeCell ref="C117:E117"/>
    <mergeCell ref="C118:E118"/>
    <mergeCell ref="C119:E119"/>
    <mergeCell ref="C120:E120"/>
    <mergeCell ref="C121:E121"/>
    <mergeCell ref="C122:E1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98:G98"/>
    <mergeCell ref="F56:G56"/>
    <mergeCell ref="F57:G57"/>
    <mergeCell ref="F58:G58"/>
    <mergeCell ref="F59:G59"/>
    <mergeCell ref="F60:G60"/>
    <mergeCell ref="F61:G61"/>
    <mergeCell ref="F89:G89"/>
    <mergeCell ref="F109:G109"/>
    <mergeCell ref="F110:G110"/>
    <mergeCell ref="F101:G101"/>
    <mergeCell ref="F102:G102"/>
    <mergeCell ref="F103:G103"/>
    <mergeCell ref="F104:G104"/>
    <mergeCell ref="F107:G107"/>
    <mergeCell ref="F105:G105"/>
    <mergeCell ref="F108:G108"/>
    <mergeCell ref="F106:G106"/>
    <mergeCell ref="F121:G121"/>
    <mergeCell ref="F122:G122"/>
    <mergeCell ref="F113:G113"/>
    <mergeCell ref="F114:G114"/>
    <mergeCell ref="N6:N8"/>
    <mergeCell ref="F119:G119"/>
    <mergeCell ref="F120:G120"/>
    <mergeCell ref="F115:G115"/>
    <mergeCell ref="F116:G116"/>
    <mergeCell ref="F117:G117"/>
    <mergeCell ref="F118:G118"/>
    <mergeCell ref="F111:G111"/>
    <mergeCell ref="F112:G112"/>
    <mergeCell ref="F62:G62"/>
    <mergeCell ref="F63:G63"/>
    <mergeCell ref="C64:E64"/>
    <mergeCell ref="F64:G64"/>
    <mergeCell ref="C65:E65"/>
    <mergeCell ref="F65:G65"/>
    <mergeCell ref="C66:E66"/>
    <mergeCell ref="F66:G66"/>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100:E100"/>
    <mergeCell ref="F99:G99"/>
    <mergeCell ref="F100:G100"/>
    <mergeCell ref="C96:E96"/>
    <mergeCell ref="F96:G96"/>
    <mergeCell ref="C97:E97"/>
    <mergeCell ref="F97:G97"/>
    <mergeCell ref="C99:E99"/>
    <mergeCell ref="L3:N3"/>
    <mergeCell ref="L4:N4"/>
    <mergeCell ref="C95:E95"/>
    <mergeCell ref="F95:G95"/>
    <mergeCell ref="C94:E94"/>
    <mergeCell ref="F94:G94"/>
    <mergeCell ref="C90:E90"/>
    <mergeCell ref="F90:G90"/>
    <mergeCell ref="C91:E91"/>
    <mergeCell ref="F91:G91"/>
    <mergeCell ref="B2:N2"/>
    <mergeCell ref="C93:E93"/>
    <mergeCell ref="F93:G93"/>
    <mergeCell ref="C89:E89"/>
    <mergeCell ref="C87:E87"/>
    <mergeCell ref="F87:G87"/>
    <mergeCell ref="C88:E88"/>
    <mergeCell ref="F88:G88"/>
    <mergeCell ref="C92:E92"/>
    <mergeCell ref="F92:G92"/>
  </mergeCells>
  <printOptions horizontalCentered="1"/>
  <pageMargins left="0.5905511811023623" right="0.5905511811023623" top="0.74" bottom="0.5905511811023623" header="0.5118110236220472" footer="0.3937007874015748"/>
  <pageSetup fitToHeight="0" fitToWidth="1" orientation="landscape" paperSize="9" scale="65" r:id="rId1"/>
</worksheet>
</file>

<file path=xl/worksheets/sheet26.xml><?xml version="1.0" encoding="utf-8"?>
<worksheet xmlns="http://schemas.openxmlformats.org/spreadsheetml/2006/main" xmlns:r="http://schemas.openxmlformats.org/officeDocument/2006/relationships">
  <sheetPr>
    <pageSetUpPr fitToPage="1"/>
  </sheetPr>
  <dimension ref="A2:K56"/>
  <sheetViews>
    <sheetView view="pageBreakPreview" zoomScaleNormal="85" zoomScaleSheetLayoutView="100" zoomScalePageLayoutView="0" workbookViewId="0" topLeftCell="A1">
      <selection activeCell="M9" sqref="M9"/>
    </sheetView>
  </sheetViews>
  <sheetFormatPr defaultColWidth="8.09765625" defaultRowHeight="15"/>
  <cols>
    <col min="1" max="2" width="7.59765625" style="306" customWidth="1"/>
    <col min="3" max="3" width="9.59765625" style="306" customWidth="1"/>
    <col min="4" max="5" width="7.59765625" style="306" customWidth="1"/>
    <col min="6" max="6" width="11.5" style="306" bestFit="1" customWidth="1"/>
    <col min="7" max="7" width="2.5" style="306" customWidth="1"/>
    <col min="8" max="8" width="11.5" style="306" bestFit="1" customWidth="1"/>
    <col min="9" max="9" width="10.5" style="306" customWidth="1"/>
    <col min="10" max="10" width="2.5" style="306" customWidth="1"/>
    <col min="11" max="11" width="10.5" style="306" customWidth="1"/>
    <col min="12" max="16384" width="8.09765625" style="306" customWidth="1"/>
  </cols>
  <sheetData>
    <row r="1" ht="13.5"/>
    <row r="2" spans="1:11" ht="15.75" thickBot="1">
      <c r="A2" s="801" t="s">
        <v>281</v>
      </c>
      <c r="B2" s="801"/>
      <c r="C2" s="801"/>
      <c r="D2" s="801"/>
      <c r="E2" s="801"/>
      <c r="F2" s="801"/>
      <c r="G2" s="801"/>
      <c r="H2" s="801"/>
      <c r="I2" s="801"/>
      <c r="J2" s="801"/>
      <c r="K2" s="801"/>
    </row>
    <row r="3" spans="1:11" ht="13.5" thickBot="1">
      <c r="A3" s="802" t="s">
        <v>195</v>
      </c>
      <c r="B3" s="803"/>
      <c r="C3" s="803"/>
      <c r="D3" s="803"/>
      <c r="E3" s="804"/>
      <c r="F3" s="802" t="s">
        <v>196</v>
      </c>
      <c r="G3" s="803"/>
      <c r="H3" s="803"/>
      <c r="I3" s="803"/>
      <c r="J3" s="803"/>
      <c r="K3" s="804"/>
    </row>
    <row r="4" spans="1:11" ht="12.75">
      <c r="A4" s="805" t="s">
        <v>197</v>
      </c>
      <c r="B4" s="806"/>
      <c r="C4" s="311" t="s">
        <v>198</v>
      </c>
      <c r="D4" s="805" t="s">
        <v>199</v>
      </c>
      <c r="E4" s="806"/>
      <c r="F4" s="795"/>
      <c r="G4" s="796"/>
      <c r="H4" s="796"/>
      <c r="I4" s="796"/>
      <c r="J4" s="796"/>
      <c r="K4" s="797"/>
    </row>
    <row r="5" spans="1:11" ht="13.5" customHeight="1">
      <c r="A5" s="810" t="s">
        <v>200</v>
      </c>
      <c r="B5" s="811"/>
      <c r="C5" s="812" t="s">
        <v>201</v>
      </c>
      <c r="D5" s="810" t="s">
        <v>200</v>
      </c>
      <c r="E5" s="811"/>
      <c r="F5" s="807"/>
      <c r="G5" s="808"/>
      <c r="H5" s="808"/>
      <c r="I5" s="808"/>
      <c r="J5" s="808"/>
      <c r="K5" s="809"/>
    </row>
    <row r="6" spans="1:11" ht="40.5" customHeight="1" thickBot="1">
      <c r="A6" s="314" t="s">
        <v>280</v>
      </c>
      <c r="B6" s="315" t="s">
        <v>279</v>
      </c>
      <c r="C6" s="813"/>
      <c r="D6" s="316" t="s">
        <v>280</v>
      </c>
      <c r="E6" s="317" t="s">
        <v>279</v>
      </c>
      <c r="F6" s="798"/>
      <c r="G6" s="799"/>
      <c r="H6" s="799"/>
      <c r="I6" s="799"/>
      <c r="J6" s="799"/>
      <c r="K6" s="800"/>
    </row>
    <row r="7" spans="1:11" ht="13.5" thickBot="1">
      <c r="A7" s="310" t="s">
        <v>278</v>
      </c>
      <c r="B7" s="318" t="s">
        <v>277</v>
      </c>
      <c r="C7" s="793" t="s">
        <v>202</v>
      </c>
      <c r="D7" s="310" t="s">
        <v>276</v>
      </c>
      <c r="E7" s="318" t="s">
        <v>275</v>
      </c>
      <c r="F7" s="795" t="s">
        <v>203</v>
      </c>
      <c r="G7" s="796"/>
      <c r="H7" s="797"/>
      <c r="I7" s="795" t="s">
        <v>204</v>
      </c>
      <c r="J7" s="796"/>
      <c r="K7" s="797"/>
    </row>
    <row r="8" spans="1:11" ht="13.5" thickBot="1">
      <c r="A8" s="319" t="s">
        <v>205</v>
      </c>
      <c r="B8" s="320" t="s">
        <v>206</v>
      </c>
      <c r="C8" s="794"/>
      <c r="D8" s="321" t="s">
        <v>206</v>
      </c>
      <c r="E8" s="322" t="s">
        <v>206</v>
      </c>
      <c r="F8" s="798" t="s">
        <v>207</v>
      </c>
      <c r="G8" s="799"/>
      <c r="H8" s="800"/>
      <c r="I8" s="798" t="s">
        <v>207</v>
      </c>
      <c r="J8" s="799"/>
      <c r="K8" s="800"/>
    </row>
    <row r="9" spans="1:11" ht="13.5" thickBot="1">
      <c r="A9" s="323"/>
      <c r="B9" s="324"/>
      <c r="C9" s="325" t="s">
        <v>208</v>
      </c>
      <c r="D9" s="326"/>
      <c r="E9" s="327"/>
      <c r="F9" s="328"/>
      <c r="G9" s="329"/>
      <c r="H9" s="330"/>
      <c r="I9" s="331"/>
      <c r="J9" s="329"/>
      <c r="K9" s="330"/>
    </row>
    <row r="10" spans="1:11" ht="12.75">
      <c r="A10" s="429">
        <v>410</v>
      </c>
      <c r="B10" s="332">
        <v>340</v>
      </c>
      <c r="C10" s="333">
        <v>1</v>
      </c>
      <c r="D10" s="429">
        <v>530</v>
      </c>
      <c r="E10" s="332">
        <v>450</v>
      </c>
      <c r="F10" s="334"/>
      <c r="G10" s="335" t="s">
        <v>80</v>
      </c>
      <c r="H10" s="336">
        <v>982800</v>
      </c>
      <c r="I10" s="334"/>
      <c r="J10" s="335" t="s">
        <v>80</v>
      </c>
      <c r="K10" s="337">
        <v>81900</v>
      </c>
    </row>
    <row r="11" spans="1:11" ht="12.75">
      <c r="A11" s="312">
        <v>470</v>
      </c>
      <c r="B11" s="313">
        <v>400</v>
      </c>
      <c r="C11" s="338">
        <v>2</v>
      </c>
      <c r="D11" s="312">
        <v>610</v>
      </c>
      <c r="E11" s="313">
        <v>520</v>
      </c>
      <c r="F11" s="339">
        <v>982800</v>
      </c>
      <c r="G11" s="340" t="s">
        <v>80</v>
      </c>
      <c r="H11" s="337">
        <v>1138800</v>
      </c>
      <c r="I11" s="339">
        <v>81900</v>
      </c>
      <c r="J11" s="340" t="s">
        <v>80</v>
      </c>
      <c r="K11" s="337">
        <v>94900</v>
      </c>
    </row>
    <row r="12" spans="1:11" ht="12.75">
      <c r="A12" s="312">
        <v>530</v>
      </c>
      <c r="B12" s="313">
        <v>460</v>
      </c>
      <c r="C12" s="338">
        <v>3</v>
      </c>
      <c r="D12" s="312">
        <v>690</v>
      </c>
      <c r="E12" s="313">
        <v>600</v>
      </c>
      <c r="F12" s="339">
        <v>1138800</v>
      </c>
      <c r="G12" s="340" t="s">
        <v>80</v>
      </c>
      <c r="H12" s="337">
        <v>1294800</v>
      </c>
      <c r="I12" s="339">
        <v>94900</v>
      </c>
      <c r="J12" s="340" t="s">
        <v>80</v>
      </c>
      <c r="K12" s="337">
        <v>107900</v>
      </c>
    </row>
    <row r="13" spans="1:11" ht="12.75">
      <c r="A13" s="312">
        <v>600</v>
      </c>
      <c r="B13" s="313">
        <v>520</v>
      </c>
      <c r="C13" s="338">
        <v>4</v>
      </c>
      <c r="D13" s="312">
        <v>780</v>
      </c>
      <c r="E13" s="313">
        <v>680</v>
      </c>
      <c r="F13" s="339">
        <v>1294800</v>
      </c>
      <c r="G13" s="340" t="s">
        <v>80</v>
      </c>
      <c r="H13" s="337">
        <v>1450800</v>
      </c>
      <c r="I13" s="339">
        <v>107900</v>
      </c>
      <c r="J13" s="340" t="s">
        <v>80</v>
      </c>
      <c r="K13" s="337">
        <v>120900</v>
      </c>
    </row>
    <row r="14" spans="1:11" ht="12.75">
      <c r="A14" s="312">
        <v>660</v>
      </c>
      <c r="B14" s="313">
        <v>580</v>
      </c>
      <c r="C14" s="338">
        <v>5</v>
      </c>
      <c r="D14" s="312">
        <v>860</v>
      </c>
      <c r="E14" s="313">
        <v>760</v>
      </c>
      <c r="F14" s="339">
        <v>1450800</v>
      </c>
      <c r="G14" s="340" t="s">
        <v>80</v>
      </c>
      <c r="H14" s="337">
        <v>1575600</v>
      </c>
      <c r="I14" s="339">
        <v>120900</v>
      </c>
      <c r="J14" s="340" t="s">
        <v>80</v>
      </c>
      <c r="K14" s="337">
        <v>131300</v>
      </c>
    </row>
    <row r="15" spans="1:11" ht="12.75">
      <c r="A15" s="312">
        <v>700</v>
      </c>
      <c r="B15" s="313">
        <v>620</v>
      </c>
      <c r="C15" s="338">
        <v>6</v>
      </c>
      <c r="D15" s="312">
        <v>910</v>
      </c>
      <c r="E15" s="313">
        <v>800</v>
      </c>
      <c r="F15" s="339">
        <v>1575600</v>
      </c>
      <c r="G15" s="340" t="s">
        <v>80</v>
      </c>
      <c r="H15" s="337">
        <v>1669200</v>
      </c>
      <c r="I15" s="339">
        <v>131300</v>
      </c>
      <c r="J15" s="340" t="s">
        <v>80</v>
      </c>
      <c r="K15" s="337">
        <v>139100</v>
      </c>
    </row>
    <row r="16" spans="1:11" ht="12.75">
      <c r="A16" s="312">
        <v>740</v>
      </c>
      <c r="B16" s="313">
        <v>650</v>
      </c>
      <c r="C16" s="338">
        <v>7</v>
      </c>
      <c r="D16" s="312">
        <v>960</v>
      </c>
      <c r="E16" s="313">
        <v>850</v>
      </c>
      <c r="F16" s="339">
        <v>1669200</v>
      </c>
      <c r="G16" s="340" t="s">
        <v>80</v>
      </c>
      <c r="H16" s="337">
        <v>1778400</v>
      </c>
      <c r="I16" s="339">
        <v>139100</v>
      </c>
      <c r="J16" s="340" t="s">
        <v>80</v>
      </c>
      <c r="K16" s="337">
        <v>148200</v>
      </c>
    </row>
    <row r="17" spans="1:11" ht="12.75">
      <c r="A17" s="312">
        <v>790</v>
      </c>
      <c r="B17" s="313">
        <v>700</v>
      </c>
      <c r="C17" s="338">
        <v>8</v>
      </c>
      <c r="D17" s="312">
        <v>1030</v>
      </c>
      <c r="E17" s="313">
        <v>910</v>
      </c>
      <c r="F17" s="339">
        <v>1778400</v>
      </c>
      <c r="G17" s="340" t="s">
        <v>80</v>
      </c>
      <c r="H17" s="337">
        <v>1903200</v>
      </c>
      <c r="I17" s="339">
        <v>148200</v>
      </c>
      <c r="J17" s="340" t="s">
        <v>80</v>
      </c>
      <c r="K17" s="337">
        <v>158600</v>
      </c>
    </row>
    <row r="18" spans="1:11" ht="12.75">
      <c r="A18" s="312">
        <v>850</v>
      </c>
      <c r="B18" s="313">
        <v>750</v>
      </c>
      <c r="C18" s="338">
        <v>9</v>
      </c>
      <c r="D18" s="312">
        <v>1100</v>
      </c>
      <c r="E18" s="313">
        <v>970</v>
      </c>
      <c r="F18" s="339">
        <v>1903200</v>
      </c>
      <c r="G18" s="340" t="s">
        <v>80</v>
      </c>
      <c r="H18" s="337">
        <v>2028000</v>
      </c>
      <c r="I18" s="339">
        <v>158600</v>
      </c>
      <c r="J18" s="340" t="s">
        <v>80</v>
      </c>
      <c r="K18" s="337">
        <v>169000</v>
      </c>
    </row>
    <row r="19" spans="1:11" ht="12.75">
      <c r="A19" s="312">
        <v>900</v>
      </c>
      <c r="B19" s="313">
        <v>800</v>
      </c>
      <c r="C19" s="338">
        <v>10</v>
      </c>
      <c r="D19" s="312">
        <v>1170</v>
      </c>
      <c r="E19" s="313">
        <v>1040</v>
      </c>
      <c r="F19" s="339">
        <v>2028000</v>
      </c>
      <c r="G19" s="340" t="s">
        <v>80</v>
      </c>
      <c r="H19" s="337">
        <v>2152800</v>
      </c>
      <c r="I19" s="339">
        <v>169000</v>
      </c>
      <c r="J19" s="340" t="s">
        <v>80</v>
      </c>
      <c r="K19" s="337">
        <v>179400</v>
      </c>
    </row>
    <row r="20" spans="1:11" ht="12.75">
      <c r="A20" s="312">
        <v>960</v>
      </c>
      <c r="B20" s="313">
        <v>840</v>
      </c>
      <c r="C20" s="338">
        <v>11</v>
      </c>
      <c r="D20" s="312">
        <v>1250</v>
      </c>
      <c r="E20" s="313">
        <v>1100</v>
      </c>
      <c r="F20" s="339">
        <v>2152800</v>
      </c>
      <c r="G20" s="340" t="s">
        <v>80</v>
      </c>
      <c r="H20" s="337">
        <v>2277600</v>
      </c>
      <c r="I20" s="339">
        <v>179400</v>
      </c>
      <c r="J20" s="340" t="s">
        <v>80</v>
      </c>
      <c r="K20" s="337">
        <v>189800</v>
      </c>
    </row>
    <row r="21" spans="1:11" ht="12.75">
      <c r="A21" s="312">
        <v>1010</v>
      </c>
      <c r="B21" s="313">
        <v>890</v>
      </c>
      <c r="C21" s="338">
        <v>12</v>
      </c>
      <c r="D21" s="312">
        <v>1320</v>
      </c>
      <c r="E21" s="313">
        <v>1160</v>
      </c>
      <c r="F21" s="339">
        <v>2277600</v>
      </c>
      <c r="G21" s="340" t="s">
        <v>80</v>
      </c>
      <c r="H21" s="337">
        <v>2418000</v>
      </c>
      <c r="I21" s="339">
        <v>189800</v>
      </c>
      <c r="J21" s="340" t="s">
        <v>80</v>
      </c>
      <c r="K21" s="337">
        <v>201500</v>
      </c>
    </row>
    <row r="22" spans="1:11" ht="12.75">
      <c r="A22" s="312">
        <v>1080</v>
      </c>
      <c r="B22" s="313">
        <v>950</v>
      </c>
      <c r="C22" s="338">
        <v>13</v>
      </c>
      <c r="D22" s="312">
        <v>1400</v>
      </c>
      <c r="E22" s="313">
        <v>1240</v>
      </c>
      <c r="F22" s="339">
        <v>2418000</v>
      </c>
      <c r="G22" s="340" t="s">
        <v>80</v>
      </c>
      <c r="H22" s="337">
        <v>2574000</v>
      </c>
      <c r="I22" s="339">
        <v>201500</v>
      </c>
      <c r="J22" s="340" t="s">
        <v>80</v>
      </c>
      <c r="K22" s="337">
        <v>214500</v>
      </c>
    </row>
    <row r="23" spans="1:11" ht="12.75">
      <c r="A23" s="312">
        <v>1150</v>
      </c>
      <c r="B23" s="313">
        <v>1010</v>
      </c>
      <c r="C23" s="338">
        <v>14</v>
      </c>
      <c r="D23" s="312">
        <v>1490</v>
      </c>
      <c r="E23" s="313">
        <v>1320</v>
      </c>
      <c r="F23" s="339">
        <v>2574000</v>
      </c>
      <c r="G23" s="340" t="s">
        <v>80</v>
      </c>
      <c r="H23" s="337">
        <v>2730000</v>
      </c>
      <c r="I23" s="339">
        <v>214500</v>
      </c>
      <c r="J23" s="340" t="s">
        <v>80</v>
      </c>
      <c r="K23" s="337">
        <v>227500</v>
      </c>
    </row>
    <row r="24" spans="1:11" ht="12.75">
      <c r="A24" s="312">
        <v>1210</v>
      </c>
      <c r="B24" s="313">
        <v>1070</v>
      </c>
      <c r="C24" s="338">
        <v>15</v>
      </c>
      <c r="D24" s="312">
        <v>1580</v>
      </c>
      <c r="E24" s="313">
        <v>1390</v>
      </c>
      <c r="F24" s="339">
        <v>2730000</v>
      </c>
      <c r="G24" s="340" t="s">
        <v>80</v>
      </c>
      <c r="H24" s="337">
        <v>2886000</v>
      </c>
      <c r="I24" s="339">
        <v>227500</v>
      </c>
      <c r="J24" s="340" t="s">
        <v>80</v>
      </c>
      <c r="K24" s="337">
        <v>240500</v>
      </c>
    </row>
    <row r="25" spans="1:11" ht="12.75">
      <c r="A25" s="312">
        <v>1280</v>
      </c>
      <c r="B25" s="313">
        <v>1130</v>
      </c>
      <c r="C25" s="338">
        <v>16</v>
      </c>
      <c r="D25" s="312">
        <v>1670</v>
      </c>
      <c r="E25" s="313">
        <v>1470</v>
      </c>
      <c r="F25" s="339">
        <v>2886000</v>
      </c>
      <c r="G25" s="340" t="s">
        <v>80</v>
      </c>
      <c r="H25" s="337">
        <v>3042000</v>
      </c>
      <c r="I25" s="339">
        <v>240500</v>
      </c>
      <c r="J25" s="340" t="s">
        <v>80</v>
      </c>
      <c r="K25" s="337">
        <v>253500</v>
      </c>
    </row>
    <row r="26" spans="1:11" ht="12.75">
      <c r="A26" s="312">
        <v>1350</v>
      </c>
      <c r="B26" s="313">
        <v>1190</v>
      </c>
      <c r="C26" s="338">
        <v>17</v>
      </c>
      <c r="D26" s="312">
        <v>1760</v>
      </c>
      <c r="E26" s="313">
        <v>1550</v>
      </c>
      <c r="F26" s="339">
        <v>3042000</v>
      </c>
      <c r="G26" s="340" t="s">
        <v>80</v>
      </c>
      <c r="H26" s="337">
        <v>3276000</v>
      </c>
      <c r="I26" s="339">
        <v>253500</v>
      </c>
      <c r="J26" s="340" t="s">
        <v>80</v>
      </c>
      <c r="K26" s="337">
        <v>273000</v>
      </c>
    </row>
    <row r="27" spans="1:11" ht="12.75">
      <c r="A27" s="312">
        <v>1490</v>
      </c>
      <c r="B27" s="313">
        <v>1310</v>
      </c>
      <c r="C27" s="338">
        <v>18</v>
      </c>
      <c r="D27" s="312">
        <v>1930</v>
      </c>
      <c r="E27" s="313">
        <v>1700</v>
      </c>
      <c r="F27" s="339">
        <v>3276000</v>
      </c>
      <c r="G27" s="340" t="s">
        <v>80</v>
      </c>
      <c r="H27" s="337">
        <v>3588000</v>
      </c>
      <c r="I27" s="339">
        <v>273000</v>
      </c>
      <c r="J27" s="340" t="s">
        <v>80</v>
      </c>
      <c r="K27" s="337">
        <v>299000</v>
      </c>
    </row>
    <row r="28" spans="1:11" ht="12.75">
      <c r="A28" s="312">
        <v>1620</v>
      </c>
      <c r="B28" s="313">
        <v>1430</v>
      </c>
      <c r="C28" s="338">
        <v>19</v>
      </c>
      <c r="D28" s="312">
        <v>2110</v>
      </c>
      <c r="E28" s="313">
        <v>1860</v>
      </c>
      <c r="F28" s="339">
        <v>3588000</v>
      </c>
      <c r="G28" s="340" t="s">
        <v>80</v>
      </c>
      <c r="H28" s="337">
        <v>3900000</v>
      </c>
      <c r="I28" s="339">
        <v>299000</v>
      </c>
      <c r="J28" s="340" t="s">
        <v>80</v>
      </c>
      <c r="K28" s="337">
        <v>325000</v>
      </c>
    </row>
    <row r="29" spans="1:11" ht="12.75">
      <c r="A29" s="312">
        <v>1760</v>
      </c>
      <c r="B29" s="313">
        <v>1550</v>
      </c>
      <c r="C29" s="338">
        <v>20</v>
      </c>
      <c r="D29" s="312">
        <v>2280</v>
      </c>
      <c r="E29" s="313">
        <v>2010</v>
      </c>
      <c r="F29" s="339">
        <v>3900000</v>
      </c>
      <c r="G29" s="340" t="s">
        <v>80</v>
      </c>
      <c r="H29" s="337">
        <v>4212000</v>
      </c>
      <c r="I29" s="339">
        <v>325000</v>
      </c>
      <c r="J29" s="340" t="s">
        <v>80</v>
      </c>
      <c r="K29" s="337">
        <v>351000</v>
      </c>
    </row>
    <row r="30" spans="1:11" ht="12.75">
      <c r="A30" s="312">
        <v>1890</v>
      </c>
      <c r="B30" s="313">
        <v>1670</v>
      </c>
      <c r="C30" s="338">
        <v>21</v>
      </c>
      <c r="D30" s="312">
        <v>2460</v>
      </c>
      <c r="E30" s="313">
        <v>2170</v>
      </c>
      <c r="F30" s="339">
        <v>4212000</v>
      </c>
      <c r="G30" s="340" t="s">
        <v>80</v>
      </c>
      <c r="H30" s="337">
        <v>4524000</v>
      </c>
      <c r="I30" s="339">
        <v>351000</v>
      </c>
      <c r="J30" s="340" t="s">
        <v>80</v>
      </c>
      <c r="K30" s="337">
        <v>377000</v>
      </c>
    </row>
    <row r="31" spans="1:11" ht="12.75">
      <c r="A31" s="312">
        <v>2030</v>
      </c>
      <c r="B31" s="313">
        <v>1790</v>
      </c>
      <c r="C31" s="338">
        <v>22</v>
      </c>
      <c r="D31" s="312">
        <v>2640</v>
      </c>
      <c r="E31" s="313">
        <v>2320</v>
      </c>
      <c r="F31" s="339">
        <v>4524000</v>
      </c>
      <c r="G31" s="340" t="s">
        <v>80</v>
      </c>
      <c r="H31" s="337">
        <v>4836000</v>
      </c>
      <c r="I31" s="339">
        <v>377000</v>
      </c>
      <c r="J31" s="340" t="s">
        <v>80</v>
      </c>
      <c r="K31" s="337">
        <v>403000</v>
      </c>
    </row>
    <row r="32" spans="1:11" ht="12.75">
      <c r="A32" s="312">
        <v>2160</v>
      </c>
      <c r="B32" s="313">
        <v>1910</v>
      </c>
      <c r="C32" s="338">
        <v>23</v>
      </c>
      <c r="D32" s="312">
        <v>2810</v>
      </c>
      <c r="E32" s="313">
        <v>2480</v>
      </c>
      <c r="F32" s="339">
        <v>4836000</v>
      </c>
      <c r="G32" s="340" t="s">
        <v>80</v>
      </c>
      <c r="H32" s="337">
        <v>5148000</v>
      </c>
      <c r="I32" s="339">
        <v>403000</v>
      </c>
      <c r="J32" s="340" t="s">
        <v>80</v>
      </c>
      <c r="K32" s="337">
        <v>429000</v>
      </c>
    </row>
    <row r="33" spans="1:11" ht="12.75">
      <c r="A33" s="312">
        <v>2300</v>
      </c>
      <c r="B33" s="313">
        <v>2030</v>
      </c>
      <c r="C33" s="338">
        <v>24</v>
      </c>
      <c r="D33" s="312">
        <v>2990</v>
      </c>
      <c r="E33" s="313">
        <v>2640</v>
      </c>
      <c r="F33" s="339">
        <v>5148000</v>
      </c>
      <c r="G33" s="340" t="s">
        <v>80</v>
      </c>
      <c r="H33" s="337">
        <v>5460000</v>
      </c>
      <c r="I33" s="339">
        <v>429000</v>
      </c>
      <c r="J33" s="340" t="s">
        <v>80</v>
      </c>
      <c r="K33" s="337">
        <v>455000</v>
      </c>
    </row>
    <row r="34" spans="1:11" ht="12.75">
      <c r="A34" s="312">
        <v>2430</v>
      </c>
      <c r="B34" s="313">
        <v>2150</v>
      </c>
      <c r="C34" s="338">
        <v>25</v>
      </c>
      <c r="D34" s="312">
        <v>3170</v>
      </c>
      <c r="E34" s="313">
        <v>2790</v>
      </c>
      <c r="F34" s="339">
        <v>5460000</v>
      </c>
      <c r="G34" s="340" t="s">
        <v>80</v>
      </c>
      <c r="H34" s="337">
        <v>5772000</v>
      </c>
      <c r="I34" s="339">
        <v>455000</v>
      </c>
      <c r="J34" s="340" t="s">
        <v>80</v>
      </c>
      <c r="K34" s="337">
        <v>481000</v>
      </c>
    </row>
    <row r="35" spans="1:11" ht="12.75">
      <c r="A35" s="312">
        <v>2570</v>
      </c>
      <c r="B35" s="313">
        <v>2270</v>
      </c>
      <c r="C35" s="338">
        <v>26</v>
      </c>
      <c r="D35" s="312">
        <v>3340</v>
      </c>
      <c r="E35" s="313">
        <v>2950</v>
      </c>
      <c r="F35" s="339">
        <v>5772000</v>
      </c>
      <c r="G35" s="340" t="s">
        <v>80</v>
      </c>
      <c r="H35" s="337">
        <v>6162000</v>
      </c>
      <c r="I35" s="339">
        <v>481000</v>
      </c>
      <c r="J35" s="340" t="s">
        <v>80</v>
      </c>
      <c r="K35" s="337">
        <v>513500</v>
      </c>
    </row>
    <row r="36" spans="1:11" ht="12.75">
      <c r="A36" s="312">
        <v>2770</v>
      </c>
      <c r="B36" s="313">
        <v>2440</v>
      </c>
      <c r="C36" s="338">
        <v>27</v>
      </c>
      <c r="D36" s="312">
        <v>3610</v>
      </c>
      <c r="E36" s="313">
        <v>3180</v>
      </c>
      <c r="F36" s="339">
        <v>6162000</v>
      </c>
      <c r="G36" s="340" t="s">
        <v>80</v>
      </c>
      <c r="H36" s="337">
        <v>6630000</v>
      </c>
      <c r="I36" s="339">
        <v>513500</v>
      </c>
      <c r="J36" s="340" t="s">
        <v>80</v>
      </c>
      <c r="K36" s="337">
        <v>552500</v>
      </c>
    </row>
    <row r="37" spans="1:11" ht="12.75">
      <c r="A37" s="312">
        <v>2980</v>
      </c>
      <c r="B37" s="313">
        <v>2620</v>
      </c>
      <c r="C37" s="338">
        <v>28</v>
      </c>
      <c r="D37" s="312">
        <v>3870</v>
      </c>
      <c r="E37" s="313">
        <v>3410</v>
      </c>
      <c r="F37" s="339">
        <v>6630000</v>
      </c>
      <c r="G37" s="340" t="s">
        <v>80</v>
      </c>
      <c r="H37" s="337">
        <v>7098000</v>
      </c>
      <c r="I37" s="339">
        <v>552500</v>
      </c>
      <c r="J37" s="340" t="s">
        <v>80</v>
      </c>
      <c r="K37" s="337">
        <v>591500</v>
      </c>
    </row>
    <row r="38" spans="1:11" ht="12.75">
      <c r="A38" s="312">
        <v>3180</v>
      </c>
      <c r="B38" s="313">
        <v>2800</v>
      </c>
      <c r="C38" s="338">
        <v>29</v>
      </c>
      <c r="D38" s="312">
        <v>4130</v>
      </c>
      <c r="E38" s="313">
        <v>3640</v>
      </c>
      <c r="F38" s="339">
        <v>7098000</v>
      </c>
      <c r="G38" s="340" t="s">
        <v>80</v>
      </c>
      <c r="H38" s="337">
        <v>7566000</v>
      </c>
      <c r="I38" s="339">
        <v>591500</v>
      </c>
      <c r="J38" s="340" t="s">
        <v>80</v>
      </c>
      <c r="K38" s="337">
        <v>630500</v>
      </c>
    </row>
    <row r="39" spans="1:11" ht="12.75">
      <c r="A39" s="312">
        <v>3380</v>
      </c>
      <c r="B39" s="313">
        <v>2980</v>
      </c>
      <c r="C39" s="338">
        <v>30</v>
      </c>
      <c r="D39" s="312">
        <v>4400</v>
      </c>
      <c r="E39" s="313">
        <v>3880</v>
      </c>
      <c r="F39" s="339">
        <v>7566000</v>
      </c>
      <c r="G39" s="340" t="s">
        <v>80</v>
      </c>
      <c r="H39" s="337">
        <v>8034000</v>
      </c>
      <c r="I39" s="339">
        <v>630500</v>
      </c>
      <c r="J39" s="340" t="s">
        <v>80</v>
      </c>
      <c r="K39" s="337">
        <v>669500</v>
      </c>
    </row>
    <row r="40" spans="1:11" ht="12.75">
      <c r="A40" s="312">
        <v>3590</v>
      </c>
      <c r="B40" s="313">
        <v>3160</v>
      </c>
      <c r="C40" s="338">
        <v>31</v>
      </c>
      <c r="D40" s="312">
        <v>4660</v>
      </c>
      <c r="E40" s="313">
        <v>4110</v>
      </c>
      <c r="F40" s="339">
        <v>8034000</v>
      </c>
      <c r="G40" s="340" t="s">
        <v>80</v>
      </c>
      <c r="H40" s="337">
        <v>8502000</v>
      </c>
      <c r="I40" s="339">
        <v>669500</v>
      </c>
      <c r="J40" s="340" t="s">
        <v>80</v>
      </c>
      <c r="K40" s="337">
        <v>708500</v>
      </c>
    </row>
    <row r="41" spans="1:11" ht="12.75">
      <c r="A41" s="312">
        <v>3790</v>
      </c>
      <c r="B41" s="313">
        <v>3340</v>
      </c>
      <c r="C41" s="338">
        <v>32</v>
      </c>
      <c r="D41" s="312">
        <v>4930</v>
      </c>
      <c r="E41" s="313">
        <v>4340</v>
      </c>
      <c r="F41" s="339">
        <v>8502000</v>
      </c>
      <c r="G41" s="340" t="s">
        <v>80</v>
      </c>
      <c r="H41" s="337">
        <v>8970000</v>
      </c>
      <c r="I41" s="339">
        <v>708500</v>
      </c>
      <c r="J41" s="340" t="s">
        <v>80</v>
      </c>
      <c r="K41" s="337">
        <v>747500</v>
      </c>
    </row>
    <row r="42" spans="1:11" ht="12.75">
      <c r="A42" s="312">
        <v>3990</v>
      </c>
      <c r="B42" s="313">
        <v>3520</v>
      </c>
      <c r="C42" s="338">
        <v>33</v>
      </c>
      <c r="D42" s="312">
        <v>5190</v>
      </c>
      <c r="E42" s="313">
        <v>4580</v>
      </c>
      <c r="F42" s="339">
        <v>8970000</v>
      </c>
      <c r="G42" s="340" t="s">
        <v>80</v>
      </c>
      <c r="H42" s="337">
        <v>9438000</v>
      </c>
      <c r="I42" s="339">
        <v>747500</v>
      </c>
      <c r="J42" s="340" t="s">
        <v>80</v>
      </c>
      <c r="K42" s="337">
        <v>786500</v>
      </c>
    </row>
    <row r="43" spans="1:11" ht="12.75">
      <c r="A43" s="312">
        <v>4190</v>
      </c>
      <c r="B43" s="313">
        <v>3700</v>
      </c>
      <c r="C43" s="338">
        <v>34</v>
      </c>
      <c r="D43" s="312">
        <v>5450</v>
      </c>
      <c r="E43" s="313">
        <v>4810</v>
      </c>
      <c r="F43" s="339">
        <v>9438000</v>
      </c>
      <c r="G43" s="340" t="s">
        <v>80</v>
      </c>
      <c r="H43" s="337">
        <v>9906000</v>
      </c>
      <c r="I43" s="339">
        <v>786500</v>
      </c>
      <c r="J43" s="340" t="s">
        <v>80</v>
      </c>
      <c r="K43" s="337">
        <v>825500</v>
      </c>
    </row>
    <row r="44" spans="1:11" ht="12.75">
      <c r="A44" s="312">
        <v>4380</v>
      </c>
      <c r="B44" s="313">
        <v>3880</v>
      </c>
      <c r="C44" s="338">
        <v>35</v>
      </c>
      <c r="D44" s="312">
        <v>5700</v>
      </c>
      <c r="E44" s="313">
        <v>5040</v>
      </c>
      <c r="F44" s="339">
        <v>9906000</v>
      </c>
      <c r="G44" s="340" t="s">
        <v>80</v>
      </c>
      <c r="H44" s="337">
        <v>10374000</v>
      </c>
      <c r="I44" s="339">
        <v>825500</v>
      </c>
      <c r="J44" s="340" t="s">
        <v>80</v>
      </c>
      <c r="K44" s="337">
        <v>864500</v>
      </c>
    </row>
    <row r="45" spans="1:11" ht="12.75">
      <c r="A45" s="312">
        <v>4570</v>
      </c>
      <c r="B45" s="313">
        <v>4060</v>
      </c>
      <c r="C45" s="338">
        <v>36</v>
      </c>
      <c r="D45" s="312">
        <v>5950</v>
      </c>
      <c r="E45" s="313">
        <v>5280</v>
      </c>
      <c r="F45" s="339">
        <v>10374000</v>
      </c>
      <c r="G45" s="340" t="s">
        <v>80</v>
      </c>
      <c r="H45" s="337">
        <v>10842000</v>
      </c>
      <c r="I45" s="339">
        <v>864500</v>
      </c>
      <c r="J45" s="340" t="s">
        <v>80</v>
      </c>
      <c r="K45" s="337">
        <v>903500</v>
      </c>
    </row>
    <row r="46" spans="1:11" ht="12.75">
      <c r="A46" s="312">
        <v>4760</v>
      </c>
      <c r="B46" s="313">
        <v>4240</v>
      </c>
      <c r="C46" s="338">
        <v>37</v>
      </c>
      <c r="D46" s="312">
        <v>6190</v>
      </c>
      <c r="E46" s="313">
        <v>5510</v>
      </c>
      <c r="F46" s="339">
        <v>10842000</v>
      </c>
      <c r="G46" s="340" t="s">
        <v>80</v>
      </c>
      <c r="H46" s="337">
        <v>11388000</v>
      </c>
      <c r="I46" s="339">
        <v>903500</v>
      </c>
      <c r="J46" s="340" t="s">
        <v>80</v>
      </c>
      <c r="K46" s="337">
        <v>949000</v>
      </c>
    </row>
    <row r="47" spans="1:11" ht="12.75">
      <c r="A47" s="312">
        <v>5010</v>
      </c>
      <c r="B47" s="313">
        <v>4480</v>
      </c>
      <c r="C47" s="338">
        <v>38</v>
      </c>
      <c r="D47" s="312">
        <v>6520</v>
      </c>
      <c r="E47" s="313">
        <v>5820</v>
      </c>
      <c r="F47" s="339">
        <v>11388000</v>
      </c>
      <c r="G47" s="340" t="s">
        <v>80</v>
      </c>
      <c r="H47" s="337">
        <v>12012000</v>
      </c>
      <c r="I47" s="339">
        <v>949000</v>
      </c>
      <c r="J47" s="340" t="s">
        <v>80</v>
      </c>
      <c r="K47" s="337">
        <v>1001000</v>
      </c>
    </row>
    <row r="48" spans="1:11" ht="12.75">
      <c r="A48" s="312">
        <v>5270</v>
      </c>
      <c r="B48" s="313">
        <v>4710</v>
      </c>
      <c r="C48" s="338">
        <v>39</v>
      </c>
      <c r="D48" s="312">
        <v>6850</v>
      </c>
      <c r="E48" s="313">
        <v>6130</v>
      </c>
      <c r="F48" s="339">
        <v>12012000</v>
      </c>
      <c r="G48" s="340" t="s">
        <v>80</v>
      </c>
      <c r="H48" s="337">
        <v>12636000</v>
      </c>
      <c r="I48" s="339">
        <v>1001000</v>
      </c>
      <c r="J48" s="340" t="s">
        <v>80</v>
      </c>
      <c r="K48" s="337">
        <v>1053000</v>
      </c>
    </row>
    <row r="49" spans="1:11" ht="12.75">
      <c r="A49" s="312">
        <v>5520</v>
      </c>
      <c r="B49" s="313">
        <v>4950</v>
      </c>
      <c r="C49" s="338">
        <v>40</v>
      </c>
      <c r="D49" s="312">
        <v>7170</v>
      </c>
      <c r="E49" s="313">
        <v>6440</v>
      </c>
      <c r="F49" s="339">
        <v>12636000</v>
      </c>
      <c r="G49" s="340" t="s">
        <v>80</v>
      </c>
      <c r="H49" s="337">
        <v>13338000</v>
      </c>
      <c r="I49" s="339">
        <v>1053000</v>
      </c>
      <c r="J49" s="340" t="s">
        <v>80</v>
      </c>
      <c r="K49" s="337">
        <v>1111500</v>
      </c>
    </row>
    <row r="50" spans="1:11" ht="12.75">
      <c r="A50" s="312">
        <v>5830</v>
      </c>
      <c r="B50" s="313">
        <v>5250</v>
      </c>
      <c r="C50" s="338">
        <v>41</v>
      </c>
      <c r="D50" s="312">
        <v>7580</v>
      </c>
      <c r="E50" s="313">
        <v>6830</v>
      </c>
      <c r="F50" s="339">
        <v>13338000</v>
      </c>
      <c r="G50" s="340" t="s">
        <v>80</v>
      </c>
      <c r="H50" s="337">
        <v>14118000</v>
      </c>
      <c r="I50" s="339">
        <v>1111500</v>
      </c>
      <c r="J50" s="340" t="s">
        <v>80</v>
      </c>
      <c r="K50" s="337">
        <v>1176500</v>
      </c>
    </row>
    <row r="51" spans="1:11" ht="12.75">
      <c r="A51" s="312">
        <v>6150</v>
      </c>
      <c r="B51" s="313">
        <v>5550</v>
      </c>
      <c r="C51" s="338">
        <v>42</v>
      </c>
      <c r="D51" s="312">
        <v>7990</v>
      </c>
      <c r="E51" s="313">
        <v>7220</v>
      </c>
      <c r="F51" s="339">
        <v>14118000</v>
      </c>
      <c r="G51" s="340" t="s">
        <v>80</v>
      </c>
      <c r="H51" s="337">
        <v>14898000</v>
      </c>
      <c r="I51" s="339">
        <v>1176500</v>
      </c>
      <c r="J51" s="340" t="s">
        <v>80</v>
      </c>
      <c r="K51" s="337">
        <v>1241500</v>
      </c>
    </row>
    <row r="52" spans="1:11" ht="12.75">
      <c r="A52" s="312">
        <v>6460</v>
      </c>
      <c r="B52" s="313">
        <v>5850</v>
      </c>
      <c r="C52" s="338">
        <v>43</v>
      </c>
      <c r="D52" s="312">
        <v>8400</v>
      </c>
      <c r="E52" s="313">
        <v>7610</v>
      </c>
      <c r="F52" s="339">
        <v>14898000</v>
      </c>
      <c r="G52" s="340" t="s">
        <v>80</v>
      </c>
      <c r="H52" s="337">
        <v>15678000</v>
      </c>
      <c r="I52" s="339">
        <v>1241500</v>
      </c>
      <c r="J52" s="340" t="s">
        <v>80</v>
      </c>
      <c r="K52" s="337">
        <v>1306500</v>
      </c>
    </row>
    <row r="53" spans="1:11" ht="12.75">
      <c r="A53" s="312">
        <v>6780</v>
      </c>
      <c r="B53" s="313">
        <v>6150</v>
      </c>
      <c r="C53" s="338">
        <v>44</v>
      </c>
      <c r="D53" s="312">
        <v>8810</v>
      </c>
      <c r="E53" s="313">
        <v>7990</v>
      </c>
      <c r="F53" s="339">
        <v>15678000</v>
      </c>
      <c r="G53" s="340" t="s">
        <v>80</v>
      </c>
      <c r="H53" s="337">
        <v>16458000</v>
      </c>
      <c r="I53" s="339">
        <v>1306500</v>
      </c>
      <c r="J53" s="340" t="s">
        <v>80</v>
      </c>
      <c r="K53" s="337">
        <v>1371500</v>
      </c>
    </row>
    <row r="54" spans="1:11" ht="12.75">
      <c r="A54" s="312">
        <v>7150</v>
      </c>
      <c r="B54" s="313">
        <v>6510</v>
      </c>
      <c r="C54" s="338">
        <v>45</v>
      </c>
      <c r="D54" s="312">
        <v>9300</v>
      </c>
      <c r="E54" s="313">
        <v>8460</v>
      </c>
      <c r="F54" s="339">
        <v>16458000</v>
      </c>
      <c r="G54" s="340" t="s">
        <v>80</v>
      </c>
      <c r="H54" s="337">
        <v>17394000</v>
      </c>
      <c r="I54" s="339">
        <v>1371500</v>
      </c>
      <c r="J54" s="340" t="s">
        <v>80</v>
      </c>
      <c r="K54" s="337">
        <v>1449500</v>
      </c>
    </row>
    <row r="55" spans="1:11" ht="12.75">
      <c r="A55" s="312">
        <v>7530</v>
      </c>
      <c r="B55" s="313">
        <v>6860</v>
      </c>
      <c r="C55" s="338">
        <v>46</v>
      </c>
      <c r="D55" s="312">
        <v>9790</v>
      </c>
      <c r="E55" s="313">
        <v>8930</v>
      </c>
      <c r="F55" s="339">
        <v>17394000</v>
      </c>
      <c r="G55" s="340" t="s">
        <v>80</v>
      </c>
      <c r="H55" s="337">
        <v>18330000</v>
      </c>
      <c r="I55" s="339">
        <v>1449500</v>
      </c>
      <c r="J55" s="340" t="s">
        <v>80</v>
      </c>
      <c r="K55" s="337">
        <v>1527500</v>
      </c>
    </row>
    <row r="56" spans="1:11" ht="13.5" thickBot="1">
      <c r="A56" s="341">
        <v>7910</v>
      </c>
      <c r="B56" s="342">
        <v>7220</v>
      </c>
      <c r="C56" s="343">
        <v>47</v>
      </c>
      <c r="D56" s="341">
        <v>10280</v>
      </c>
      <c r="E56" s="342">
        <v>9390</v>
      </c>
      <c r="F56" s="344">
        <v>18330000</v>
      </c>
      <c r="G56" s="345" t="s">
        <v>80</v>
      </c>
      <c r="H56" s="346">
        <v>19110000</v>
      </c>
      <c r="I56" s="344">
        <v>1527500</v>
      </c>
      <c r="J56" s="345" t="s">
        <v>80</v>
      </c>
      <c r="K56" s="346">
        <v>1592500</v>
      </c>
    </row>
  </sheetData>
  <sheetProtection/>
  <mergeCells count="14">
    <mergeCell ref="F4:K6"/>
    <mergeCell ref="A5:B5"/>
    <mergeCell ref="C5:C6"/>
    <mergeCell ref="D5:E5"/>
    <mergeCell ref="C7:C8"/>
    <mergeCell ref="F7:H7"/>
    <mergeCell ref="I7:K7"/>
    <mergeCell ref="F8:H8"/>
    <mergeCell ref="I8:K8"/>
    <mergeCell ref="A2:K2"/>
    <mergeCell ref="A3:E3"/>
    <mergeCell ref="F3:K3"/>
    <mergeCell ref="A4:B4"/>
    <mergeCell ref="D4:E4"/>
  </mergeCells>
  <printOptions/>
  <pageMargins left="0.7874015748031497" right="0.5118110236220472" top="0.7874015748031497" bottom="0.3937007874015748" header="0.5118110236220472" footer="0.5118110236220472"/>
  <pageSetup fitToHeight="0" fitToWidth="1" horizontalDpi="97" verticalDpi="97" orientation="portrait" paperSize="9" scale="93" r:id="rId2"/>
  <drawing r:id="rId1"/>
</worksheet>
</file>

<file path=xl/worksheets/sheet27.xml><?xml version="1.0" encoding="utf-8"?>
<worksheet xmlns="http://schemas.openxmlformats.org/spreadsheetml/2006/main" xmlns:r="http://schemas.openxmlformats.org/officeDocument/2006/relationships">
  <dimension ref="A3:K31"/>
  <sheetViews>
    <sheetView zoomScalePageLayoutView="0" workbookViewId="0" topLeftCell="A10">
      <selection activeCell="A22" sqref="A22"/>
    </sheetView>
  </sheetViews>
  <sheetFormatPr defaultColWidth="9" defaultRowHeight="15"/>
  <cols>
    <col min="1" max="16384" width="9" style="245" customWidth="1"/>
  </cols>
  <sheetData>
    <row r="3" spans="1:11" ht="14.25">
      <c r="A3" s="247" t="s">
        <v>115</v>
      </c>
      <c r="B3" s="247"/>
      <c r="C3" s="247"/>
      <c r="D3" s="247"/>
      <c r="E3" s="247"/>
      <c r="F3" s="247"/>
      <c r="G3" s="247"/>
      <c r="H3" s="247"/>
      <c r="I3" s="247"/>
      <c r="J3" s="247"/>
      <c r="K3" s="247"/>
    </row>
    <row r="4" spans="1:11" s="246" customFormat="1" ht="14.25">
      <c r="A4" s="248" t="s">
        <v>116</v>
      </c>
      <c r="B4" s="248"/>
      <c r="C4" s="248"/>
      <c r="D4" s="248"/>
      <c r="E4" s="248"/>
      <c r="F4" s="248"/>
      <c r="G4" s="248"/>
      <c r="H4" s="248"/>
      <c r="I4" s="248"/>
      <c r="J4" s="248"/>
      <c r="K4" s="248"/>
    </row>
    <row r="5" spans="1:11" s="246" customFormat="1" ht="14.25">
      <c r="A5" s="248" t="s">
        <v>117</v>
      </c>
      <c r="B5" s="248"/>
      <c r="C5" s="248"/>
      <c r="D5" s="248"/>
      <c r="E5" s="248"/>
      <c r="F5" s="248"/>
      <c r="G5" s="248"/>
      <c r="H5" s="248"/>
      <c r="I5" s="248"/>
      <c r="J5" s="248"/>
      <c r="K5" s="248"/>
    </row>
    <row r="6" spans="1:11" s="246" customFormat="1" ht="14.25">
      <c r="A6" s="248"/>
      <c r="B6" s="248"/>
      <c r="C6" s="248"/>
      <c r="D6" s="248"/>
      <c r="E6" s="248"/>
      <c r="F6" s="248"/>
      <c r="G6" s="248"/>
      <c r="H6" s="248"/>
      <c r="I6" s="248"/>
      <c r="J6" s="248"/>
      <c r="K6" s="248"/>
    </row>
    <row r="7" spans="1:11" s="246" customFormat="1" ht="14.25">
      <c r="A7" s="248" t="s">
        <v>158</v>
      </c>
      <c r="B7" s="248"/>
      <c r="C7" s="248"/>
      <c r="D7" s="248"/>
      <c r="E7" s="248"/>
      <c r="F7" s="248"/>
      <c r="G7" s="248"/>
      <c r="H7" s="248"/>
      <c r="I7" s="248"/>
      <c r="J7" s="248"/>
      <c r="K7" s="248"/>
    </row>
    <row r="8" spans="1:11" s="246" customFormat="1" ht="14.25">
      <c r="A8" s="248" t="s">
        <v>159</v>
      </c>
      <c r="B8" s="248"/>
      <c r="C8" s="248"/>
      <c r="D8" s="248"/>
      <c r="E8" s="248"/>
      <c r="F8" s="248"/>
      <c r="G8" s="248"/>
      <c r="H8" s="248"/>
      <c r="I8" s="248"/>
      <c r="J8" s="248"/>
      <c r="K8" s="248"/>
    </row>
    <row r="9" spans="1:11" ht="14.25">
      <c r="A9" s="247"/>
      <c r="B9" s="247"/>
      <c r="C9" s="247"/>
      <c r="D9" s="247"/>
      <c r="E9" s="247"/>
      <c r="F9" s="247"/>
      <c r="G9" s="247"/>
      <c r="H9" s="247"/>
      <c r="I9" s="247"/>
      <c r="J9" s="247"/>
      <c r="K9" s="247"/>
    </row>
    <row r="10" spans="1:11" s="246" customFormat="1" ht="14.25">
      <c r="A10" s="248" t="s">
        <v>172</v>
      </c>
      <c r="B10" s="248"/>
      <c r="C10" s="248"/>
      <c r="D10" s="248"/>
      <c r="E10" s="248"/>
      <c r="F10" s="248"/>
      <c r="G10" s="248"/>
      <c r="H10" s="248"/>
      <c r="I10" s="248"/>
      <c r="J10" s="248"/>
      <c r="K10" s="248"/>
    </row>
    <row r="11" spans="1:11" s="246" customFormat="1" ht="14.25">
      <c r="A11" s="248"/>
      <c r="B11" s="248"/>
      <c r="C11" s="248"/>
      <c r="D11" s="248"/>
      <c r="E11" s="248"/>
      <c r="F11" s="248"/>
      <c r="G11" s="248"/>
      <c r="H11" s="248"/>
      <c r="I11" s="248"/>
      <c r="J11" s="248"/>
      <c r="K11" s="248"/>
    </row>
    <row r="12" spans="1:11" s="246" customFormat="1" ht="14.25">
      <c r="A12" s="248"/>
      <c r="B12" s="248" t="s">
        <v>142</v>
      </c>
      <c r="C12" s="248"/>
      <c r="D12" s="248"/>
      <c r="E12" s="248"/>
      <c r="F12" s="248"/>
      <c r="G12" s="248"/>
      <c r="H12" s="248"/>
      <c r="I12" s="248"/>
      <c r="J12" s="248"/>
      <c r="K12" s="248"/>
    </row>
    <row r="13" spans="1:11" s="246" customFormat="1" ht="14.25">
      <c r="A13" s="248"/>
      <c r="B13" s="248"/>
      <c r="C13" s="248"/>
      <c r="D13" s="248"/>
      <c r="E13" s="248"/>
      <c r="F13" s="248"/>
      <c r="G13" s="248"/>
      <c r="H13" s="248"/>
      <c r="I13" s="248"/>
      <c r="J13" s="248"/>
      <c r="K13" s="248"/>
    </row>
    <row r="14" spans="1:11" s="246" customFormat="1" ht="14.25">
      <c r="A14" s="248"/>
      <c r="B14" s="248" t="s">
        <v>143</v>
      </c>
      <c r="C14" s="248"/>
      <c r="D14" s="248"/>
      <c r="E14" s="248"/>
      <c r="F14" s="248"/>
      <c r="G14" s="248"/>
      <c r="H14" s="248"/>
      <c r="I14" s="248"/>
      <c r="J14" s="248"/>
      <c r="K14" s="248"/>
    </row>
    <row r="15" spans="1:11" s="246" customFormat="1" ht="14.25">
      <c r="A15" s="248"/>
      <c r="B15" s="248"/>
      <c r="C15" s="248"/>
      <c r="D15" s="248"/>
      <c r="E15" s="248"/>
      <c r="F15" s="248"/>
      <c r="G15" s="248"/>
      <c r="H15" s="248"/>
      <c r="I15" s="248"/>
      <c r="J15" s="248"/>
      <c r="K15" s="248"/>
    </row>
    <row r="16" spans="1:11" s="246" customFormat="1" ht="14.25">
      <c r="A16" s="248"/>
      <c r="B16" s="248" t="s">
        <v>118</v>
      </c>
      <c r="C16" s="248"/>
      <c r="D16" s="248"/>
      <c r="E16" s="248"/>
      <c r="F16" s="248"/>
      <c r="G16" s="248"/>
      <c r="H16" s="248"/>
      <c r="I16" s="248"/>
      <c r="J16" s="248"/>
      <c r="K16" s="248"/>
    </row>
    <row r="17" spans="1:11" s="246" customFormat="1" ht="14.25">
      <c r="A17" s="248"/>
      <c r="B17" s="248"/>
      <c r="C17" s="248"/>
      <c r="D17" s="248"/>
      <c r="E17" s="248"/>
      <c r="F17" s="248"/>
      <c r="G17" s="248"/>
      <c r="H17" s="248"/>
      <c r="I17" s="248"/>
      <c r="J17" s="248"/>
      <c r="K17" s="248"/>
    </row>
    <row r="18" spans="1:11" s="246" customFormat="1" ht="14.25">
      <c r="A18" s="248" t="s">
        <v>119</v>
      </c>
      <c r="B18" s="248"/>
      <c r="C18" s="248"/>
      <c r="D18" s="248"/>
      <c r="E18" s="248"/>
      <c r="F18" s="248"/>
      <c r="G18" s="248"/>
      <c r="H18" s="248"/>
      <c r="I18" s="248"/>
      <c r="J18" s="248"/>
      <c r="K18" s="248"/>
    </row>
    <row r="19" spans="1:11" s="246" customFormat="1" ht="14.25">
      <c r="A19" s="248"/>
      <c r="B19" s="248"/>
      <c r="C19" s="248"/>
      <c r="D19" s="248"/>
      <c r="E19" s="248"/>
      <c r="F19" s="248"/>
      <c r="G19" s="248"/>
      <c r="H19" s="248"/>
      <c r="I19" s="248"/>
      <c r="J19" s="248"/>
      <c r="K19" s="248"/>
    </row>
    <row r="20" spans="1:11" ht="14.25">
      <c r="A20" s="247" t="s">
        <v>120</v>
      </c>
      <c r="B20" s="247"/>
      <c r="C20" s="247"/>
      <c r="D20" s="247"/>
      <c r="E20" s="247"/>
      <c r="F20" s="247"/>
      <c r="G20" s="247"/>
      <c r="H20" s="247"/>
      <c r="I20" s="247"/>
      <c r="J20" s="247"/>
      <c r="K20" s="247"/>
    </row>
    <row r="21" spans="1:11" ht="14.25">
      <c r="A21" s="247" t="s">
        <v>282</v>
      </c>
      <c r="B21" s="247"/>
      <c r="C21" s="247"/>
      <c r="D21" s="247"/>
      <c r="E21" s="247"/>
      <c r="F21" s="247"/>
      <c r="G21" s="247"/>
      <c r="H21" s="247"/>
      <c r="I21" s="247"/>
      <c r="J21" s="247"/>
      <c r="K21" s="247"/>
    </row>
    <row r="22" spans="1:11" ht="14.25">
      <c r="A22" s="249"/>
      <c r="B22" s="247"/>
      <c r="C22" s="247"/>
      <c r="D22" s="247"/>
      <c r="E22" s="247"/>
      <c r="F22" s="247"/>
      <c r="G22" s="247"/>
      <c r="H22" s="247"/>
      <c r="I22" s="247"/>
      <c r="J22" s="247"/>
      <c r="K22" s="247"/>
    </row>
    <row r="23" spans="1:11" ht="14.25">
      <c r="A23" s="247" t="s">
        <v>144</v>
      </c>
      <c r="B23" s="247"/>
      <c r="C23" s="247"/>
      <c r="D23" s="247"/>
      <c r="E23" s="247"/>
      <c r="F23" s="247"/>
      <c r="G23" s="247"/>
      <c r="H23" s="247"/>
      <c r="I23" s="247"/>
      <c r="J23" s="247"/>
      <c r="K23" s="247"/>
    </row>
    <row r="24" spans="1:11" ht="14.25">
      <c r="A24" s="249" t="s">
        <v>121</v>
      </c>
      <c r="B24" s="247"/>
      <c r="C24" s="247"/>
      <c r="D24" s="247"/>
      <c r="E24" s="247"/>
      <c r="F24" s="247"/>
      <c r="G24" s="247"/>
      <c r="H24" s="247"/>
      <c r="I24" s="247"/>
      <c r="J24" s="247"/>
      <c r="K24" s="247"/>
    </row>
    <row r="25" spans="1:11" ht="14.25">
      <c r="A25" s="249"/>
      <c r="B25" s="247"/>
      <c r="C25" s="247"/>
      <c r="D25" s="247"/>
      <c r="E25" s="247"/>
      <c r="F25" s="247"/>
      <c r="G25" s="247"/>
      <c r="H25" s="247"/>
      <c r="I25" s="247"/>
      <c r="J25" s="247"/>
      <c r="K25" s="247"/>
    </row>
    <row r="26" spans="1:11" ht="14.25">
      <c r="A26" s="250" t="s">
        <v>173</v>
      </c>
      <c r="B26" s="247"/>
      <c r="C26" s="247"/>
      <c r="D26" s="247"/>
      <c r="E26" s="247"/>
      <c r="F26" s="247"/>
      <c r="G26" s="247"/>
      <c r="H26" s="247"/>
      <c r="I26" s="247"/>
      <c r="J26" s="247"/>
      <c r="K26" s="247"/>
    </row>
    <row r="27" spans="1:11" ht="14.25">
      <c r="A27" s="249"/>
      <c r="B27" s="247"/>
      <c r="C27" s="247"/>
      <c r="D27" s="247"/>
      <c r="E27" s="247"/>
      <c r="F27" s="247"/>
      <c r="G27" s="247"/>
      <c r="H27" s="247"/>
      <c r="I27" s="247"/>
      <c r="J27" s="247"/>
      <c r="K27" s="247"/>
    </row>
    <row r="28" spans="1:11" ht="14.25">
      <c r="A28" s="250" t="s">
        <v>170</v>
      </c>
      <c r="B28" s="247"/>
      <c r="C28" s="247"/>
      <c r="D28" s="247"/>
      <c r="E28" s="247"/>
      <c r="F28" s="247"/>
      <c r="G28" s="247"/>
      <c r="H28" s="247"/>
      <c r="I28" s="247"/>
      <c r="J28" s="247"/>
      <c r="K28" s="247"/>
    </row>
    <row r="29" spans="1:11" ht="14.25">
      <c r="A29" s="250" t="s">
        <v>174</v>
      </c>
      <c r="B29" s="247"/>
      <c r="C29" s="247"/>
      <c r="D29" s="247"/>
      <c r="E29" s="247"/>
      <c r="F29" s="247"/>
      <c r="G29" s="247"/>
      <c r="H29" s="247"/>
      <c r="I29" s="247"/>
      <c r="J29" s="247"/>
      <c r="K29" s="247"/>
    </row>
    <row r="30" spans="1:11" s="305" customFormat="1" ht="14.25">
      <c r="A30" s="303" t="s">
        <v>175</v>
      </c>
      <c r="B30" s="304"/>
      <c r="C30" s="304"/>
      <c r="D30" s="304"/>
      <c r="E30" s="304"/>
      <c r="F30" s="304"/>
      <c r="G30" s="304"/>
      <c r="H30" s="304"/>
      <c r="I30" s="304"/>
      <c r="J30" s="304"/>
      <c r="K30" s="304"/>
    </row>
    <row r="31" s="305" customFormat="1" ht="14.25">
      <c r="A31" s="305" t="s">
        <v>176</v>
      </c>
    </row>
  </sheetData>
  <sheetProtection/>
  <printOptions/>
  <pageMargins left="0.787" right="0.787" top="0.984" bottom="0.984"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186</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C12:E12"/>
    <mergeCell ref="F12:G12"/>
    <mergeCell ref="B6:B8"/>
    <mergeCell ref="C6:E8"/>
    <mergeCell ref="I6:I8"/>
    <mergeCell ref="J6:J8"/>
    <mergeCell ref="F6:G8"/>
    <mergeCell ref="H6:H8"/>
    <mergeCell ref="C9:E9"/>
    <mergeCell ref="F9:G9"/>
    <mergeCell ref="L6:L8"/>
    <mergeCell ref="C17:E17"/>
    <mergeCell ref="F17:G17"/>
    <mergeCell ref="C10:E10"/>
    <mergeCell ref="C11:E11"/>
    <mergeCell ref="C14:E14"/>
    <mergeCell ref="C16:E16"/>
    <mergeCell ref="F10:G10"/>
    <mergeCell ref="F11:G11"/>
    <mergeCell ref="F14:G14"/>
    <mergeCell ref="C18:E18"/>
    <mergeCell ref="C19:E19"/>
    <mergeCell ref="C20:E20"/>
    <mergeCell ref="C21:E21"/>
    <mergeCell ref="C15:E15"/>
    <mergeCell ref="F15:G15"/>
    <mergeCell ref="F21:G21"/>
    <mergeCell ref="C13:E13"/>
    <mergeCell ref="F13:G13"/>
    <mergeCell ref="C22:E22"/>
    <mergeCell ref="C23:E23"/>
    <mergeCell ref="C24:E24"/>
    <mergeCell ref="C25:E25"/>
    <mergeCell ref="F16:G16"/>
    <mergeCell ref="F18:G18"/>
    <mergeCell ref="F19:G19"/>
    <mergeCell ref="F20:G20"/>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98:E98"/>
    <mergeCell ref="C56:E56"/>
    <mergeCell ref="C57:E57"/>
    <mergeCell ref="C58:E58"/>
    <mergeCell ref="C59:E59"/>
    <mergeCell ref="C60:E60"/>
    <mergeCell ref="C61:E61"/>
    <mergeCell ref="C62:E62"/>
    <mergeCell ref="C63:E63"/>
    <mergeCell ref="C67:E67"/>
    <mergeCell ref="C109:E109"/>
    <mergeCell ref="C110:E110"/>
    <mergeCell ref="C101:E101"/>
    <mergeCell ref="C102:E102"/>
    <mergeCell ref="C103:E103"/>
    <mergeCell ref="C104:E104"/>
    <mergeCell ref="C105:E105"/>
    <mergeCell ref="C107:E107"/>
    <mergeCell ref="C106:E106"/>
    <mergeCell ref="C108:E108"/>
    <mergeCell ref="C111:E111"/>
    <mergeCell ref="C112:E112"/>
    <mergeCell ref="C113:E113"/>
    <mergeCell ref="C114:E114"/>
    <mergeCell ref="C115:E115"/>
    <mergeCell ref="C116:E116"/>
    <mergeCell ref="C117:E117"/>
    <mergeCell ref="C118:E118"/>
    <mergeCell ref="C119:E119"/>
    <mergeCell ref="C120:E120"/>
    <mergeCell ref="C121:E121"/>
    <mergeCell ref="C122:E1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98:G98"/>
    <mergeCell ref="F56:G56"/>
    <mergeCell ref="F57:G57"/>
    <mergeCell ref="F58:G58"/>
    <mergeCell ref="F59:G59"/>
    <mergeCell ref="F60:G60"/>
    <mergeCell ref="F61:G61"/>
    <mergeCell ref="F89:G89"/>
    <mergeCell ref="F109:G109"/>
    <mergeCell ref="F110:G110"/>
    <mergeCell ref="F101:G101"/>
    <mergeCell ref="F102:G102"/>
    <mergeCell ref="F103:G103"/>
    <mergeCell ref="F104:G104"/>
    <mergeCell ref="F107:G107"/>
    <mergeCell ref="F105:G105"/>
    <mergeCell ref="F108:G108"/>
    <mergeCell ref="F106:G106"/>
    <mergeCell ref="F121:G121"/>
    <mergeCell ref="F122:G122"/>
    <mergeCell ref="F113:G113"/>
    <mergeCell ref="F114:G114"/>
    <mergeCell ref="N6:N8"/>
    <mergeCell ref="F119:G119"/>
    <mergeCell ref="F120:G120"/>
    <mergeCell ref="F115:G115"/>
    <mergeCell ref="F116:G116"/>
    <mergeCell ref="F117:G117"/>
    <mergeCell ref="F118:G118"/>
    <mergeCell ref="F111:G111"/>
    <mergeCell ref="F112:G112"/>
    <mergeCell ref="F62:G62"/>
    <mergeCell ref="F63:G63"/>
    <mergeCell ref="C64:E64"/>
    <mergeCell ref="F64:G64"/>
    <mergeCell ref="C65:E65"/>
    <mergeCell ref="F65:G65"/>
    <mergeCell ref="C66:E66"/>
    <mergeCell ref="F66:G66"/>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100:E100"/>
    <mergeCell ref="F99:G99"/>
    <mergeCell ref="F100:G100"/>
    <mergeCell ref="C96:E96"/>
    <mergeCell ref="F96:G96"/>
    <mergeCell ref="C97:E97"/>
    <mergeCell ref="F97:G97"/>
    <mergeCell ref="C99:E99"/>
    <mergeCell ref="L3:N3"/>
    <mergeCell ref="L4:N4"/>
    <mergeCell ref="C95:E95"/>
    <mergeCell ref="F95:G95"/>
    <mergeCell ref="C94:E94"/>
    <mergeCell ref="F94:G94"/>
    <mergeCell ref="C90:E90"/>
    <mergeCell ref="F90:G90"/>
    <mergeCell ref="C91:E91"/>
    <mergeCell ref="F91:G91"/>
    <mergeCell ref="B2:N2"/>
    <mergeCell ref="C93:E93"/>
    <mergeCell ref="F93:G93"/>
    <mergeCell ref="C89:E89"/>
    <mergeCell ref="C87:E87"/>
    <mergeCell ref="F87:G87"/>
    <mergeCell ref="C88:E88"/>
    <mergeCell ref="F88:G88"/>
    <mergeCell ref="C92:E92"/>
    <mergeCell ref="F92:G92"/>
  </mergeCells>
  <printOptions horizontalCentered="1"/>
  <pageMargins left="0.5905511811023623" right="0.5905511811023623" top="0.74" bottom="0.5905511811023623" header="0.5118110236220472" footer="0.3937007874015748"/>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135</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153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C12:E12"/>
    <mergeCell ref="F12:G12"/>
    <mergeCell ref="B6:B8"/>
    <mergeCell ref="C6:E8"/>
    <mergeCell ref="I6:I8"/>
    <mergeCell ref="J6:J8"/>
    <mergeCell ref="F6:G8"/>
    <mergeCell ref="H6:H8"/>
    <mergeCell ref="C9:E9"/>
    <mergeCell ref="F9:G9"/>
    <mergeCell ref="L6:L8"/>
    <mergeCell ref="C17:E17"/>
    <mergeCell ref="F17:G17"/>
    <mergeCell ref="C10:E10"/>
    <mergeCell ref="C11:E11"/>
    <mergeCell ref="C14:E14"/>
    <mergeCell ref="C16:E16"/>
    <mergeCell ref="F10:G10"/>
    <mergeCell ref="F11:G11"/>
    <mergeCell ref="F14:G14"/>
    <mergeCell ref="C18:E18"/>
    <mergeCell ref="C19:E19"/>
    <mergeCell ref="C20:E20"/>
    <mergeCell ref="C21:E21"/>
    <mergeCell ref="C15:E15"/>
    <mergeCell ref="F15:G15"/>
    <mergeCell ref="F21:G21"/>
    <mergeCell ref="C13:E13"/>
    <mergeCell ref="F13:G13"/>
    <mergeCell ref="C22:E22"/>
    <mergeCell ref="C23:E23"/>
    <mergeCell ref="C24:E24"/>
    <mergeCell ref="C25:E25"/>
    <mergeCell ref="F16:G16"/>
    <mergeCell ref="F18:G18"/>
    <mergeCell ref="F19:G19"/>
    <mergeCell ref="F20:G20"/>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98:E98"/>
    <mergeCell ref="C56:E56"/>
    <mergeCell ref="C57:E57"/>
    <mergeCell ref="C58:E58"/>
    <mergeCell ref="C59:E59"/>
    <mergeCell ref="C60:E60"/>
    <mergeCell ref="C61:E61"/>
    <mergeCell ref="C62:E62"/>
    <mergeCell ref="C63:E63"/>
    <mergeCell ref="C67:E67"/>
    <mergeCell ref="C109:E109"/>
    <mergeCell ref="C110:E110"/>
    <mergeCell ref="C101:E101"/>
    <mergeCell ref="C102:E102"/>
    <mergeCell ref="C103:E103"/>
    <mergeCell ref="C104:E104"/>
    <mergeCell ref="C105:E105"/>
    <mergeCell ref="C107:E107"/>
    <mergeCell ref="C106:E106"/>
    <mergeCell ref="C108:E108"/>
    <mergeCell ref="C111:E111"/>
    <mergeCell ref="C112:E112"/>
    <mergeCell ref="C113:E113"/>
    <mergeCell ref="C114:E114"/>
    <mergeCell ref="C115:E115"/>
    <mergeCell ref="C116:E116"/>
    <mergeCell ref="C117:E117"/>
    <mergeCell ref="C118:E118"/>
    <mergeCell ref="C119:E119"/>
    <mergeCell ref="C120:E120"/>
    <mergeCell ref="C121:E121"/>
    <mergeCell ref="C122:E1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98:G98"/>
    <mergeCell ref="F56:G56"/>
    <mergeCell ref="F57:G57"/>
    <mergeCell ref="F58:G58"/>
    <mergeCell ref="F59:G59"/>
    <mergeCell ref="F60:G60"/>
    <mergeCell ref="F61:G61"/>
    <mergeCell ref="F89:G89"/>
    <mergeCell ref="F109:G109"/>
    <mergeCell ref="F110:G110"/>
    <mergeCell ref="F101:G101"/>
    <mergeCell ref="F102:G102"/>
    <mergeCell ref="F103:G103"/>
    <mergeCell ref="F104:G104"/>
    <mergeCell ref="F107:G107"/>
    <mergeCell ref="F105:G105"/>
    <mergeCell ref="F108:G108"/>
    <mergeCell ref="F106:G106"/>
    <mergeCell ref="F121:G121"/>
    <mergeCell ref="F122:G122"/>
    <mergeCell ref="F113:G113"/>
    <mergeCell ref="F114:G114"/>
    <mergeCell ref="N6:N8"/>
    <mergeCell ref="F119:G119"/>
    <mergeCell ref="F120:G120"/>
    <mergeCell ref="F115:G115"/>
    <mergeCell ref="F116:G116"/>
    <mergeCell ref="F117:G117"/>
    <mergeCell ref="F118:G118"/>
    <mergeCell ref="F111:G111"/>
    <mergeCell ref="F112:G112"/>
    <mergeCell ref="F62:G62"/>
    <mergeCell ref="F63:G63"/>
    <mergeCell ref="C64:E64"/>
    <mergeCell ref="F64:G64"/>
    <mergeCell ref="C65:E65"/>
    <mergeCell ref="F65:G65"/>
    <mergeCell ref="C66:E66"/>
    <mergeCell ref="F66:G66"/>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100:E100"/>
    <mergeCell ref="F99:G99"/>
    <mergeCell ref="F100:G100"/>
    <mergeCell ref="C96:E96"/>
    <mergeCell ref="F96:G96"/>
    <mergeCell ref="C97:E97"/>
    <mergeCell ref="F97:G97"/>
    <mergeCell ref="C99:E99"/>
    <mergeCell ref="L3:N3"/>
    <mergeCell ref="L4:N4"/>
    <mergeCell ref="C95:E95"/>
    <mergeCell ref="F95:G95"/>
    <mergeCell ref="C94:E94"/>
    <mergeCell ref="F94:G94"/>
    <mergeCell ref="C90:E90"/>
    <mergeCell ref="F90:G90"/>
    <mergeCell ref="C91:E91"/>
    <mergeCell ref="F91:G91"/>
    <mergeCell ref="B2:N2"/>
    <mergeCell ref="C93:E93"/>
    <mergeCell ref="F93:G93"/>
    <mergeCell ref="C89:E89"/>
    <mergeCell ref="C87:E87"/>
    <mergeCell ref="F87:G87"/>
    <mergeCell ref="C88:E88"/>
    <mergeCell ref="F88:G88"/>
    <mergeCell ref="C92:E92"/>
    <mergeCell ref="F92:G92"/>
  </mergeCells>
  <printOptions horizontalCentered="1"/>
  <pageMargins left="0.5905511811023623" right="0.5905511811023623" top="0.74" bottom="0.5905511811023623" header="0.5118110236220472" footer="0.3937007874015748"/>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136</v>
      </c>
      <c r="C2" s="513"/>
      <c r="D2" s="513"/>
      <c r="E2" s="513"/>
      <c r="F2" s="513"/>
      <c r="G2" s="513"/>
      <c r="H2" s="513"/>
      <c r="I2" s="513"/>
      <c r="J2" s="513"/>
      <c r="K2" s="513"/>
      <c r="L2" s="513"/>
      <c r="M2" s="513"/>
      <c r="N2" s="513"/>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6"/>
      <c r="I4" s="6"/>
      <c r="J4" s="6"/>
      <c r="K4" s="6"/>
      <c r="L4" s="510" t="s">
        <v>40</v>
      </c>
      <c r="M4" s="511"/>
      <c r="N4" s="511"/>
    </row>
    <row r="5" spans="1:13" ht="15" customHeight="1" thickBot="1">
      <c r="A5" s="2"/>
      <c r="K5" s="12"/>
      <c r="L5" s="12"/>
      <c r="M5" s="13"/>
    </row>
    <row r="6" spans="1:14" ht="15" customHeight="1">
      <c r="A6" s="2"/>
      <c r="B6" s="457" t="s">
        <v>44</v>
      </c>
      <c r="C6" s="460" t="s">
        <v>153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 aca="true" t="shared" si="0" ref="M9:M26">ROUNDDOWN((J9*K9)+L9,0)</f>
        <v>0</v>
      </c>
      <c r="N9" s="20"/>
    </row>
    <row r="10" spans="1:14" ht="33" customHeight="1">
      <c r="A10" s="2"/>
      <c r="B10" s="14"/>
      <c r="C10" s="480"/>
      <c r="D10" s="481"/>
      <c r="E10" s="482"/>
      <c r="F10" s="483"/>
      <c r="G10" s="482"/>
      <c r="H10" s="21"/>
      <c r="I10" s="21"/>
      <c r="J10" s="22"/>
      <c r="K10" s="291"/>
      <c r="L10" s="24"/>
      <c r="M10" s="25">
        <f t="shared" si="0"/>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B2:N2"/>
    <mergeCell ref="C93:E93"/>
    <mergeCell ref="F93:G93"/>
    <mergeCell ref="C89:E89"/>
    <mergeCell ref="C87:E87"/>
    <mergeCell ref="F87:G87"/>
    <mergeCell ref="C88:E88"/>
    <mergeCell ref="F88:G88"/>
    <mergeCell ref="C92:E92"/>
    <mergeCell ref="F92:G92"/>
    <mergeCell ref="L3:N3"/>
    <mergeCell ref="L4:N4"/>
    <mergeCell ref="C95:E95"/>
    <mergeCell ref="F95:G95"/>
    <mergeCell ref="C94:E94"/>
    <mergeCell ref="F94:G94"/>
    <mergeCell ref="C90:E90"/>
    <mergeCell ref="F90:G90"/>
    <mergeCell ref="C91:E91"/>
    <mergeCell ref="F91:G91"/>
    <mergeCell ref="C100:E100"/>
    <mergeCell ref="F99:G99"/>
    <mergeCell ref="F100:G100"/>
    <mergeCell ref="C96:E96"/>
    <mergeCell ref="F96:G96"/>
    <mergeCell ref="C97:E97"/>
    <mergeCell ref="F97:G97"/>
    <mergeCell ref="C99:E99"/>
    <mergeCell ref="C85:E85"/>
    <mergeCell ref="F85:G85"/>
    <mergeCell ref="C86:E86"/>
    <mergeCell ref="F86:G86"/>
    <mergeCell ref="C83:E83"/>
    <mergeCell ref="F83:G83"/>
    <mergeCell ref="C84:E84"/>
    <mergeCell ref="F84:G84"/>
    <mergeCell ref="C81:E81"/>
    <mergeCell ref="F81:G81"/>
    <mergeCell ref="C82:E82"/>
    <mergeCell ref="F82:G82"/>
    <mergeCell ref="C79:E79"/>
    <mergeCell ref="F79:G79"/>
    <mergeCell ref="C80:E80"/>
    <mergeCell ref="F80:G80"/>
    <mergeCell ref="C77:E77"/>
    <mergeCell ref="F77:G77"/>
    <mergeCell ref="C78:E78"/>
    <mergeCell ref="F78:G78"/>
    <mergeCell ref="C75:E75"/>
    <mergeCell ref="F75:G75"/>
    <mergeCell ref="C76:E76"/>
    <mergeCell ref="F76:G76"/>
    <mergeCell ref="C73:E73"/>
    <mergeCell ref="F73:G73"/>
    <mergeCell ref="C74:E74"/>
    <mergeCell ref="F74:G74"/>
    <mergeCell ref="C71:E71"/>
    <mergeCell ref="F71:G71"/>
    <mergeCell ref="C72:E72"/>
    <mergeCell ref="F72:G72"/>
    <mergeCell ref="C69:E69"/>
    <mergeCell ref="F69:G69"/>
    <mergeCell ref="C70:E70"/>
    <mergeCell ref="F70:G70"/>
    <mergeCell ref="C67:E67"/>
    <mergeCell ref="F67:G67"/>
    <mergeCell ref="C68:E68"/>
    <mergeCell ref="F68:G68"/>
    <mergeCell ref="C65:E65"/>
    <mergeCell ref="F65:G65"/>
    <mergeCell ref="C66:E66"/>
    <mergeCell ref="F66:G66"/>
    <mergeCell ref="C63:E63"/>
    <mergeCell ref="F63:G63"/>
    <mergeCell ref="C64:E64"/>
    <mergeCell ref="F64:G64"/>
    <mergeCell ref="N6:N8"/>
    <mergeCell ref="F119:G119"/>
    <mergeCell ref="F120:G120"/>
    <mergeCell ref="F115:G115"/>
    <mergeCell ref="F116:G116"/>
    <mergeCell ref="F117:G117"/>
    <mergeCell ref="F118:G118"/>
    <mergeCell ref="F111:G111"/>
    <mergeCell ref="F112:G112"/>
    <mergeCell ref="F62:G62"/>
    <mergeCell ref="F106:G106"/>
    <mergeCell ref="F121:G121"/>
    <mergeCell ref="F122:G122"/>
    <mergeCell ref="F113:G113"/>
    <mergeCell ref="F114:G114"/>
    <mergeCell ref="F89:G89"/>
    <mergeCell ref="F109:G109"/>
    <mergeCell ref="F110:G110"/>
    <mergeCell ref="F101:G101"/>
    <mergeCell ref="F102:G102"/>
    <mergeCell ref="F103:G103"/>
    <mergeCell ref="F104:G104"/>
    <mergeCell ref="F107:G107"/>
    <mergeCell ref="F105:G105"/>
    <mergeCell ref="F108:G108"/>
    <mergeCell ref="F53:G53"/>
    <mergeCell ref="F54:G54"/>
    <mergeCell ref="F55:G55"/>
    <mergeCell ref="F98:G98"/>
    <mergeCell ref="F56:G56"/>
    <mergeCell ref="F57:G57"/>
    <mergeCell ref="F58:G58"/>
    <mergeCell ref="F59:G59"/>
    <mergeCell ref="F60:G60"/>
    <mergeCell ref="F61:G61"/>
    <mergeCell ref="F49:G49"/>
    <mergeCell ref="F50:G50"/>
    <mergeCell ref="F51:G51"/>
    <mergeCell ref="F52:G52"/>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F21:G21"/>
    <mergeCell ref="F22:G22"/>
    <mergeCell ref="F23:G23"/>
    <mergeCell ref="F24:G24"/>
    <mergeCell ref="F16:G16"/>
    <mergeCell ref="F18:G18"/>
    <mergeCell ref="F19:G19"/>
    <mergeCell ref="F20:G20"/>
    <mergeCell ref="C119:E119"/>
    <mergeCell ref="C120:E120"/>
    <mergeCell ref="C121:E121"/>
    <mergeCell ref="C122:E122"/>
    <mergeCell ref="C115:E115"/>
    <mergeCell ref="C116:E116"/>
    <mergeCell ref="C117:E117"/>
    <mergeCell ref="C118:E118"/>
    <mergeCell ref="C111:E111"/>
    <mergeCell ref="C112:E112"/>
    <mergeCell ref="C113:E113"/>
    <mergeCell ref="C114:E114"/>
    <mergeCell ref="C109:E109"/>
    <mergeCell ref="C110:E110"/>
    <mergeCell ref="C101:E101"/>
    <mergeCell ref="C102:E102"/>
    <mergeCell ref="C103:E103"/>
    <mergeCell ref="C104:E104"/>
    <mergeCell ref="C105:E105"/>
    <mergeCell ref="C107:E107"/>
    <mergeCell ref="C106:E106"/>
    <mergeCell ref="C108:E108"/>
    <mergeCell ref="C54:E54"/>
    <mergeCell ref="C55:E55"/>
    <mergeCell ref="C98:E98"/>
    <mergeCell ref="C56:E56"/>
    <mergeCell ref="C57:E57"/>
    <mergeCell ref="C58:E58"/>
    <mergeCell ref="C59:E59"/>
    <mergeCell ref="C60:E60"/>
    <mergeCell ref="C61:E61"/>
    <mergeCell ref="C62:E62"/>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L6:L8"/>
    <mergeCell ref="C17:E17"/>
    <mergeCell ref="F17:G17"/>
    <mergeCell ref="C10:E10"/>
    <mergeCell ref="C11:E11"/>
    <mergeCell ref="C14:E14"/>
    <mergeCell ref="C16:E16"/>
    <mergeCell ref="F10:G10"/>
    <mergeCell ref="F11:G11"/>
    <mergeCell ref="F14:G14"/>
    <mergeCell ref="C12:E12"/>
    <mergeCell ref="F12:G12"/>
    <mergeCell ref="C9:E9"/>
    <mergeCell ref="F9:G9"/>
    <mergeCell ref="C15:E15"/>
    <mergeCell ref="F15:G15"/>
    <mergeCell ref="C13:E13"/>
    <mergeCell ref="F13:G13"/>
    <mergeCell ref="B6:B8"/>
    <mergeCell ref="C6:E8"/>
    <mergeCell ref="I6:I8"/>
    <mergeCell ref="J6:J8"/>
    <mergeCell ref="F6:G8"/>
    <mergeCell ref="H6:H8"/>
  </mergeCells>
  <printOptions horizontalCentered="1"/>
  <pageMargins left="0.5905511811023623" right="0.5905511811023623" top="0.74" bottom="0.5905511811023623" header="0.5118110236220472" footer="0.3937007874015748"/>
  <pageSetup fitToHeight="0"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N123"/>
  <sheetViews>
    <sheetView showGridLines="0" zoomScale="75" zoomScaleNormal="75" zoomScalePageLayoutView="0" workbookViewId="0" topLeftCell="A1">
      <pane ySplit="8" topLeftCell="A9" activePane="bottomLeft" state="frozen"/>
      <selection pane="topLeft" activeCell="A1" sqref="A1"/>
      <selection pane="bottomLeft" activeCell="A1" sqref="A1"/>
    </sheetView>
  </sheetViews>
  <sheetFormatPr defaultColWidth="11" defaultRowHeight="15"/>
  <cols>
    <col min="1" max="1" width="1.59765625" style="3" customWidth="1"/>
    <col min="2" max="2" width="4.59765625" style="3" customWidth="1"/>
    <col min="3" max="3" width="24.59765625" style="3" customWidth="1"/>
    <col min="4" max="10" width="10.59765625" style="3" customWidth="1"/>
    <col min="11" max="11" width="22.69921875" style="3" customWidth="1"/>
    <col min="12" max="12" width="12.59765625" style="3" customWidth="1"/>
    <col min="13" max="13" width="22.69921875" style="3" customWidth="1"/>
    <col min="14" max="14" width="29.59765625" style="3" customWidth="1"/>
    <col min="15" max="15" width="11.19921875" style="3" bestFit="1" customWidth="1"/>
    <col min="16" max="16" width="8.69921875" style="3" bestFit="1" customWidth="1"/>
    <col min="17" max="22" width="6.59765625" style="3" customWidth="1"/>
    <col min="23" max="16384" width="11" style="3" customWidth="1"/>
  </cols>
  <sheetData>
    <row r="1" spans="1:14" ht="31.5" customHeight="1">
      <c r="A1" s="2"/>
      <c r="B1" s="8"/>
      <c r="C1" s="9"/>
      <c r="D1" s="104"/>
      <c r="E1" s="104"/>
      <c r="F1" s="104"/>
      <c r="G1" s="104"/>
      <c r="H1" s="104"/>
      <c r="I1" s="104"/>
      <c r="J1" s="104"/>
      <c r="K1" s="104"/>
      <c r="L1" s="104"/>
      <c r="M1" s="10"/>
      <c r="N1" s="10"/>
    </row>
    <row r="2" spans="1:14" ht="30" customHeight="1">
      <c r="A2" s="2"/>
      <c r="B2" s="512" t="s">
        <v>179</v>
      </c>
      <c r="C2" s="514"/>
      <c r="D2" s="514"/>
      <c r="E2" s="514"/>
      <c r="F2" s="514"/>
      <c r="G2" s="514"/>
      <c r="H2" s="514"/>
      <c r="I2" s="514"/>
      <c r="J2" s="514"/>
      <c r="K2" s="514"/>
      <c r="L2" s="514"/>
      <c r="M2" s="514"/>
      <c r="N2" s="514"/>
    </row>
    <row r="3" spans="1:14" ht="31.5" customHeight="1">
      <c r="A3" s="2"/>
      <c r="C3" s="114" t="str">
        <f>"（研究開発課題名） "&amp;'表紙'!$G$29</f>
        <v>（研究開発課題名） </v>
      </c>
      <c r="D3" s="96"/>
      <c r="E3" s="111"/>
      <c r="F3" s="111"/>
      <c r="H3" s="11"/>
      <c r="J3" s="4"/>
      <c r="K3" s="4"/>
      <c r="L3" s="510" t="s">
        <v>41</v>
      </c>
      <c r="M3" s="511"/>
      <c r="N3" s="511"/>
    </row>
    <row r="4" spans="1:14" ht="32.25" customHeight="1">
      <c r="A4" s="2"/>
      <c r="C4" s="114" t="str">
        <f>"（研究機関名） "&amp;'表紙'!$G$30</f>
        <v>（研究機関名） </v>
      </c>
      <c r="D4" s="5"/>
      <c r="E4" s="113"/>
      <c r="F4" s="113"/>
      <c r="G4" s="4"/>
      <c r="H4" s="133"/>
      <c r="I4" s="6"/>
      <c r="J4" s="6"/>
      <c r="K4" s="6"/>
      <c r="L4" s="510" t="s">
        <v>40</v>
      </c>
      <c r="M4" s="511"/>
      <c r="N4" s="511"/>
    </row>
    <row r="5" spans="1:13" ht="15" customHeight="1" thickBot="1">
      <c r="A5" s="2"/>
      <c r="K5" s="12"/>
      <c r="L5" s="12"/>
      <c r="M5" s="13"/>
    </row>
    <row r="6" spans="1:14" ht="15" customHeight="1">
      <c r="A6" s="2"/>
      <c r="B6" s="457" t="s">
        <v>44</v>
      </c>
      <c r="C6" s="460" t="s">
        <v>43</v>
      </c>
      <c r="D6" s="461"/>
      <c r="E6" s="462"/>
      <c r="F6" s="472" t="s">
        <v>42</v>
      </c>
      <c r="G6" s="462"/>
      <c r="H6" s="469" t="s">
        <v>23</v>
      </c>
      <c r="I6" s="469" t="s">
        <v>24</v>
      </c>
      <c r="J6" s="469" t="s">
        <v>25</v>
      </c>
      <c r="K6" s="112"/>
      <c r="L6" s="484" t="s">
        <v>26</v>
      </c>
      <c r="M6" s="101"/>
      <c r="N6" s="507" t="s">
        <v>27</v>
      </c>
    </row>
    <row r="7" spans="1:14" ht="15" customHeight="1">
      <c r="A7" s="2"/>
      <c r="B7" s="458"/>
      <c r="C7" s="463"/>
      <c r="D7" s="464"/>
      <c r="E7" s="465"/>
      <c r="F7" s="473"/>
      <c r="G7" s="465"/>
      <c r="H7" s="470"/>
      <c r="I7" s="470"/>
      <c r="J7" s="470"/>
      <c r="K7" s="102" t="s">
        <v>38</v>
      </c>
      <c r="L7" s="485"/>
      <c r="M7" s="132" t="s">
        <v>39</v>
      </c>
      <c r="N7" s="508"/>
    </row>
    <row r="8" spans="1:14" ht="17.25" customHeight="1" thickBot="1">
      <c r="A8" s="2"/>
      <c r="B8" s="459"/>
      <c r="C8" s="466"/>
      <c r="D8" s="467"/>
      <c r="E8" s="468"/>
      <c r="F8" s="474"/>
      <c r="G8" s="468"/>
      <c r="H8" s="471"/>
      <c r="I8" s="471"/>
      <c r="J8" s="471"/>
      <c r="K8" s="1"/>
      <c r="L8" s="486"/>
      <c r="M8" s="1"/>
      <c r="N8" s="509"/>
    </row>
    <row r="9" spans="1:14" ht="33" customHeight="1" thickTop="1">
      <c r="A9" s="2"/>
      <c r="B9" s="14"/>
      <c r="C9" s="475"/>
      <c r="D9" s="476"/>
      <c r="E9" s="477"/>
      <c r="F9" s="478"/>
      <c r="G9" s="479"/>
      <c r="H9" s="15"/>
      <c r="I9" s="15"/>
      <c r="J9" s="16"/>
      <c r="K9" s="290"/>
      <c r="L9" s="18"/>
      <c r="M9" s="19">
        <f>ROUNDDOWN((J9*K9)+L9,0)</f>
        <v>0</v>
      </c>
      <c r="N9" s="20"/>
    </row>
    <row r="10" spans="1:14" ht="33" customHeight="1">
      <c r="A10" s="2"/>
      <c r="B10" s="14"/>
      <c r="C10" s="480"/>
      <c r="D10" s="481"/>
      <c r="E10" s="482"/>
      <c r="F10" s="483"/>
      <c r="G10" s="482"/>
      <c r="H10" s="21"/>
      <c r="I10" s="21"/>
      <c r="J10" s="22"/>
      <c r="K10" s="291"/>
      <c r="L10" s="24"/>
      <c r="M10" s="25">
        <f aca="true" t="shared" si="0" ref="M10:M26">ROUNDDOWN((J10*K10)+L10,0)</f>
        <v>0</v>
      </c>
      <c r="N10" s="26"/>
    </row>
    <row r="11" spans="1:14" ht="33" customHeight="1">
      <c r="A11" s="2"/>
      <c r="B11" s="14"/>
      <c r="C11" s="480"/>
      <c r="D11" s="481"/>
      <c r="E11" s="482"/>
      <c r="F11" s="483"/>
      <c r="G11" s="482"/>
      <c r="H11" s="21"/>
      <c r="I11" s="21"/>
      <c r="J11" s="22"/>
      <c r="K11" s="291"/>
      <c r="L11" s="24"/>
      <c r="M11" s="25">
        <f t="shared" si="0"/>
        <v>0</v>
      </c>
      <c r="N11" s="26"/>
    </row>
    <row r="12" spans="1:14" ht="33" customHeight="1">
      <c r="A12" s="2"/>
      <c r="B12" s="14"/>
      <c r="C12" s="480"/>
      <c r="D12" s="481"/>
      <c r="E12" s="482"/>
      <c r="F12" s="483"/>
      <c r="G12" s="482"/>
      <c r="H12" s="21"/>
      <c r="I12" s="21"/>
      <c r="J12" s="22"/>
      <c r="K12" s="291"/>
      <c r="L12" s="24"/>
      <c r="M12" s="25">
        <f t="shared" si="0"/>
        <v>0</v>
      </c>
      <c r="N12" s="26"/>
    </row>
    <row r="13" spans="1:14" ht="33" customHeight="1">
      <c r="A13" s="2"/>
      <c r="B13" s="14"/>
      <c r="C13" s="480"/>
      <c r="D13" s="481"/>
      <c r="E13" s="482"/>
      <c r="F13" s="483"/>
      <c r="G13" s="482"/>
      <c r="H13" s="21"/>
      <c r="I13" s="21"/>
      <c r="J13" s="22"/>
      <c r="K13" s="291"/>
      <c r="L13" s="24"/>
      <c r="M13" s="25">
        <f t="shared" si="0"/>
        <v>0</v>
      </c>
      <c r="N13" s="26"/>
    </row>
    <row r="14" spans="1:14" ht="33" customHeight="1">
      <c r="A14" s="2"/>
      <c r="B14" s="14"/>
      <c r="C14" s="480"/>
      <c r="D14" s="481"/>
      <c r="E14" s="482"/>
      <c r="F14" s="483"/>
      <c r="G14" s="482"/>
      <c r="H14" s="21"/>
      <c r="I14" s="21"/>
      <c r="J14" s="22"/>
      <c r="K14" s="291"/>
      <c r="L14" s="24"/>
      <c r="M14" s="25">
        <f t="shared" si="0"/>
        <v>0</v>
      </c>
      <c r="N14" s="26"/>
    </row>
    <row r="15" spans="1:14" ht="33" customHeight="1">
      <c r="A15" s="2"/>
      <c r="B15" s="14"/>
      <c r="C15" s="480"/>
      <c r="D15" s="481"/>
      <c r="E15" s="482"/>
      <c r="F15" s="483"/>
      <c r="G15" s="482"/>
      <c r="H15" s="21"/>
      <c r="I15" s="21"/>
      <c r="J15" s="22"/>
      <c r="K15" s="291"/>
      <c r="L15" s="24"/>
      <c r="M15" s="25">
        <f t="shared" si="0"/>
        <v>0</v>
      </c>
      <c r="N15" s="26"/>
    </row>
    <row r="16" spans="1:14" ht="33" customHeight="1">
      <c r="A16" s="2"/>
      <c r="B16" s="14"/>
      <c r="C16" s="480"/>
      <c r="D16" s="481"/>
      <c r="E16" s="482"/>
      <c r="F16" s="483"/>
      <c r="G16" s="482"/>
      <c r="H16" s="21"/>
      <c r="I16" s="21"/>
      <c r="J16" s="22"/>
      <c r="K16" s="291"/>
      <c r="L16" s="24"/>
      <c r="M16" s="25">
        <f t="shared" si="0"/>
        <v>0</v>
      </c>
      <c r="N16" s="26"/>
    </row>
    <row r="17" spans="1:14" ht="33" customHeight="1">
      <c r="A17" s="2"/>
      <c r="B17" s="14"/>
      <c r="C17" s="480"/>
      <c r="D17" s="481"/>
      <c r="E17" s="482"/>
      <c r="F17" s="483"/>
      <c r="G17" s="482"/>
      <c r="H17" s="21"/>
      <c r="I17" s="21"/>
      <c r="J17" s="22"/>
      <c r="K17" s="291"/>
      <c r="L17" s="24"/>
      <c r="M17" s="25">
        <f t="shared" si="0"/>
        <v>0</v>
      </c>
      <c r="N17" s="26"/>
    </row>
    <row r="18" spans="1:14" ht="33" customHeight="1">
      <c r="A18" s="2"/>
      <c r="B18" s="14"/>
      <c r="C18" s="480"/>
      <c r="D18" s="481"/>
      <c r="E18" s="482"/>
      <c r="F18" s="483"/>
      <c r="G18" s="482"/>
      <c r="H18" s="21"/>
      <c r="I18" s="21"/>
      <c r="J18" s="22"/>
      <c r="K18" s="291"/>
      <c r="L18" s="24"/>
      <c r="M18" s="120">
        <f t="shared" si="0"/>
        <v>0</v>
      </c>
      <c r="N18" s="26"/>
    </row>
    <row r="19" spans="1:14" ht="33" customHeight="1">
      <c r="A19" s="2"/>
      <c r="B19" s="14"/>
      <c r="C19" s="480"/>
      <c r="D19" s="481"/>
      <c r="E19" s="482"/>
      <c r="F19" s="483"/>
      <c r="G19" s="482"/>
      <c r="H19" s="21"/>
      <c r="I19" s="21"/>
      <c r="J19" s="22"/>
      <c r="K19" s="291"/>
      <c r="L19" s="24"/>
      <c r="M19" s="120">
        <f t="shared" si="0"/>
        <v>0</v>
      </c>
      <c r="N19" s="26"/>
    </row>
    <row r="20" spans="1:14" ht="33" customHeight="1">
      <c r="A20" s="2"/>
      <c r="B20" s="14"/>
      <c r="C20" s="480"/>
      <c r="D20" s="481"/>
      <c r="E20" s="482"/>
      <c r="F20" s="483"/>
      <c r="G20" s="482"/>
      <c r="H20" s="21"/>
      <c r="I20" s="21"/>
      <c r="J20" s="22"/>
      <c r="K20" s="291"/>
      <c r="L20" s="24"/>
      <c r="M20" s="120">
        <f t="shared" si="0"/>
        <v>0</v>
      </c>
      <c r="N20" s="26"/>
    </row>
    <row r="21" spans="1:14" ht="33" customHeight="1">
      <c r="A21" s="2"/>
      <c r="B21" s="14"/>
      <c r="C21" s="480"/>
      <c r="D21" s="481"/>
      <c r="E21" s="482"/>
      <c r="F21" s="483"/>
      <c r="G21" s="482"/>
      <c r="H21" s="21"/>
      <c r="I21" s="21"/>
      <c r="J21" s="22"/>
      <c r="K21" s="291"/>
      <c r="L21" s="24"/>
      <c r="M21" s="120">
        <f t="shared" si="0"/>
        <v>0</v>
      </c>
      <c r="N21" s="26"/>
    </row>
    <row r="22" spans="1:14" ht="33" customHeight="1">
      <c r="A22" s="2"/>
      <c r="B22" s="14"/>
      <c r="C22" s="480"/>
      <c r="D22" s="481"/>
      <c r="E22" s="482"/>
      <c r="F22" s="483"/>
      <c r="G22" s="482"/>
      <c r="H22" s="21"/>
      <c r="I22" s="21"/>
      <c r="J22" s="22"/>
      <c r="K22" s="291"/>
      <c r="L22" s="24"/>
      <c r="M22" s="120">
        <f t="shared" si="0"/>
        <v>0</v>
      </c>
      <c r="N22" s="26"/>
    </row>
    <row r="23" spans="1:14" ht="33" customHeight="1">
      <c r="A23" s="2"/>
      <c r="B23" s="14"/>
      <c r="C23" s="480"/>
      <c r="D23" s="481"/>
      <c r="E23" s="482"/>
      <c r="F23" s="483"/>
      <c r="G23" s="482"/>
      <c r="H23" s="21"/>
      <c r="I23" s="21"/>
      <c r="J23" s="22"/>
      <c r="K23" s="291"/>
      <c r="L23" s="24"/>
      <c r="M23" s="120">
        <f t="shared" si="0"/>
        <v>0</v>
      </c>
      <c r="N23" s="26"/>
    </row>
    <row r="24" spans="1:14" ht="33" customHeight="1">
      <c r="A24" s="2"/>
      <c r="B24" s="14"/>
      <c r="C24" s="480"/>
      <c r="D24" s="481"/>
      <c r="E24" s="482"/>
      <c r="F24" s="483"/>
      <c r="G24" s="482"/>
      <c r="H24" s="21"/>
      <c r="I24" s="21"/>
      <c r="J24" s="22"/>
      <c r="K24" s="291"/>
      <c r="L24" s="24"/>
      <c r="M24" s="120">
        <f t="shared" si="0"/>
        <v>0</v>
      </c>
      <c r="N24" s="26"/>
    </row>
    <row r="25" spans="1:14" ht="33" customHeight="1">
      <c r="A25" s="2"/>
      <c r="B25" s="14"/>
      <c r="C25" s="480"/>
      <c r="D25" s="481"/>
      <c r="E25" s="482"/>
      <c r="F25" s="483"/>
      <c r="G25" s="482"/>
      <c r="H25" s="21"/>
      <c r="I25" s="21"/>
      <c r="J25" s="22"/>
      <c r="K25" s="291"/>
      <c r="L25" s="24"/>
      <c r="M25" s="120">
        <f t="shared" si="0"/>
        <v>0</v>
      </c>
      <c r="N25" s="26"/>
    </row>
    <row r="26" spans="1:14" ht="33" customHeight="1" thickBot="1">
      <c r="A26" s="2"/>
      <c r="B26" s="105"/>
      <c r="C26" s="487"/>
      <c r="D26" s="488"/>
      <c r="E26" s="489"/>
      <c r="F26" s="503"/>
      <c r="G26" s="489"/>
      <c r="H26" s="121"/>
      <c r="I26" s="121"/>
      <c r="J26" s="122"/>
      <c r="K26" s="292"/>
      <c r="L26" s="123"/>
      <c r="M26" s="124">
        <f t="shared" si="0"/>
        <v>0</v>
      </c>
      <c r="N26" s="125"/>
    </row>
    <row r="27" spans="1:14" ht="33" customHeight="1" thickBot="1">
      <c r="A27" s="2"/>
      <c r="B27" s="128"/>
      <c r="C27" s="490"/>
      <c r="D27" s="491"/>
      <c r="E27" s="492"/>
      <c r="F27" s="504"/>
      <c r="G27" s="492"/>
      <c r="H27" s="129"/>
      <c r="I27" s="129"/>
      <c r="J27" s="129"/>
      <c r="K27" s="130"/>
      <c r="L27" s="131"/>
      <c r="M27" s="126">
        <f>SUM(M9:M26)</f>
        <v>0</v>
      </c>
      <c r="N27" s="127"/>
    </row>
    <row r="28" spans="1:14" ht="33" customHeight="1" hidden="1">
      <c r="A28" s="2"/>
      <c r="B28" s="14"/>
      <c r="C28" s="493"/>
      <c r="D28" s="494"/>
      <c r="E28" s="495"/>
      <c r="F28" s="505"/>
      <c r="G28" s="495"/>
      <c r="H28" s="115"/>
      <c r="I28" s="115"/>
      <c r="J28" s="116"/>
      <c r="K28" s="117"/>
      <c r="L28" s="118"/>
      <c r="M28" s="119"/>
      <c r="N28" s="20"/>
    </row>
    <row r="29" spans="1:14" ht="33" customHeight="1" hidden="1">
      <c r="A29" s="2"/>
      <c r="B29" s="14"/>
      <c r="C29" s="496"/>
      <c r="D29" s="497"/>
      <c r="E29" s="498"/>
      <c r="F29" s="502"/>
      <c r="G29" s="498"/>
      <c r="H29" s="21"/>
      <c r="I29" s="21"/>
      <c r="J29" s="22"/>
      <c r="K29" s="23"/>
      <c r="L29" s="24"/>
      <c r="M29" s="25"/>
      <c r="N29" s="26"/>
    </row>
    <row r="30" spans="1:14" ht="33" customHeight="1" hidden="1">
      <c r="A30" s="2"/>
      <c r="B30" s="14"/>
      <c r="C30" s="496"/>
      <c r="D30" s="497"/>
      <c r="E30" s="498"/>
      <c r="F30" s="502"/>
      <c r="G30" s="498"/>
      <c r="H30" s="21"/>
      <c r="I30" s="21"/>
      <c r="J30" s="22"/>
      <c r="K30" s="23"/>
      <c r="L30" s="24"/>
      <c r="M30" s="25"/>
      <c r="N30" s="26"/>
    </row>
    <row r="31" spans="1:14" ht="33" customHeight="1" hidden="1">
      <c r="A31" s="2"/>
      <c r="B31" s="14"/>
      <c r="C31" s="496"/>
      <c r="D31" s="497"/>
      <c r="E31" s="498"/>
      <c r="F31" s="502"/>
      <c r="G31" s="498"/>
      <c r="H31" s="21"/>
      <c r="I31" s="21"/>
      <c r="J31" s="22"/>
      <c r="K31" s="23"/>
      <c r="L31" s="24"/>
      <c r="M31" s="25"/>
      <c r="N31" s="26"/>
    </row>
    <row r="32" spans="1:14" ht="33" customHeight="1" hidden="1">
      <c r="A32" s="2"/>
      <c r="B32" s="14"/>
      <c r="C32" s="496"/>
      <c r="D32" s="497"/>
      <c r="E32" s="498"/>
      <c r="F32" s="502"/>
      <c r="G32" s="498"/>
      <c r="H32" s="21"/>
      <c r="I32" s="21"/>
      <c r="J32" s="22"/>
      <c r="K32" s="23"/>
      <c r="L32" s="24"/>
      <c r="M32" s="25"/>
      <c r="N32" s="26"/>
    </row>
    <row r="33" spans="1:14" ht="33" customHeight="1" hidden="1">
      <c r="A33" s="2"/>
      <c r="B33" s="14"/>
      <c r="C33" s="496"/>
      <c r="D33" s="497"/>
      <c r="E33" s="498"/>
      <c r="F33" s="502"/>
      <c r="G33" s="498"/>
      <c r="H33" s="21"/>
      <c r="I33" s="21"/>
      <c r="J33" s="22"/>
      <c r="K33" s="23"/>
      <c r="L33" s="24"/>
      <c r="M33" s="25"/>
      <c r="N33" s="26"/>
    </row>
    <row r="34" spans="1:14" ht="33" customHeight="1" hidden="1">
      <c r="A34" s="2"/>
      <c r="B34" s="14"/>
      <c r="C34" s="496"/>
      <c r="D34" s="497"/>
      <c r="E34" s="498"/>
      <c r="F34" s="502"/>
      <c r="G34" s="498"/>
      <c r="H34" s="21"/>
      <c r="I34" s="21"/>
      <c r="J34" s="22"/>
      <c r="K34" s="23"/>
      <c r="L34" s="24"/>
      <c r="M34" s="25"/>
      <c r="N34" s="26"/>
    </row>
    <row r="35" spans="1:14" ht="33" customHeight="1" hidden="1">
      <c r="A35" s="2"/>
      <c r="B35" s="14"/>
      <c r="C35" s="496"/>
      <c r="D35" s="497"/>
      <c r="E35" s="498"/>
      <c r="F35" s="502"/>
      <c r="G35" s="498"/>
      <c r="H35" s="21"/>
      <c r="I35" s="21"/>
      <c r="J35" s="22"/>
      <c r="K35" s="23"/>
      <c r="L35" s="24"/>
      <c r="M35" s="25"/>
      <c r="N35" s="26"/>
    </row>
    <row r="36" spans="1:14" ht="33" customHeight="1" hidden="1">
      <c r="A36" s="2"/>
      <c r="B36" s="14"/>
      <c r="C36" s="496"/>
      <c r="D36" s="497"/>
      <c r="E36" s="498"/>
      <c r="F36" s="502"/>
      <c r="G36" s="498"/>
      <c r="H36" s="21"/>
      <c r="I36" s="21"/>
      <c r="J36" s="22"/>
      <c r="K36" s="23"/>
      <c r="L36" s="24"/>
      <c r="M36" s="25"/>
      <c r="N36" s="26"/>
    </row>
    <row r="37" spans="1:14" ht="33" customHeight="1" hidden="1">
      <c r="A37" s="2"/>
      <c r="B37" s="14"/>
      <c r="C37" s="496"/>
      <c r="D37" s="497"/>
      <c r="E37" s="498"/>
      <c r="F37" s="502"/>
      <c r="G37" s="498"/>
      <c r="H37" s="21"/>
      <c r="I37" s="21"/>
      <c r="J37" s="22"/>
      <c r="K37" s="23"/>
      <c r="L37" s="24"/>
      <c r="M37" s="25"/>
      <c r="N37" s="26"/>
    </row>
    <row r="38" spans="1:14" ht="33" customHeight="1" hidden="1">
      <c r="A38" s="2"/>
      <c r="B38" s="14"/>
      <c r="C38" s="496"/>
      <c r="D38" s="497"/>
      <c r="E38" s="498"/>
      <c r="F38" s="502"/>
      <c r="G38" s="498"/>
      <c r="H38" s="21"/>
      <c r="I38" s="21"/>
      <c r="J38" s="22"/>
      <c r="K38" s="23"/>
      <c r="L38" s="24"/>
      <c r="M38" s="25"/>
      <c r="N38" s="26"/>
    </row>
    <row r="39" spans="1:14" ht="33" customHeight="1" hidden="1">
      <c r="A39" s="2"/>
      <c r="B39" s="14"/>
      <c r="C39" s="496"/>
      <c r="D39" s="497"/>
      <c r="E39" s="498"/>
      <c r="F39" s="502"/>
      <c r="G39" s="498"/>
      <c r="H39" s="21"/>
      <c r="I39" s="21"/>
      <c r="J39" s="22"/>
      <c r="K39" s="23"/>
      <c r="L39" s="24"/>
      <c r="M39" s="25"/>
      <c r="N39" s="26"/>
    </row>
    <row r="40" spans="1:14" ht="33" customHeight="1" hidden="1">
      <c r="A40" s="2"/>
      <c r="B40" s="14"/>
      <c r="C40" s="496"/>
      <c r="D40" s="497"/>
      <c r="E40" s="498"/>
      <c r="F40" s="502"/>
      <c r="G40" s="498"/>
      <c r="H40" s="21"/>
      <c r="I40" s="21"/>
      <c r="J40" s="22"/>
      <c r="K40" s="23"/>
      <c r="L40" s="24"/>
      <c r="M40" s="25"/>
      <c r="N40" s="26"/>
    </row>
    <row r="41" spans="1:14" ht="33" customHeight="1" hidden="1">
      <c r="A41" s="2"/>
      <c r="B41" s="14"/>
      <c r="C41" s="496"/>
      <c r="D41" s="497"/>
      <c r="E41" s="498"/>
      <c r="F41" s="502"/>
      <c r="G41" s="498"/>
      <c r="H41" s="21"/>
      <c r="I41" s="21"/>
      <c r="J41" s="22"/>
      <c r="K41" s="23"/>
      <c r="L41" s="24"/>
      <c r="M41" s="25"/>
      <c r="N41" s="26"/>
    </row>
    <row r="42" spans="1:14" ht="33" customHeight="1" hidden="1">
      <c r="A42" s="2"/>
      <c r="B42" s="14"/>
      <c r="C42" s="496"/>
      <c r="D42" s="497"/>
      <c r="E42" s="498"/>
      <c r="F42" s="502"/>
      <c r="G42" s="498"/>
      <c r="H42" s="21"/>
      <c r="I42" s="21"/>
      <c r="J42" s="22"/>
      <c r="K42" s="23"/>
      <c r="L42" s="24"/>
      <c r="M42" s="25"/>
      <c r="N42" s="26"/>
    </row>
    <row r="43" spans="1:14" ht="33" customHeight="1" hidden="1">
      <c r="A43" s="2"/>
      <c r="B43" s="14"/>
      <c r="C43" s="496"/>
      <c r="D43" s="497"/>
      <c r="E43" s="498"/>
      <c r="F43" s="502"/>
      <c r="G43" s="498"/>
      <c r="H43" s="21"/>
      <c r="I43" s="21"/>
      <c r="J43" s="22"/>
      <c r="K43" s="23"/>
      <c r="L43" s="24"/>
      <c r="M43" s="25"/>
      <c r="N43" s="26"/>
    </row>
    <row r="44" spans="1:14" ht="33" customHeight="1" hidden="1">
      <c r="A44" s="2"/>
      <c r="B44" s="14"/>
      <c r="C44" s="496"/>
      <c r="D44" s="497"/>
      <c r="E44" s="498"/>
      <c r="F44" s="502"/>
      <c r="G44" s="498"/>
      <c r="H44" s="21"/>
      <c r="I44" s="21"/>
      <c r="J44" s="22"/>
      <c r="K44" s="23"/>
      <c r="L44" s="24"/>
      <c r="M44" s="25"/>
      <c r="N44" s="26"/>
    </row>
    <row r="45" spans="1:14" ht="33" customHeight="1" hidden="1">
      <c r="A45" s="2"/>
      <c r="B45" s="14"/>
      <c r="C45" s="496"/>
      <c r="D45" s="497"/>
      <c r="E45" s="498"/>
      <c r="F45" s="502"/>
      <c r="G45" s="498"/>
      <c r="H45" s="21"/>
      <c r="I45" s="21"/>
      <c r="J45" s="22"/>
      <c r="K45" s="23"/>
      <c r="L45" s="24"/>
      <c r="M45" s="25"/>
      <c r="N45" s="26"/>
    </row>
    <row r="46" spans="1:14" ht="33" customHeight="1" hidden="1">
      <c r="A46" s="2"/>
      <c r="B46" s="14"/>
      <c r="C46" s="496"/>
      <c r="D46" s="497"/>
      <c r="E46" s="498"/>
      <c r="F46" s="502"/>
      <c r="G46" s="498"/>
      <c r="H46" s="21"/>
      <c r="I46" s="21"/>
      <c r="J46" s="22"/>
      <c r="K46" s="23"/>
      <c r="L46" s="24"/>
      <c r="M46" s="25"/>
      <c r="N46" s="26"/>
    </row>
    <row r="47" spans="1:14" ht="33" customHeight="1" hidden="1">
      <c r="A47" s="2"/>
      <c r="B47" s="14"/>
      <c r="C47" s="496"/>
      <c r="D47" s="497"/>
      <c r="E47" s="498"/>
      <c r="F47" s="502"/>
      <c r="G47" s="498"/>
      <c r="H47" s="21"/>
      <c r="I47" s="21"/>
      <c r="J47" s="22"/>
      <c r="K47" s="23"/>
      <c r="L47" s="24"/>
      <c r="M47" s="25"/>
      <c r="N47" s="26"/>
    </row>
    <row r="48" spans="1:14" ht="33" customHeight="1" hidden="1">
      <c r="A48" s="2"/>
      <c r="B48" s="14"/>
      <c r="C48" s="496"/>
      <c r="D48" s="497"/>
      <c r="E48" s="498"/>
      <c r="F48" s="502"/>
      <c r="G48" s="498"/>
      <c r="H48" s="21"/>
      <c r="I48" s="21"/>
      <c r="J48" s="22"/>
      <c r="K48" s="23"/>
      <c r="L48" s="24"/>
      <c r="M48" s="25"/>
      <c r="N48" s="26"/>
    </row>
    <row r="49" spans="1:14" ht="33" customHeight="1" hidden="1">
      <c r="A49" s="2"/>
      <c r="B49" s="14"/>
      <c r="C49" s="496"/>
      <c r="D49" s="497"/>
      <c r="E49" s="498"/>
      <c r="F49" s="502"/>
      <c r="G49" s="498"/>
      <c r="H49" s="21"/>
      <c r="I49" s="21"/>
      <c r="J49" s="22"/>
      <c r="K49" s="23"/>
      <c r="L49" s="24"/>
      <c r="M49" s="25"/>
      <c r="N49" s="26"/>
    </row>
    <row r="50" spans="1:14" ht="33" customHeight="1" hidden="1">
      <c r="A50" s="2"/>
      <c r="B50" s="14"/>
      <c r="C50" s="496"/>
      <c r="D50" s="497"/>
      <c r="E50" s="498"/>
      <c r="F50" s="502"/>
      <c r="G50" s="498"/>
      <c r="H50" s="21"/>
      <c r="I50" s="21"/>
      <c r="J50" s="22"/>
      <c r="K50" s="23"/>
      <c r="L50" s="24"/>
      <c r="M50" s="25"/>
      <c r="N50" s="26"/>
    </row>
    <row r="51" spans="1:14" ht="33" customHeight="1" hidden="1">
      <c r="A51" s="2"/>
      <c r="B51" s="14"/>
      <c r="C51" s="496"/>
      <c r="D51" s="497"/>
      <c r="E51" s="498"/>
      <c r="F51" s="502"/>
      <c r="G51" s="498"/>
      <c r="H51" s="21"/>
      <c r="I51" s="21"/>
      <c r="J51" s="22"/>
      <c r="K51" s="23"/>
      <c r="L51" s="24"/>
      <c r="M51" s="25"/>
      <c r="N51" s="26"/>
    </row>
    <row r="52" spans="1:14" ht="33" customHeight="1" hidden="1">
      <c r="A52" s="2"/>
      <c r="B52" s="14"/>
      <c r="C52" s="496"/>
      <c r="D52" s="497"/>
      <c r="E52" s="498"/>
      <c r="F52" s="502"/>
      <c r="G52" s="498"/>
      <c r="H52" s="21"/>
      <c r="I52" s="21"/>
      <c r="J52" s="22"/>
      <c r="K52" s="23"/>
      <c r="L52" s="24"/>
      <c r="M52" s="25"/>
      <c r="N52" s="26"/>
    </row>
    <row r="53" spans="1:14" ht="33" customHeight="1" hidden="1">
      <c r="A53" s="2"/>
      <c r="B53" s="14"/>
      <c r="C53" s="496"/>
      <c r="D53" s="497"/>
      <c r="E53" s="498"/>
      <c r="F53" s="502"/>
      <c r="G53" s="498"/>
      <c r="H53" s="21"/>
      <c r="I53" s="21"/>
      <c r="J53" s="22"/>
      <c r="K53" s="23"/>
      <c r="L53" s="24"/>
      <c r="M53" s="25"/>
      <c r="N53" s="26"/>
    </row>
    <row r="54" spans="1:14" ht="33" customHeight="1" hidden="1">
      <c r="A54" s="2"/>
      <c r="B54" s="14"/>
      <c r="C54" s="496"/>
      <c r="D54" s="497"/>
      <c r="E54" s="498"/>
      <c r="F54" s="502"/>
      <c r="G54" s="498"/>
      <c r="H54" s="21"/>
      <c r="I54" s="21"/>
      <c r="J54" s="22"/>
      <c r="K54" s="23"/>
      <c r="L54" s="24"/>
      <c r="M54" s="25"/>
      <c r="N54" s="26"/>
    </row>
    <row r="55" spans="1:14" ht="33" customHeight="1" hidden="1">
      <c r="A55" s="2"/>
      <c r="B55" s="14"/>
      <c r="C55" s="496"/>
      <c r="D55" s="497"/>
      <c r="E55" s="498"/>
      <c r="F55" s="502"/>
      <c r="G55" s="498"/>
      <c r="H55" s="21"/>
      <c r="I55" s="21"/>
      <c r="J55" s="22"/>
      <c r="K55" s="23"/>
      <c r="L55" s="24"/>
      <c r="M55" s="25"/>
      <c r="N55" s="26"/>
    </row>
    <row r="56" spans="1:14" ht="33" customHeight="1" hidden="1">
      <c r="A56" s="2"/>
      <c r="B56" s="14"/>
      <c r="C56" s="496"/>
      <c r="D56" s="497"/>
      <c r="E56" s="498"/>
      <c r="F56" s="502"/>
      <c r="G56" s="498"/>
      <c r="H56" s="21"/>
      <c r="I56" s="21"/>
      <c r="J56" s="22"/>
      <c r="K56" s="23"/>
      <c r="L56" s="24"/>
      <c r="M56" s="25"/>
      <c r="N56" s="26"/>
    </row>
    <row r="57" spans="1:14" ht="33" customHeight="1" hidden="1">
      <c r="A57" s="2"/>
      <c r="B57" s="14"/>
      <c r="C57" s="496"/>
      <c r="D57" s="497"/>
      <c r="E57" s="498"/>
      <c r="F57" s="502"/>
      <c r="G57" s="498"/>
      <c r="H57" s="21"/>
      <c r="I57" s="21"/>
      <c r="J57" s="22"/>
      <c r="K57" s="23"/>
      <c r="L57" s="24"/>
      <c r="M57" s="25"/>
      <c r="N57" s="26"/>
    </row>
    <row r="58" spans="1:14" ht="33" customHeight="1" hidden="1">
      <c r="A58" s="2"/>
      <c r="B58" s="14"/>
      <c r="C58" s="496"/>
      <c r="D58" s="497"/>
      <c r="E58" s="498"/>
      <c r="F58" s="502"/>
      <c r="G58" s="498"/>
      <c r="H58" s="21"/>
      <c r="I58" s="21"/>
      <c r="J58" s="22"/>
      <c r="K58" s="23"/>
      <c r="L58" s="24"/>
      <c r="M58" s="25"/>
      <c r="N58" s="26"/>
    </row>
    <row r="59" spans="1:14" ht="33" customHeight="1" hidden="1">
      <c r="A59" s="2"/>
      <c r="B59" s="14"/>
      <c r="C59" s="496"/>
      <c r="D59" s="497"/>
      <c r="E59" s="498"/>
      <c r="F59" s="502"/>
      <c r="G59" s="498"/>
      <c r="H59" s="21"/>
      <c r="I59" s="21"/>
      <c r="J59" s="22"/>
      <c r="K59" s="23"/>
      <c r="L59" s="24"/>
      <c r="M59" s="25"/>
      <c r="N59" s="26"/>
    </row>
    <row r="60" spans="1:14" ht="33" customHeight="1" hidden="1">
      <c r="A60" s="2"/>
      <c r="B60" s="14"/>
      <c r="C60" s="496"/>
      <c r="D60" s="497"/>
      <c r="E60" s="498"/>
      <c r="F60" s="502"/>
      <c r="G60" s="498"/>
      <c r="H60" s="21"/>
      <c r="I60" s="21"/>
      <c r="J60" s="22"/>
      <c r="K60" s="23"/>
      <c r="L60" s="24"/>
      <c r="M60" s="25"/>
      <c r="N60" s="26"/>
    </row>
    <row r="61" spans="1:14" ht="33" customHeight="1" hidden="1">
      <c r="A61" s="2"/>
      <c r="B61" s="14"/>
      <c r="C61" s="496"/>
      <c r="D61" s="497"/>
      <c r="E61" s="498"/>
      <c r="F61" s="502"/>
      <c r="G61" s="498"/>
      <c r="H61" s="21"/>
      <c r="I61" s="21"/>
      <c r="J61" s="22"/>
      <c r="K61" s="23"/>
      <c r="L61" s="24"/>
      <c r="M61" s="25"/>
      <c r="N61" s="26"/>
    </row>
    <row r="62" spans="1:14" ht="33" customHeight="1" hidden="1">
      <c r="A62" s="2"/>
      <c r="B62" s="14"/>
      <c r="C62" s="496"/>
      <c r="D62" s="497"/>
      <c r="E62" s="498"/>
      <c r="F62" s="502"/>
      <c r="G62" s="498"/>
      <c r="H62" s="21"/>
      <c r="I62" s="21"/>
      <c r="J62" s="22"/>
      <c r="K62" s="23"/>
      <c r="L62" s="24"/>
      <c r="M62" s="25"/>
      <c r="N62" s="26"/>
    </row>
    <row r="63" spans="1:14" ht="33" customHeight="1" hidden="1">
      <c r="A63" s="2"/>
      <c r="B63" s="14"/>
      <c r="C63" s="496"/>
      <c r="D63" s="497"/>
      <c r="E63" s="498"/>
      <c r="F63" s="502"/>
      <c r="G63" s="498"/>
      <c r="H63" s="21"/>
      <c r="I63" s="21"/>
      <c r="J63" s="22"/>
      <c r="K63" s="23"/>
      <c r="L63" s="24"/>
      <c r="M63" s="25"/>
      <c r="N63" s="26"/>
    </row>
    <row r="64" spans="1:14" ht="33" customHeight="1" hidden="1">
      <c r="A64" s="2"/>
      <c r="B64" s="14"/>
      <c r="C64" s="496"/>
      <c r="D64" s="497"/>
      <c r="E64" s="498"/>
      <c r="F64" s="502"/>
      <c r="G64" s="498"/>
      <c r="H64" s="21"/>
      <c r="I64" s="21"/>
      <c r="J64" s="22"/>
      <c r="K64" s="23"/>
      <c r="L64" s="24"/>
      <c r="M64" s="25"/>
      <c r="N64" s="26"/>
    </row>
    <row r="65" spans="1:14" ht="33" customHeight="1" hidden="1">
      <c r="A65" s="2"/>
      <c r="B65" s="14"/>
      <c r="C65" s="496"/>
      <c r="D65" s="497"/>
      <c r="E65" s="498"/>
      <c r="F65" s="502"/>
      <c r="G65" s="498"/>
      <c r="H65" s="21"/>
      <c r="I65" s="21"/>
      <c r="J65" s="22"/>
      <c r="K65" s="23"/>
      <c r="L65" s="24"/>
      <c r="M65" s="25"/>
      <c r="N65" s="26"/>
    </row>
    <row r="66" spans="1:14" ht="33" customHeight="1" hidden="1">
      <c r="A66" s="2"/>
      <c r="B66" s="14"/>
      <c r="C66" s="496"/>
      <c r="D66" s="497"/>
      <c r="E66" s="498"/>
      <c r="F66" s="502"/>
      <c r="G66" s="498"/>
      <c r="H66" s="21"/>
      <c r="I66" s="21"/>
      <c r="J66" s="22"/>
      <c r="K66" s="23"/>
      <c r="L66" s="24"/>
      <c r="M66" s="25"/>
      <c r="N66" s="26"/>
    </row>
    <row r="67" spans="1:14" ht="33" customHeight="1" hidden="1">
      <c r="A67" s="2"/>
      <c r="B67" s="14"/>
      <c r="C67" s="496"/>
      <c r="D67" s="497"/>
      <c r="E67" s="498"/>
      <c r="F67" s="502"/>
      <c r="G67" s="498"/>
      <c r="H67" s="21"/>
      <c r="I67" s="21"/>
      <c r="J67" s="22"/>
      <c r="K67" s="23"/>
      <c r="L67" s="24"/>
      <c r="M67" s="25"/>
      <c r="N67" s="26"/>
    </row>
    <row r="68" spans="1:14" ht="33" customHeight="1" hidden="1">
      <c r="A68" s="2"/>
      <c r="B68" s="14"/>
      <c r="C68" s="496"/>
      <c r="D68" s="497"/>
      <c r="E68" s="498"/>
      <c r="F68" s="502"/>
      <c r="G68" s="498"/>
      <c r="H68" s="21"/>
      <c r="I68" s="21"/>
      <c r="J68" s="22"/>
      <c r="K68" s="23"/>
      <c r="L68" s="24"/>
      <c r="M68" s="25"/>
      <c r="N68" s="26"/>
    </row>
    <row r="69" spans="1:14" ht="33" customHeight="1" hidden="1">
      <c r="A69" s="2"/>
      <c r="B69" s="14"/>
      <c r="C69" s="496"/>
      <c r="D69" s="497"/>
      <c r="E69" s="498"/>
      <c r="F69" s="502"/>
      <c r="G69" s="498"/>
      <c r="H69" s="21"/>
      <c r="I69" s="21"/>
      <c r="J69" s="22"/>
      <c r="K69" s="23"/>
      <c r="L69" s="24"/>
      <c r="M69" s="25"/>
      <c r="N69" s="26"/>
    </row>
    <row r="70" spans="1:14" ht="33" customHeight="1" hidden="1">
      <c r="A70" s="2"/>
      <c r="B70" s="14"/>
      <c r="C70" s="496"/>
      <c r="D70" s="497"/>
      <c r="E70" s="498"/>
      <c r="F70" s="502"/>
      <c r="G70" s="498"/>
      <c r="H70" s="21"/>
      <c r="I70" s="21"/>
      <c r="J70" s="22"/>
      <c r="K70" s="23"/>
      <c r="L70" s="24"/>
      <c r="M70" s="25"/>
      <c r="N70" s="26"/>
    </row>
    <row r="71" spans="1:14" ht="33" customHeight="1" hidden="1">
      <c r="A71" s="2"/>
      <c r="B71" s="14"/>
      <c r="C71" s="496"/>
      <c r="D71" s="497"/>
      <c r="E71" s="498"/>
      <c r="F71" s="502"/>
      <c r="G71" s="498"/>
      <c r="H71" s="21"/>
      <c r="I71" s="21"/>
      <c r="J71" s="22"/>
      <c r="K71" s="23"/>
      <c r="L71" s="24"/>
      <c r="M71" s="25"/>
      <c r="N71" s="26"/>
    </row>
    <row r="72" spans="1:14" ht="33" customHeight="1" hidden="1">
      <c r="A72" s="2"/>
      <c r="B72" s="14"/>
      <c r="C72" s="496"/>
      <c r="D72" s="497"/>
      <c r="E72" s="498"/>
      <c r="F72" s="502"/>
      <c r="G72" s="498"/>
      <c r="H72" s="21"/>
      <c r="I72" s="21"/>
      <c r="J72" s="22"/>
      <c r="K72" s="23"/>
      <c r="L72" s="24"/>
      <c r="M72" s="25"/>
      <c r="N72" s="26"/>
    </row>
    <row r="73" spans="1:14" ht="33" customHeight="1" hidden="1">
      <c r="A73" s="2"/>
      <c r="B73" s="14"/>
      <c r="C73" s="496"/>
      <c r="D73" s="497"/>
      <c r="E73" s="498"/>
      <c r="F73" s="502"/>
      <c r="G73" s="498"/>
      <c r="H73" s="21"/>
      <c r="I73" s="21"/>
      <c r="J73" s="22"/>
      <c r="K73" s="23"/>
      <c r="L73" s="24"/>
      <c r="M73" s="25"/>
      <c r="N73" s="26"/>
    </row>
    <row r="74" spans="1:14" ht="33" customHeight="1" hidden="1">
      <c r="A74" s="2"/>
      <c r="B74" s="14"/>
      <c r="C74" s="496"/>
      <c r="D74" s="497"/>
      <c r="E74" s="498"/>
      <c r="F74" s="502"/>
      <c r="G74" s="498"/>
      <c r="H74" s="21"/>
      <c r="I74" s="21"/>
      <c r="J74" s="22"/>
      <c r="K74" s="23"/>
      <c r="L74" s="24"/>
      <c r="M74" s="25"/>
      <c r="N74" s="26"/>
    </row>
    <row r="75" spans="1:14" ht="33" customHeight="1" hidden="1">
      <c r="A75" s="2"/>
      <c r="B75" s="14"/>
      <c r="C75" s="496"/>
      <c r="D75" s="497"/>
      <c r="E75" s="498"/>
      <c r="F75" s="502"/>
      <c r="G75" s="498"/>
      <c r="H75" s="21"/>
      <c r="I75" s="21"/>
      <c r="J75" s="22"/>
      <c r="K75" s="23"/>
      <c r="L75" s="24"/>
      <c r="M75" s="25"/>
      <c r="N75" s="26"/>
    </row>
    <row r="76" spans="1:14" ht="33" customHeight="1" hidden="1">
      <c r="A76" s="2"/>
      <c r="B76" s="14"/>
      <c r="C76" s="496"/>
      <c r="D76" s="497"/>
      <c r="E76" s="498"/>
      <c r="F76" s="502"/>
      <c r="G76" s="498"/>
      <c r="H76" s="21"/>
      <c r="I76" s="21"/>
      <c r="J76" s="22"/>
      <c r="K76" s="23"/>
      <c r="L76" s="24"/>
      <c r="M76" s="25"/>
      <c r="N76" s="26"/>
    </row>
    <row r="77" spans="1:14" ht="33" customHeight="1" hidden="1">
      <c r="A77" s="2"/>
      <c r="B77" s="14"/>
      <c r="C77" s="496"/>
      <c r="D77" s="497"/>
      <c r="E77" s="498"/>
      <c r="F77" s="502"/>
      <c r="G77" s="498"/>
      <c r="H77" s="21"/>
      <c r="I77" s="21"/>
      <c r="J77" s="22"/>
      <c r="K77" s="23"/>
      <c r="L77" s="24"/>
      <c r="M77" s="25"/>
      <c r="N77" s="26"/>
    </row>
    <row r="78" spans="1:14" ht="33" customHeight="1" hidden="1">
      <c r="A78" s="2"/>
      <c r="B78" s="14"/>
      <c r="C78" s="496"/>
      <c r="D78" s="497"/>
      <c r="E78" s="498"/>
      <c r="F78" s="502"/>
      <c r="G78" s="498"/>
      <c r="H78" s="21"/>
      <c r="I78" s="21"/>
      <c r="J78" s="22"/>
      <c r="K78" s="23"/>
      <c r="L78" s="24"/>
      <c r="M78" s="25"/>
      <c r="N78" s="26"/>
    </row>
    <row r="79" spans="1:14" ht="33" customHeight="1" hidden="1">
      <c r="A79" s="2"/>
      <c r="B79" s="14"/>
      <c r="C79" s="496"/>
      <c r="D79" s="497"/>
      <c r="E79" s="498"/>
      <c r="F79" s="502"/>
      <c r="G79" s="498"/>
      <c r="H79" s="21"/>
      <c r="I79" s="21"/>
      <c r="J79" s="22"/>
      <c r="K79" s="23"/>
      <c r="L79" s="24"/>
      <c r="M79" s="25"/>
      <c r="N79" s="26"/>
    </row>
    <row r="80" spans="1:14" ht="33" customHeight="1" hidden="1">
      <c r="A80" s="2"/>
      <c r="B80" s="14"/>
      <c r="C80" s="496"/>
      <c r="D80" s="497"/>
      <c r="E80" s="498"/>
      <c r="F80" s="502"/>
      <c r="G80" s="498"/>
      <c r="H80" s="21"/>
      <c r="I80" s="21"/>
      <c r="J80" s="22"/>
      <c r="K80" s="23"/>
      <c r="L80" s="24"/>
      <c r="M80" s="25"/>
      <c r="N80" s="26"/>
    </row>
    <row r="81" spans="1:14" ht="33" customHeight="1" hidden="1">
      <c r="A81" s="2"/>
      <c r="B81" s="14"/>
      <c r="C81" s="496"/>
      <c r="D81" s="497"/>
      <c r="E81" s="498"/>
      <c r="F81" s="502"/>
      <c r="G81" s="498"/>
      <c r="H81" s="21"/>
      <c r="I81" s="21"/>
      <c r="J81" s="22"/>
      <c r="K81" s="23"/>
      <c r="L81" s="24"/>
      <c r="M81" s="25"/>
      <c r="N81" s="26"/>
    </row>
    <row r="82" spans="1:14" ht="33" customHeight="1" hidden="1">
      <c r="A82" s="2"/>
      <c r="B82" s="14"/>
      <c r="C82" s="496"/>
      <c r="D82" s="497"/>
      <c r="E82" s="498"/>
      <c r="F82" s="502"/>
      <c r="G82" s="498"/>
      <c r="H82" s="21"/>
      <c r="I82" s="21"/>
      <c r="J82" s="22"/>
      <c r="K82" s="23"/>
      <c r="L82" s="24"/>
      <c r="M82" s="25"/>
      <c r="N82" s="26"/>
    </row>
    <row r="83" spans="1:14" ht="33" customHeight="1" hidden="1">
      <c r="A83" s="2"/>
      <c r="B83" s="14"/>
      <c r="C83" s="496"/>
      <c r="D83" s="497"/>
      <c r="E83" s="498"/>
      <c r="F83" s="502"/>
      <c r="G83" s="498"/>
      <c r="H83" s="21"/>
      <c r="I83" s="21"/>
      <c r="J83" s="22"/>
      <c r="K83" s="23"/>
      <c r="L83" s="24"/>
      <c r="M83" s="25"/>
      <c r="N83" s="26"/>
    </row>
    <row r="84" spans="1:14" ht="33" customHeight="1" hidden="1">
      <c r="A84" s="2"/>
      <c r="B84" s="14"/>
      <c r="C84" s="496"/>
      <c r="D84" s="497"/>
      <c r="E84" s="498"/>
      <c r="F84" s="502"/>
      <c r="G84" s="498"/>
      <c r="H84" s="21"/>
      <c r="I84" s="21"/>
      <c r="J84" s="22"/>
      <c r="K84" s="23"/>
      <c r="L84" s="24"/>
      <c r="M84" s="25"/>
      <c r="N84" s="26"/>
    </row>
    <row r="85" spans="1:14" ht="33" customHeight="1" hidden="1">
      <c r="A85" s="2"/>
      <c r="B85" s="14"/>
      <c r="C85" s="496"/>
      <c r="D85" s="497"/>
      <c r="E85" s="498"/>
      <c r="F85" s="502"/>
      <c r="G85" s="498"/>
      <c r="H85" s="21"/>
      <c r="I85" s="21"/>
      <c r="J85" s="22"/>
      <c r="K85" s="23"/>
      <c r="L85" s="24"/>
      <c r="M85" s="25"/>
      <c r="N85" s="26"/>
    </row>
    <row r="86" spans="1:14" ht="33" customHeight="1" hidden="1">
      <c r="A86" s="2"/>
      <c r="B86" s="14"/>
      <c r="C86" s="496"/>
      <c r="D86" s="497"/>
      <c r="E86" s="498"/>
      <c r="F86" s="502"/>
      <c r="G86" s="498"/>
      <c r="H86" s="21"/>
      <c r="I86" s="21"/>
      <c r="J86" s="22"/>
      <c r="K86" s="23"/>
      <c r="L86" s="24"/>
      <c r="M86" s="25"/>
      <c r="N86" s="26"/>
    </row>
    <row r="87" spans="1:14" ht="33" customHeight="1" hidden="1">
      <c r="A87" s="2"/>
      <c r="B87" s="14"/>
      <c r="C87" s="496"/>
      <c r="D87" s="497"/>
      <c r="E87" s="498"/>
      <c r="F87" s="502"/>
      <c r="G87" s="498"/>
      <c r="H87" s="21"/>
      <c r="I87" s="21"/>
      <c r="J87" s="22"/>
      <c r="K87" s="23"/>
      <c r="L87" s="24"/>
      <c r="M87" s="25"/>
      <c r="N87" s="26"/>
    </row>
    <row r="88" spans="1:14" ht="33" customHeight="1" hidden="1">
      <c r="A88" s="2"/>
      <c r="B88" s="14"/>
      <c r="C88" s="496"/>
      <c r="D88" s="497"/>
      <c r="E88" s="498"/>
      <c r="F88" s="502"/>
      <c r="G88" s="498"/>
      <c r="H88" s="21"/>
      <c r="I88" s="21"/>
      <c r="J88" s="22"/>
      <c r="K88" s="23"/>
      <c r="L88" s="24"/>
      <c r="M88" s="25"/>
      <c r="N88" s="26"/>
    </row>
    <row r="89" spans="1:14" ht="33" customHeight="1" hidden="1">
      <c r="A89" s="2"/>
      <c r="B89" s="14"/>
      <c r="C89" s="496"/>
      <c r="D89" s="497"/>
      <c r="E89" s="498"/>
      <c r="F89" s="502"/>
      <c r="G89" s="498"/>
      <c r="H89" s="21"/>
      <c r="I89" s="21"/>
      <c r="J89" s="22"/>
      <c r="K89" s="23"/>
      <c r="L89" s="24"/>
      <c r="M89" s="25"/>
      <c r="N89" s="26"/>
    </row>
    <row r="90" spans="1:14" ht="33" customHeight="1" hidden="1">
      <c r="A90" s="2"/>
      <c r="B90" s="14"/>
      <c r="C90" s="496"/>
      <c r="D90" s="497"/>
      <c r="E90" s="498"/>
      <c r="F90" s="502"/>
      <c r="G90" s="498"/>
      <c r="H90" s="21"/>
      <c r="I90" s="21"/>
      <c r="J90" s="22"/>
      <c r="K90" s="23"/>
      <c r="L90" s="24"/>
      <c r="M90" s="25"/>
      <c r="N90" s="26"/>
    </row>
    <row r="91" spans="1:14" ht="33" customHeight="1" hidden="1">
      <c r="A91" s="2"/>
      <c r="B91" s="14"/>
      <c r="C91" s="496"/>
      <c r="D91" s="497"/>
      <c r="E91" s="498"/>
      <c r="F91" s="502"/>
      <c r="G91" s="498"/>
      <c r="H91" s="21"/>
      <c r="I91" s="21"/>
      <c r="J91" s="22"/>
      <c r="K91" s="23"/>
      <c r="L91" s="24"/>
      <c r="M91" s="25"/>
      <c r="N91" s="26"/>
    </row>
    <row r="92" spans="1:14" ht="33" customHeight="1" hidden="1">
      <c r="A92" s="2"/>
      <c r="B92" s="14"/>
      <c r="C92" s="496"/>
      <c r="D92" s="497"/>
      <c r="E92" s="498"/>
      <c r="F92" s="502"/>
      <c r="G92" s="498"/>
      <c r="H92" s="21"/>
      <c r="I92" s="21"/>
      <c r="J92" s="22"/>
      <c r="K92" s="23"/>
      <c r="L92" s="24"/>
      <c r="M92" s="25"/>
      <c r="N92" s="26"/>
    </row>
    <row r="93" spans="1:14" ht="33" customHeight="1" hidden="1">
      <c r="A93" s="2"/>
      <c r="B93" s="14"/>
      <c r="C93" s="496"/>
      <c r="D93" s="497"/>
      <c r="E93" s="498"/>
      <c r="F93" s="502"/>
      <c r="G93" s="498"/>
      <c r="H93" s="21"/>
      <c r="I93" s="21"/>
      <c r="J93" s="22"/>
      <c r="K93" s="23"/>
      <c r="L93" s="24"/>
      <c r="M93" s="25"/>
      <c r="N93" s="26"/>
    </row>
    <row r="94" spans="1:14" ht="33" customHeight="1" hidden="1">
      <c r="A94" s="2"/>
      <c r="B94" s="14"/>
      <c r="C94" s="496"/>
      <c r="D94" s="497"/>
      <c r="E94" s="498"/>
      <c r="F94" s="502"/>
      <c r="G94" s="498"/>
      <c r="H94" s="21"/>
      <c r="I94" s="21"/>
      <c r="J94" s="22"/>
      <c r="K94" s="23"/>
      <c r="L94" s="24"/>
      <c r="M94" s="25"/>
      <c r="N94" s="26"/>
    </row>
    <row r="95" spans="1:14" ht="33" customHeight="1" hidden="1">
      <c r="A95" s="2"/>
      <c r="B95" s="14"/>
      <c r="C95" s="496"/>
      <c r="D95" s="497"/>
      <c r="E95" s="498"/>
      <c r="F95" s="502"/>
      <c r="G95" s="498"/>
      <c r="H95" s="21"/>
      <c r="I95" s="21"/>
      <c r="J95" s="22"/>
      <c r="K95" s="23"/>
      <c r="L95" s="24"/>
      <c r="M95" s="25"/>
      <c r="N95" s="26"/>
    </row>
    <row r="96" spans="1:14" ht="33" customHeight="1" hidden="1">
      <c r="A96" s="2"/>
      <c r="B96" s="14"/>
      <c r="C96" s="496"/>
      <c r="D96" s="497"/>
      <c r="E96" s="498"/>
      <c r="F96" s="502"/>
      <c r="G96" s="498"/>
      <c r="H96" s="21"/>
      <c r="I96" s="21"/>
      <c r="J96" s="22"/>
      <c r="K96" s="23"/>
      <c r="L96" s="24"/>
      <c r="M96" s="25"/>
      <c r="N96" s="26"/>
    </row>
    <row r="97" spans="1:14" ht="33" customHeight="1" hidden="1">
      <c r="A97" s="2"/>
      <c r="B97" s="14"/>
      <c r="C97" s="496"/>
      <c r="D97" s="497"/>
      <c r="E97" s="498"/>
      <c r="F97" s="502"/>
      <c r="G97" s="498"/>
      <c r="H97" s="21"/>
      <c r="I97" s="21"/>
      <c r="J97" s="22"/>
      <c r="K97" s="23"/>
      <c r="L97" s="24"/>
      <c r="M97" s="25"/>
      <c r="N97" s="26"/>
    </row>
    <row r="98" spans="1:14" ht="33" customHeight="1" hidden="1">
      <c r="A98" s="2"/>
      <c r="B98" s="14"/>
      <c r="C98" s="496"/>
      <c r="D98" s="497"/>
      <c r="E98" s="498"/>
      <c r="F98" s="502"/>
      <c r="G98" s="498"/>
      <c r="H98" s="21"/>
      <c r="I98" s="21"/>
      <c r="J98" s="22"/>
      <c r="K98" s="23"/>
      <c r="L98" s="24"/>
      <c r="M98" s="25"/>
      <c r="N98" s="26"/>
    </row>
    <row r="99" spans="1:14" ht="33" customHeight="1" hidden="1">
      <c r="A99" s="2"/>
      <c r="B99" s="14"/>
      <c r="C99" s="496"/>
      <c r="D99" s="497"/>
      <c r="E99" s="498"/>
      <c r="F99" s="502"/>
      <c r="G99" s="498"/>
      <c r="H99" s="21"/>
      <c r="I99" s="21"/>
      <c r="J99" s="22"/>
      <c r="K99" s="23"/>
      <c r="L99" s="24"/>
      <c r="M99" s="25"/>
      <c r="N99" s="26"/>
    </row>
    <row r="100" spans="1:14" ht="33" customHeight="1" hidden="1">
      <c r="A100" s="2"/>
      <c r="B100" s="14"/>
      <c r="C100" s="496"/>
      <c r="D100" s="497"/>
      <c r="E100" s="498"/>
      <c r="F100" s="502"/>
      <c r="G100" s="498"/>
      <c r="H100" s="21"/>
      <c r="I100" s="21"/>
      <c r="J100" s="22"/>
      <c r="K100" s="23"/>
      <c r="L100" s="24"/>
      <c r="M100" s="25"/>
      <c r="N100" s="26"/>
    </row>
    <row r="101" spans="1:14" ht="33" customHeight="1" hidden="1">
      <c r="A101" s="2"/>
      <c r="B101" s="14"/>
      <c r="C101" s="496"/>
      <c r="D101" s="497"/>
      <c r="E101" s="498"/>
      <c r="F101" s="502"/>
      <c r="G101" s="498"/>
      <c r="H101" s="21"/>
      <c r="I101" s="21"/>
      <c r="J101" s="22"/>
      <c r="K101" s="23"/>
      <c r="L101" s="24"/>
      <c r="M101" s="25"/>
      <c r="N101" s="26"/>
    </row>
    <row r="102" spans="1:14" ht="33" customHeight="1" hidden="1">
      <c r="A102" s="2"/>
      <c r="B102" s="14"/>
      <c r="C102" s="496"/>
      <c r="D102" s="497"/>
      <c r="E102" s="498"/>
      <c r="F102" s="502"/>
      <c r="G102" s="498"/>
      <c r="H102" s="21"/>
      <c r="I102" s="21"/>
      <c r="J102" s="22"/>
      <c r="K102" s="23"/>
      <c r="L102" s="24"/>
      <c r="M102" s="25"/>
      <c r="N102" s="26"/>
    </row>
    <row r="103" spans="1:14" ht="33" customHeight="1" hidden="1">
      <c r="A103" s="2"/>
      <c r="B103" s="14"/>
      <c r="C103" s="496"/>
      <c r="D103" s="497"/>
      <c r="E103" s="498"/>
      <c r="F103" s="502"/>
      <c r="G103" s="498"/>
      <c r="H103" s="21"/>
      <c r="I103" s="21"/>
      <c r="J103" s="22"/>
      <c r="K103" s="23"/>
      <c r="L103" s="24"/>
      <c r="M103" s="25"/>
      <c r="N103" s="26"/>
    </row>
    <row r="104" spans="1:14" ht="33" customHeight="1" hidden="1">
      <c r="A104" s="2"/>
      <c r="B104" s="14"/>
      <c r="C104" s="496"/>
      <c r="D104" s="497"/>
      <c r="E104" s="498"/>
      <c r="F104" s="502"/>
      <c r="G104" s="498"/>
      <c r="H104" s="21"/>
      <c r="I104" s="21"/>
      <c r="J104" s="22"/>
      <c r="K104" s="23"/>
      <c r="L104" s="24"/>
      <c r="M104" s="25"/>
      <c r="N104" s="26"/>
    </row>
    <row r="105" spans="1:14" ht="33" customHeight="1" hidden="1">
      <c r="A105" s="2"/>
      <c r="B105" s="14"/>
      <c r="C105" s="496"/>
      <c r="D105" s="497"/>
      <c r="E105" s="498"/>
      <c r="F105" s="502"/>
      <c r="G105" s="498"/>
      <c r="H105" s="21"/>
      <c r="I105" s="21"/>
      <c r="J105" s="22"/>
      <c r="K105" s="23"/>
      <c r="L105" s="24"/>
      <c r="M105" s="25"/>
      <c r="N105" s="26"/>
    </row>
    <row r="106" spans="1:14" ht="33" customHeight="1" hidden="1">
      <c r="A106" s="2"/>
      <c r="B106" s="14"/>
      <c r="C106" s="496"/>
      <c r="D106" s="497"/>
      <c r="E106" s="498"/>
      <c r="F106" s="502"/>
      <c r="G106" s="498"/>
      <c r="H106" s="21"/>
      <c r="I106" s="21"/>
      <c r="J106" s="22"/>
      <c r="K106" s="23"/>
      <c r="L106" s="24"/>
      <c r="M106" s="25"/>
      <c r="N106" s="26"/>
    </row>
    <row r="107" spans="1:14" ht="33" customHeight="1" hidden="1">
      <c r="A107" s="2"/>
      <c r="B107" s="14"/>
      <c r="C107" s="496"/>
      <c r="D107" s="497"/>
      <c r="E107" s="498"/>
      <c r="F107" s="502"/>
      <c r="G107" s="498"/>
      <c r="H107" s="21"/>
      <c r="I107" s="21"/>
      <c r="J107" s="22"/>
      <c r="K107" s="23"/>
      <c r="L107" s="24"/>
      <c r="M107" s="25"/>
      <c r="N107" s="26"/>
    </row>
    <row r="108" spans="1:14" ht="33" customHeight="1" hidden="1">
      <c r="A108" s="2"/>
      <c r="B108" s="14"/>
      <c r="C108" s="496"/>
      <c r="D108" s="497"/>
      <c r="E108" s="498"/>
      <c r="F108" s="502"/>
      <c r="G108" s="498"/>
      <c r="H108" s="21"/>
      <c r="I108" s="21"/>
      <c r="J108" s="22"/>
      <c r="K108" s="23"/>
      <c r="L108" s="24"/>
      <c r="M108" s="25"/>
      <c r="N108" s="26"/>
    </row>
    <row r="109" spans="1:14" ht="33" customHeight="1" hidden="1">
      <c r="A109" s="2"/>
      <c r="B109" s="14"/>
      <c r="C109" s="496"/>
      <c r="D109" s="497"/>
      <c r="E109" s="498"/>
      <c r="F109" s="502"/>
      <c r="G109" s="498"/>
      <c r="H109" s="21"/>
      <c r="I109" s="21"/>
      <c r="J109" s="22"/>
      <c r="K109" s="23"/>
      <c r="L109" s="24"/>
      <c r="M109" s="25"/>
      <c r="N109" s="26"/>
    </row>
    <row r="110" spans="1:14" ht="33" customHeight="1" hidden="1">
      <c r="A110" s="2"/>
      <c r="B110" s="14"/>
      <c r="C110" s="496"/>
      <c r="D110" s="497"/>
      <c r="E110" s="498"/>
      <c r="F110" s="502"/>
      <c r="G110" s="498"/>
      <c r="H110" s="21"/>
      <c r="I110" s="21"/>
      <c r="J110" s="22"/>
      <c r="K110" s="23"/>
      <c r="L110" s="24"/>
      <c r="M110" s="25"/>
      <c r="N110" s="26"/>
    </row>
    <row r="111" spans="1:14" ht="33" customHeight="1" hidden="1">
      <c r="A111" s="2"/>
      <c r="B111" s="14"/>
      <c r="C111" s="496"/>
      <c r="D111" s="497"/>
      <c r="E111" s="498"/>
      <c r="F111" s="502"/>
      <c r="G111" s="498"/>
      <c r="H111" s="21"/>
      <c r="I111" s="21"/>
      <c r="J111" s="22"/>
      <c r="K111" s="23"/>
      <c r="L111" s="24"/>
      <c r="M111" s="25"/>
      <c r="N111" s="26"/>
    </row>
    <row r="112" spans="1:14" ht="33" customHeight="1" hidden="1">
      <c r="A112" s="2"/>
      <c r="B112" s="14"/>
      <c r="C112" s="496"/>
      <c r="D112" s="497"/>
      <c r="E112" s="498"/>
      <c r="F112" s="502"/>
      <c r="G112" s="498"/>
      <c r="H112" s="21"/>
      <c r="I112" s="21"/>
      <c r="J112" s="22"/>
      <c r="K112" s="23"/>
      <c r="L112" s="24"/>
      <c r="M112" s="25"/>
      <c r="N112" s="26"/>
    </row>
    <row r="113" spans="1:14" ht="33" customHeight="1" hidden="1">
      <c r="A113" s="2"/>
      <c r="B113" s="14"/>
      <c r="C113" s="496"/>
      <c r="D113" s="497"/>
      <c r="E113" s="498"/>
      <c r="F113" s="502"/>
      <c r="G113" s="498"/>
      <c r="H113" s="21"/>
      <c r="I113" s="21"/>
      <c r="J113" s="22"/>
      <c r="K113" s="23"/>
      <c r="L113" s="24"/>
      <c r="M113" s="25"/>
      <c r="N113" s="26"/>
    </row>
    <row r="114" spans="1:14" ht="33" customHeight="1" hidden="1">
      <c r="A114" s="2"/>
      <c r="B114" s="14"/>
      <c r="C114" s="496"/>
      <c r="D114" s="497"/>
      <c r="E114" s="498"/>
      <c r="F114" s="502"/>
      <c r="G114" s="498"/>
      <c r="H114" s="21"/>
      <c r="I114" s="21"/>
      <c r="J114" s="22"/>
      <c r="K114" s="23"/>
      <c r="L114" s="24"/>
      <c r="M114" s="25"/>
      <c r="N114" s="26"/>
    </row>
    <row r="115" spans="1:14" ht="33" customHeight="1" hidden="1">
      <c r="A115" s="2"/>
      <c r="B115" s="14"/>
      <c r="C115" s="496"/>
      <c r="D115" s="497"/>
      <c r="E115" s="498"/>
      <c r="F115" s="502"/>
      <c r="G115" s="498"/>
      <c r="H115" s="21"/>
      <c r="I115" s="21"/>
      <c r="J115" s="22"/>
      <c r="K115" s="23"/>
      <c r="L115" s="24"/>
      <c r="M115" s="25"/>
      <c r="N115" s="26"/>
    </row>
    <row r="116" spans="1:14" ht="33" customHeight="1" hidden="1">
      <c r="A116" s="2"/>
      <c r="B116" s="14"/>
      <c r="C116" s="496"/>
      <c r="D116" s="497"/>
      <c r="E116" s="498"/>
      <c r="F116" s="502"/>
      <c r="G116" s="498"/>
      <c r="H116" s="21"/>
      <c r="I116" s="21"/>
      <c r="J116" s="22"/>
      <c r="K116" s="23"/>
      <c r="L116" s="24"/>
      <c r="M116" s="25"/>
      <c r="N116" s="26"/>
    </row>
    <row r="117" spans="1:14" ht="33" customHeight="1" hidden="1">
      <c r="A117" s="2"/>
      <c r="B117" s="14"/>
      <c r="C117" s="496"/>
      <c r="D117" s="497"/>
      <c r="E117" s="498"/>
      <c r="F117" s="502"/>
      <c r="G117" s="498"/>
      <c r="H117" s="21"/>
      <c r="I117" s="21"/>
      <c r="J117" s="22"/>
      <c r="K117" s="23"/>
      <c r="L117" s="24"/>
      <c r="M117" s="25"/>
      <c r="N117" s="26"/>
    </row>
    <row r="118" spans="1:14" ht="33" customHeight="1" hidden="1">
      <c r="A118" s="2"/>
      <c r="B118" s="14"/>
      <c r="C118" s="496"/>
      <c r="D118" s="497"/>
      <c r="E118" s="498"/>
      <c r="F118" s="502"/>
      <c r="G118" s="498"/>
      <c r="H118" s="21"/>
      <c r="I118" s="21"/>
      <c r="J118" s="22"/>
      <c r="K118" s="23"/>
      <c r="L118" s="24"/>
      <c r="M118" s="25"/>
      <c r="N118" s="26"/>
    </row>
    <row r="119" spans="1:14" ht="33" customHeight="1" hidden="1">
      <c r="A119" s="2"/>
      <c r="B119" s="14"/>
      <c r="C119" s="496"/>
      <c r="D119" s="497"/>
      <c r="E119" s="498"/>
      <c r="F119" s="502"/>
      <c r="G119" s="498"/>
      <c r="H119" s="21"/>
      <c r="I119" s="21"/>
      <c r="J119" s="22"/>
      <c r="K119" s="23"/>
      <c r="L119" s="24"/>
      <c r="M119" s="25"/>
      <c r="N119" s="26"/>
    </row>
    <row r="120" spans="1:14" ht="33" customHeight="1" hidden="1">
      <c r="A120" s="2"/>
      <c r="B120" s="14"/>
      <c r="C120" s="496"/>
      <c r="D120" s="497"/>
      <c r="E120" s="498"/>
      <c r="F120" s="502"/>
      <c r="G120" s="498"/>
      <c r="H120" s="21"/>
      <c r="I120" s="21"/>
      <c r="J120" s="22"/>
      <c r="K120" s="23"/>
      <c r="L120" s="24"/>
      <c r="M120" s="25"/>
      <c r="N120" s="26"/>
    </row>
    <row r="121" spans="1:14" ht="33" customHeight="1" hidden="1">
      <c r="A121" s="2"/>
      <c r="B121" s="14"/>
      <c r="C121" s="496"/>
      <c r="D121" s="497"/>
      <c r="E121" s="498"/>
      <c r="F121" s="502"/>
      <c r="G121" s="498"/>
      <c r="H121" s="21"/>
      <c r="I121" s="21"/>
      <c r="J121" s="22"/>
      <c r="K121" s="23"/>
      <c r="L121" s="24"/>
      <c r="M121" s="25"/>
      <c r="N121" s="26"/>
    </row>
    <row r="122" spans="1:14" ht="33" customHeight="1" hidden="1" thickBot="1">
      <c r="A122" s="2"/>
      <c r="B122" s="27"/>
      <c r="C122" s="499"/>
      <c r="D122" s="500"/>
      <c r="E122" s="501"/>
      <c r="F122" s="506"/>
      <c r="G122" s="501"/>
      <c r="H122" s="28"/>
      <c r="I122" s="28"/>
      <c r="J122" s="29"/>
      <c r="K122" s="30"/>
      <c r="L122" s="31"/>
      <c r="M122" s="32"/>
      <c r="N122" s="33"/>
    </row>
    <row r="123" spans="1:14" ht="13.5" customHeight="1">
      <c r="A123" s="2"/>
      <c r="B123" s="2"/>
      <c r="C123" s="2"/>
      <c r="D123" s="2"/>
      <c r="E123" s="2"/>
      <c r="F123" s="2"/>
      <c r="G123" s="2"/>
      <c r="H123" s="2"/>
      <c r="I123" s="2"/>
      <c r="J123" s="2"/>
      <c r="K123" s="2"/>
      <c r="L123" s="2"/>
      <c r="M123" s="2"/>
      <c r="N123" s="2"/>
    </row>
  </sheetData>
  <sheetProtection/>
  <mergeCells count="239">
    <mergeCell ref="C12:E12"/>
    <mergeCell ref="F12:G12"/>
    <mergeCell ref="B6:B8"/>
    <mergeCell ref="C6:E8"/>
    <mergeCell ref="I6:I8"/>
    <mergeCell ref="J6:J8"/>
    <mergeCell ref="F6:G8"/>
    <mergeCell ref="H6:H8"/>
    <mergeCell ref="C9:E9"/>
    <mergeCell ref="F9:G9"/>
    <mergeCell ref="L6:L8"/>
    <mergeCell ref="C17:E17"/>
    <mergeCell ref="F17:G17"/>
    <mergeCell ref="C10:E10"/>
    <mergeCell ref="C11:E11"/>
    <mergeCell ref="C14:E14"/>
    <mergeCell ref="C16:E16"/>
    <mergeCell ref="F10:G10"/>
    <mergeCell ref="F11:G11"/>
    <mergeCell ref="F14:G14"/>
    <mergeCell ref="C18:E18"/>
    <mergeCell ref="C19:E19"/>
    <mergeCell ref="C20:E20"/>
    <mergeCell ref="C21:E21"/>
    <mergeCell ref="C15:E15"/>
    <mergeCell ref="F15:G15"/>
    <mergeCell ref="F21:G21"/>
    <mergeCell ref="C13:E13"/>
    <mergeCell ref="F13:G13"/>
    <mergeCell ref="C22:E22"/>
    <mergeCell ref="C23:E23"/>
    <mergeCell ref="C24:E24"/>
    <mergeCell ref="C25:E25"/>
    <mergeCell ref="F16:G16"/>
    <mergeCell ref="F18:G18"/>
    <mergeCell ref="F19:G19"/>
    <mergeCell ref="F20:G20"/>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98:E98"/>
    <mergeCell ref="C56:E56"/>
    <mergeCell ref="C57:E57"/>
    <mergeCell ref="C58:E58"/>
    <mergeCell ref="C59:E59"/>
    <mergeCell ref="C60:E60"/>
    <mergeCell ref="C61:E61"/>
    <mergeCell ref="C62:E62"/>
    <mergeCell ref="C63:E63"/>
    <mergeCell ref="C67:E67"/>
    <mergeCell ref="C109:E109"/>
    <mergeCell ref="C110:E110"/>
    <mergeCell ref="C101:E101"/>
    <mergeCell ref="C102:E102"/>
    <mergeCell ref="C103:E103"/>
    <mergeCell ref="C104:E104"/>
    <mergeCell ref="C105:E105"/>
    <mergeCell ref="C107:E107"/>
    <mergeCell ref="C106:E106"/>
    <mergeCell ref="C108:E108"/>
    <mergeCell ref="C111:E111"/>
    <mergeCell ref="C112:E112"/>
    <mergeCell ref="C113:E113"/>
    <mergeCell ref="C114:E114"/>
    <mergeCell ref="C115:E115"/>
    <mergeCell ref="C116:E116"/>
    <mergeCell ref="C117:E117"/>
    <mergeCell ref="C118:E118"/>
    <mergeCell ref="C119:E119"/>
    <mergeCell ref="C120:E120"/>
    <mergeCell ref="C121:E121"/>
    <mergeCell ref="C122:E1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98:G98"/>
    <mergeCell ref="F56:G56"/>
    <mergeCell ref="F57:G57"/>
    <mergeCell ref="F58:G58"/>
    <mergeCell ref="F59:G59"/>
    <mergeCell ref="F60:G60"/>
    <mergeCell ref="F61:G61"/>
    <mergeCell ref="F89:G89"/>
    <mergeCell ref="F109:G109"/>
    <mergeCell ref="F110:G110"/>
    <mergeCell ref="F101:G101"/>
    <mergeCell ref="F102:G102"/>
    <mergeCell ref="F103:G103"/>
    <mergeCell ref="F104:G104"/>
    <mergeCell ref="F107:G107"/>
    <mergeCell ref="F105:G105"/>
    <mergeCell ref="F108:G108"/>
    <mergeCell ref="F106:G106"/>
    <mergeCell ref="F121:G121"/>
    <mergeCell ref="F122:G122"/>
    <mergeCell ref="F113:G113"/>
    <mergeCell ref="F114:G114"/>
    <mergeCell ref="N6:N8"/>
    <mergeCell ref="F119:G119"/>
    <mergeCell ref="F120:G120"/>
    <mergeCell ref="F115:G115"/>
    <mergeCell ref="F116:G116"/>
    <mergeCell ref="F117:G117"/>
    <mergeCell ref="F118:G118"/>
    <mergeCell ref="F111:G111"/>
    <mergeCell ref="F112:G112"/>
    <mergeCell ref="F62:G62"/>
    <mergeCell ref="F63:G63"/>
    <mergeCell ref="C64:E64"/>
    <mergeCell ref="F64:G64"/>
    <mergeCell ref="C65:E65"/>
    <mergeCell ref="F65:G65"/>
    <mergeCell ref="C66:E66"/>
    <mergeCell ref="F66:G66"/>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100:E100"/>
    <mergeCell ref="F99:G99"/>
    <mergeCell ref="F100:G100"/>
    <mergeCell ref="C96:E96"/>
    <mergeCell ref="F96:G96"/>
    <mergeCell ref="C97:E97"/>
    <mergeCell ref="F97:G97"/>
    <mergeCell ref="C99:E99"/>
    <mergeCell ref="L3:N3"/>
    <mergeCell ref="L4:N4"/>
    <mergeCell ref="C95:E95"/>
    <mergeCell ref="F95:G95"/>
    <mergeCell ref="C94:E94"/>
    <mergeCell ref="F94:G94"/>
    <mergeCell ref="C90:E90"/>
    <mergeCell ref="F90:G90"/>
    <mergeCell ref="C91:E91"/>
    <mergeCell ref="F91:G91"/>
    <mergeCell ref="B2:N2"/>
    <mergeCell ref="C93:E93"/>
    <mergeCell ref="F93:G93"/>
    <mergeCell ref="C89:E89"/>
    <mergeCell ref="C87:E87"/>
    <mergeCell ref="F87:G87"/>
    <mergeCell ref="C88:E88"/>
    <mergeCell ref="F88:G88"/>
    <mergeCell ref="C92:E92"/>
    <mergeCell ref="F92:G92"/>
  </mergeCells>
  <printOptions horizontalCentered="1"/>
  <pageMargins left="0.5905511811023623" right="0.5905511811023623" top="0.74" bottom="0.5905511811023623" header="0.5118110236220472" footer="0.3937007874015748"/>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K63"/>
  <sheetViews>
    <sheetView showGridLines="0" zoomScale="75" zoomScaleNormal="75" workbookViewId="0" topLeftCell="A1">
      <selection activeCell="F66" sqref="F66"/>
    </sheetView>
  </sheetViews>
  <sheetFormatPr defaultColWidth="11" defaultRowHeight="15"/>
  <cols>
    <col min="1" max="1" width="1.69921875" style="3" customWidth="1"/>
    <col min="2" max="2" width="7.69921875" style="3" customWidth="1"/>
    <col min="3" max="3" width="22.09765625" style="3" customWidth="1"/>
    <col min="4" max="4" width="20.5" style="3" customWidth="1"/>
    <col min="5" max="9" width="17.69921875" style="3" customWidth="1"/>
    <col min="10" max="10" width="1.69921875" style="3" customWidth="1"/>
    <col min="11" max="16384" width="11" style="3" customWidth="1"/>
  </cols>
  <sheetData>
    <row r="1" spans="1:8" ht="27" customHeight="1">
      <c r="A1" s="2"/>
      <c r="B1" s="2"/>
      <c r="C1" s="2"/>
      <c r="D1" s="2"/>
      <c r="E1" s="2"/>
      <c r="F1" s="2"/>
      <c r="G1" s="2"/>
      <c r="H1" s="2"/>
    </row>
    <row r="2" spans="1:8" ht="35.25" customHeight="1">
      <c r="A2" s="2"/>
      <c r="B2" s="533" t="s">
        <v>181</v>
      </c>
      <c r="C2" s="534"/>
      <c r="D2" s="534"/>
      <c r="E2" s="534"/>
      <c r="F2" s="534"/>
      <c r="G2" s="534"/>
      <c r="H2" s="534"/>
    </row>
    <row r="3" spans="1:8" ht="36" customHeight="1">
      <c r="A3" s="2"/>
      <c r="B3" s="34"/>
      <c r="C3" s="34"/>
      <c r="D3" s="34"/>
      <c r="E3" s="34"/>
      <c r="F3" s="34"/>
      <c r="G3" s="34"/>
      <c r="H3" s="2"/>
    </row>
    <row r="4" spans="1:8" ht="40.5" customHeight="1">
      <c r="A4" s="2"/>
      <c r="B4" s="34"/>
      <c r="C4" s="155" t="str">
        <f>"（研究開発課題名） "&amp;'表紙'!$G$29</f>
        <v>（研究開発課題名） </v>
      </c>
      <c r="D4" s="54"/>
      <c r="E4" s="150"/>
      <c r="F4" s="260" t="s">
        <v>41</v>
      </c>
      <c r="H4" s="2"/>
    </row>
    <row r="5" spans="1:8" ht="39.75" customHeight="1" thickBot="1">
      <c r="A5" s="2"/>
      <c r="B5" s="34"/>
      <c r="C5" s="155" t="str">
        <f>"（研究機関名） "&amp;'表紙'!$G$30</f>
        <v>（研究機関名） </v>
      </c>
      <c r="D5" s="151"/>
      <c r="E5" s="113"/>
      <c r="F5" s="260" t="s">
        <v>62</v>
      </c>
      <c r="H5" s="36"/>
    </row>
    <row r="6" spans="1:9" ht="20.25" customHeight="1">
      <c r="A6" s="2"/>
      <c r="B6" s="535" t="s">
        <v>2</v>
      </c>
      <c r="C6" s="538" t="s">
        <v>28</v>
      </c>
      <c r="D6" s="541" t="s">
        <v>127</v>
      </c>
      <c r="E6" s="517" t="s">
        <v>134</v>
      </c>
      <c r="F6" s="518"/>
      <c r="G6" s="518"/>
      <c r="H6" s="519"/>
      <c r="I6" s="520"/>
    </row>
    <row r="7" spans="1:9" ht="17.25" customHeight="1" thickBot="1">
      <c r="A7" s="2"/>
      <c r="B7" s="536"/>
      <c r="C7" s="539"/>
      <c r="D7" s="542"/>
      <c r="E7" s="521"/>
      <c r="F7" s="522"/>
      <c r="G7" s="522"/>
      <c r="H7" s="523"/>
      <c r="I7" s="524"/>
    </row>
    <row r="8" spans="1:9" ht="19.5" customHeight="1">
      <c r="A8" s="2"/>
      <c r="B8" s="536"/>
      <c r="C8" s="539"/>
      <c r="D8" s="542"/>
      <c r="E8" s="544" t="s">
        <v>154</v>
      </c>
      <c r="F8" s="515" t="s">
        <v>155</v>
      </c>
      <c r="G8" s="515" t="s">
        <v>286</v>
      </c>
      <c r="H8" s="525" t="s">
        <v>287</v>
      </c>
      <c r="I8" s="529" t="s">
        <v>284</v>
      </c>
    </row>
    <row r="9" spans="1:9" ht="21.75" customHeight="1" thickBot="1">
      <c r="A9" s="2"/>
      <c r="B9" s="537"/>
      <c r="C9" s="540"/>
      <c r="D9" s="543"/>
      <c r="E9" s="545"/>
      <c r="F9" s="516"/>
      <c r="G9" s="532"/>
      <c r="H9" s="526"/>
      <c r="I9" s="526"/>
    </row>
    <row r="10" spans="1:9" s="43" customFormat="1" ht="24" customHeight="1" thickTop="1">
      <c r="A10" s="38"/>
      <c r="B10" s="39"/>
      <c r="C10" s="274"/>
      <c r="D10" s="40" t="s">
        <v>128</v>
      </c>
      <c r="E10" s="41"/>
      <c r="F10" s="293"/>
      <c r="G10" s="42">
        <f>E10*F10</f>
        <v>0</v>
      </c>
      <c r="H10" s="430"/>
      <c r="I10" s="431">
        <f>SUM(G10:H10)</f>
        <v>0</v>
      </c>
    </row>
    <row r="11" spans="1:9" s="43" customFormat="1" ht="23.25" customHeight="1">
      <c r="A11" s="38"/>
      <c r="B11" s="39" t="s">
        <v>1</v>
      </c>
      <c r="C11" s="276" t="s">
        <v>215</v>
      </c>
      <c r="D11" s="44" t="s">
        <v>128</v>
      </c>
      <c r="E11" s="45"/>
      <c r="F11" s="294"/>
      <c r="G11" s="47">
        <f aca="true" t="shared" si="0" ref="G11:G60">E11*F11</f>
        <v>0</v>
      </c>
      <c r="H11" s="432"/>
      <c r="I11" s="433">
        <f>SUM(G11:H11)</f>
        <v>0</v>
      </c>
    </row>
    <row r="12" spans="1:9" s="43" customFormat="1" ht="23.25" customHeight="1">
      <c r="A12" s="38"/>
      <c r="B12" s="39"/>
      <c r="C12" s="276"/>
      <c r="D12" s="44" t="s">
        <v>128</v>
      </c>
      <c r="E12" s="45"/>
      <c r="F12" s="294"/>
      <c r="G12" s="47">
        <f t="shared" si="0"/>
        <v>0</v>
      </c>
      <c r="H12" s="432"/>
      <c r="I12" s="433">
        <f aca="true" t="shared" si="1" ref="I12:I20">SUM(G12:H12)</f>
        <v>0</v>
      </c>
    </row>
    <row r="13" spans="1:9" s="43" customFormat="1" ht="23.25" customHeight="1">
      <c r="A13" s="38"/>
      <c r="B13" s="39"/>
      <c r="C13" s="276"/>
      <c r="D13" s="44" t="s">
        <v>128</v>
      </c>
      <c r="E13" s="45"/>
      <c r="F13" s="295"/>
      <c r="G13" s="47">
        <f t="shared" si="0"/>
        <v>0</v>
      </c>
      <c r="H13" s="432"/>
      <c r="I13" s="433">
        <f t="shared" si="1"/>
        <v>0</v>
      </c>
    </row>
    <row r="14" spans="1:9" s="43" customFormat="1" ht="23.25" customHeight="1">
      <c r="A14" s="38"/>
      <c r="B14" s="39"/>
      <c r="C14" s="275" t="s">
        <v>129</v>
      </c>
      <c r="D14" s="44" t="s">
        <v>128</v>
      </c>
      <c r="E14" s="45"/>
      <c r="F14" s="295"/>
      <c r="G14" s="47">
        <f t="shared" si="0"/>
        <v>0</v>
      </c>
      <c r="H14" s="432"/>
      <c r="I14" s="433">
        <f t="shared" si="1"/>
        <v>0</v>
      </c>
    </row>
    <row r="15" spans="1:9" s="43" customFormat="1" ht="23.25" customHeight="1">
      <c r="A15" s="38"/>
      <c r="B15" s="39"/>
      <c r="C15" s="276"/>
      <c r="D15" s="44" t="s">
        <v>128</v>
      </c>
      <c r="E15" s="52"/>
      <c r="F15" s="295"/>
      <c r="G15" s="47">
        <f t="shared" si="0"/>
        <v>0</v>
      </c>
      <c r="H15" s="432"/>
      <c r="I15" s="433">
        <f t="shared" si="1"/>
        <v>0</v>
      </c>
    </row>
    <row r="16" spans="1:9" s="43" customFormat="1" ht="23.25" customHeight="1">
      <c r="A16" s="38"/>
      <c r="B16" s="39"/>
      <c r="C16" s="285"/>
      <c r="D16" s="44" t="s">
        <v>128</v>
      </c>
      <c r="E16" s="51"/>
      <c r="F16" s="296"/>
      <c r="G16" s="47">
        <f t="shared" si="0"/>
        <v>0</v>
      </c>
      <c r="H16" s="432"/>
      <c r="I16" s="433">
        <f t="shared" si="1"/>
        <v>0</v>
      </c>
    </row>
    <row r="17" spans="1:9" s="43" customFormat="1" ht="23.25" customHeight="1">
      <c r="A17" s="38"/>
      <c r="B17" s="39"/>
      <c r="C17" s="285" t="s">
        <v>183</v>
      </c>
      <c r="D17" s="44" t="s">
        <v>128</v>
      </c>
      <c r="E17" s="45"/>
      <c r="F17" s="297"/>
      <c r="G17" s="47">
        <f t="shared" si="0"/>
        <v>0</v>
      </c>
      <c r="H17" s="432"/>
      <c r="I17" s="433">
        <f>SUM(G17:H17)</f>
        <v>0</v>
      </c>
    </row>
    <row r="18" spans="1:9" s="43" customFormat="1" ht="23.25" customHeight="1">
      <c r="A18" s="38"/>
      <c r="B18" s="39"/>
      <c r="C18" s="285"/>
      <c r="D18" s="44" t="s">
        <v>128</v>
      </c>
      <c r="E18" s="45"/>
      <c r="F18" s="297"/>
      <c r="G18" s="47">
        <f t="shared" si="0"/>
        <v>0</v>
      </c>
      <c r="H18" s="432"/>
      <c r="I18" s="433">
        <f t="shared" si="1"/>
        <v>0</v>
      </c>
    </row>
    <row r="19" spans="1:9" s="43" customFormat="1" ht="23.25" customHeight="1">
      <c r="A19" s="38"/>
      <c r="B19" s="39"/>
      <c r="C19" s="301" t="s">
        <v>171</v>
      </c>
      <c r="D19" s="44" t="s">
        <v>128</v>
      </c>
      <c r="E19" s="45"/>
      <c r="F19" s="297"/>
      <c r="G19" s="47">
        <f t="shared" si="0"/>
        <v>0</v>
      </c>
      <c r="H19" s="432"/>
      <c r="I19" s="433">
        <f>SUM(G19:H19)</f>
        <v>0</v>
      </c>
    </row>
    <row r="20" spans="1:9" s="43" customFormat="1" ht="23.25" customHeight="1">
      <c r="A20" s="38"/>
      <c r="B20" s="39"/>
      <c r="C20" s="302" t="s">
        <v>169</v>
      </c>
      <c r="D20" s="44" t="s">
        <v>128</v>
      </c>
      <c r="E20" s="45"/>
      <c r="F20" s="297"/>
      <c r="G20" s="47">
        <f t="shared" si="0"/>
        <v>0</v>
      </c>
      <c r="H20" s="432"/>
      <c r="I20" s="433">
        <f t="shared" si="1"/>
        <v>0</v>
      </c>
    </row>
    <row r="21" spans="1:10" s="43" customFormat="1" ht="23.25" customHeight="1">
      <c r="A21" s="38"/>
      <c r="B21" s="39"/>
      <c r="C21" s="276"/>
      <c r="D21" s="44" t="s">
        <v>128</v>
      </c>
      <c r="E21" s="152"/>
      <c r="F21" s="298"/>
      <c r="G21" s="47">
        <f t="shared" si="0"/>
        <v>0</v>
      </c>
      <c r="H21" s="432"/>
      <c r="I21" s="433">
        <f>SUM(G21:H21)</f>
        <v>0</v>
      </c>
      <c r="J21" s="262"/>
    </row>
    <row r="22" spans="1:9" s="43" customFormat="1" ht="23.25" customHeight="1" thickBot="1">
      <c r="A22" s="38"/>
      <c r="B22" s="48"/>
      <c r="C22" s="277"/>
      <c r="D22" s="261" t="s">
        <v>130</v>
      </c>
      <c r="E22" s="153"/>
      <c r="F22" s="299"/>
      <c r="G22" s="263">
        <f>SUM(G10:G21)</f>
        <v>0</v>
      </c>
      <c r="H22" s="451">
        <f>SUM(H10:H21)</f>
        <v>0</v>
      </c>
      <c r="I22" s="444">
        <f>SUM(I10:I21)</f>
        <v>0</v>
      </c>
    </row>
    <row r="23" spans="1:9" s="43" customFormat="1" ht="23.25" customHeight="1" thickTop="1">
      <c r="A23" s="38"/>
      <c r="B23" s="39"/>
      <c r="C23" s="274"/>
      <c r="D23" s="40" t="s">
        <v>128</v>
      </c>
      <c r="E23" s="41"/>
      <c r="F23" s="293"/>
      <c r="G23" s="42">
        <f t="shared" si="0"/>
        <v>0</v>
      </c>
      <c r="H23" s="430"/>
      <c r="I23" s="431">
        <f aca="true" t="shared" si="2" ref="I23:I34">SUM(G23:H23)</f>
        <v>0</v>
      </c>
    </row>
    <row r="24" spans="1:9" s="43" customFormat="1" ht="23.25" customHeight="1">
      <c r="A24" s="38"/>
      <c r="B24" s="39" t="s">
        <v>1</v>
      </c>
      <c r="C24" s="276" t="s">
        <v>215</v>
      </c>
      <c r="D24" s="44" t="s">
        <v>128</v>
      </c>
      <c r="E24" s="45"/>
      <c r="F24" s="294"/>
      <c r="G24" s="47">
        <f t="shared" si="0"/>
        <v>0</v>
      </c>
      <c r="H24" s="432"/>
      <c r="I24" s="433">
        <f t="shared" si="2"/>
        <v>0</v>
      </c>
    </row>
    <row r="25" spans="1:9" s="43" customFormat="1" ht="23.25" customHeight="1">
      <c r="A25" s="38"/>
      <c r="B25" s="39"/>
      <c r="C25" s="276"/>
      <c r="D25" s="44" t="s">
        <v>128</v>
      </c>
      <c r="E25" s="45"/>
      <c r="F25" s="294"/>
      <c r="G25" s="47">
        <f t="shared" si="0"/>
        <v>0</v>
      </c>
      <c r="H25" s="432"/>
      <c r="I25" s="433">
        <f t="shared" si="2"/>
        <v>0</v>
      </c>
    </row>
    <row r="26" spans="1:9" s="43" customFormat="1" ht="23.25" customHeight="1">
      <c r="A26" s="38"/>
      <c r="B26" s="39"/>
      <c r="C26" s="276"/>
      <c r="D26" s="44" t="s">
        <v>128</v>
      </c>
      <c r="E26" s="45"/>
      <c r="F26" s="295"/>
      <c r="G26" s="47">
        <f t="shared" si="0"/>
        <v>0</v>
      </c>
      <c r="H26" s="432"/>
      <c r="I26" s="433">
        <f t="shared" si="2"/>
        <v>0</v>
      </c>
    </row>
    <row r="27" spans="1:9" s="43" customFormat="1" ht="23.25" customHeight="1">
      <c r="A27" s="38"/>
      <c r="B27" s="39"/>
      <c r="C27" s="275" t="s">
        <v>129</v>
      </c>
      <c r="D27" s="44" t="s">
        <v>128</v>
      </c>
      <c r="E27" s="45"/>
      <c r="F27" s="295"/>
      <c r="G27" s="47">
        <f>E27*F27</f>
        <v>0</v>
      </c>
      <c r="H27" s="432"/>
      <c r="I27" s="433">
        <f t="shared" si="2"/>
        <v>0</v>
      </c>
    </row>
    <row r="28" spans="1:9" s="43" customFormat="1" ht="23.25" customHeight="1">
      <c r="A28" s="38"/>
      <c r="B28" s="39"/>
      <c r="C28" s="276"/>
      <c r="D28" s="44" t="s">
        <v>128</v>
      </c>
      <c r="E28" s="52"/>
      <c r="F28" s="295"/>
      <c r="G28" s="47">
        <f t="shared" si="0"/>
        <v>0</v>
      </c>
      <c r="H28" s="432"/>
      <c r="I28" s="433">
        <f t="shared" si="2"/>
        <v>0</v>
      </c>
    </row>
    <row r="29" spans="1:9" s="43" customFormat="1" ht="23.25" customHeight="1">
      <c r="A29" s="38"/>
      <c r="B29" s="39"/>
      <c r="C29" s="285"/>
      <c r="D29" s="44" t="s">
        <v>128</v>
      </c>
      <c r="E29" s="51"/>
      <c r="F29" s="296"/>
      <c r="G29" s="47">
        <f t="shared" si="0"/>
        <v>0</v>
      </c>
      <c r="H29" s="432"/>
      <c r="I29" s="433">
        <f t="shared" si="2"/>
        <v>0</v>
      </c>
    </row>
    <row r="30" spans="1:9" s="43" customFormat="1" ht="23.25" customHeight="1">
      <c r="A30" s="38"/>
      <c r="B30" s="39"/>
      <c r="C30" s="285" t="s">
        <v>183</v>
      </c>
      <c r="D30" s="44" t="s">
        <v>128</v>
      </c>
      <c r="E30" s="45"/>
      <c r="F30" s="297"/>
      <c r="G30" s="47">
        <f t="shared" si="0"/>
        <v>0</v>
      </c>
      <c r="H30" s="432"/>
      <c r="I30" s="433">
        <f t="shared" si="2"/>
        <v>0</v>
      </c>
    </row>
    <row r="31" spans="1:9" s="43" customFormat="1" ht="23.25" customHeight="1">
      <c r="A31" s="38"/>
      <c r="B31" s="39"/>
      <c r="C31" s="285"/>
      <c r="D31" s="44" t="s">
        <v>128</v>
      </c>
      <c r="E31" s="45"/>
      <c r="F31" s="297"/>
      <c r="G31" s="47">
        <f t="shared" si="0"/>
        <v>0</v>
      </c>
      <c r="H31" s="432"/>
      <c r="I31" s="433">
        <f t="shared" si="2"/>
        <v>0</v>
      </c>
    </row>
    <row r="32" spans="1:9" s="43" customFormat="1" ht="23.25" customHeight="1">
      <c r="A32" s="38"/>
      <c r="B32" s="39"/>
      <c r="C32" s="301" t="s">
        <v>171</v>
      </c>
      <c r="D32" s="44" t="s">
        <v>128</v>
      </c>
      <c r="E32" s="45"/>
      <c r="F32" s="297"/>
      <c r="G32" s="47">
        <f t="shared" si="0"/>
        <v>0</v>
      </c>
      <c r="H32" s="432"/>
      <c r="I32" s="433">
        <f t="shared" si="2"/>
        <v>0</v>
      </c>
    </row>
    <row r="33" spans="1:9" s="43" customFormat="1" ht="23.25" customHeight="1">
      <c r="A33" s="38"/>
      <c r="B33" s="39"/>
      <c r="C33" s="302" t="s">
        <v>169</v>
      </c>
      <c r="D33" s="44" t="s">
        <v>128</v>
      </c>
      <c r="E33" s="45"/>
      <c r="F33" s="297"/>
      <c r="G33" s="47">
        <f t="shared" si="0"/>
        <v>0</v>
      </c>
      <c r="H33" s="432"/>
      <c r="I33" s="433">
        <f t="shared" si="2"/>
        <v>0</v>
      </c>
    </row>
    <row r="34" spans="1:9" s="43" customFormat="1" ht="23.25" customHeight="1">
      <c r="A34" s="38"/>
      <c r="B34" s="39"/>
      <c r="C34" s="276"/>
      <c r="D34" s="44" t="s">
        <v>128</v>
      </c>
      <c r="E34" s="152"/>
      <c r="F34" s="298"/>
      <c r="G34" s="47">
        <f t="shared" si="0"/>
        <v>0</v>
      </c>
      <c r="H34" s="432"/>
      <c r="I34" s="433">
        <f t="shared" si="2"/>
        <v>0</v>
      </c>
    </row>
    <row r="35" spans="1:9" ht="23.25" customHeight="1" thickBot="1">
      <c r="A35" s="2"/>
      <c r="B35" s="48"/>
      <c r="C35" s="277"/>
      <c r="D35" s="264" t="s">
        <v>130</v>
      </c>
      <c r="E35" s="154"/>
      <c r="F35" s="299"/>
      <c r="G35" s="265">
        <f>SUM(G23:G34)</f>
        <v>0</v>
      </c>
      <c r="H35" s="452">
        <f>SUM(H23:H34)</f>
        <v>0</v>
      </c>
      <c r="I35" s="443">
        <f>SUM(I23:I34)</f>
        <v>0</v>
      </c>
    </row>
    <row r="36" spans="2:9" ht="23.25" customHeight="1" thickTop="1">
      <c r="B36" s="39"/>
      <c r="C36" s="274"/>
      <c r="D36" s="40" t="s">
        <v>128</v>
      </c>
      <c r="E36" s="41"/>
      <c r="F36" s="293"/>
      <c r="G36" s="42">
        <f t="shared" si="0"/>
        <v>0</v>
      </c>
      <c r="H36" s="434"/>
      <c r="I36" s="431">
        <f>SUM(G36:H36)</f>
        <v>0</v>
      </c>
    </row>
    <row r="37" spans="2:9" ht="23.25" customHeight="1">
      <c r="B37" s="39" t="s">
        <v>1</v>
      </c>
      <c r="C37" s="276" t="s">
        <v>215</v>
      </c>
      <c r="D37" s="44" t="s">
        <v>128</v>
      </c>
      <c r="E37" s="45"/>
      <c r="F37" s="294"/>
      <c r="G37" s="47">
        <f t="shared" si="0"/>
        <v>0</v>
      </c>
      <c r="H37" s="436"/>
      <c r="I37" s="433">
        <f>SUM(G37:H37)</f>
        <v>0</v>
      </c>
    </row>
    <row r="38" spans="2:9" ht="23.25" customHeight="1">
      <c r="B38" s="39"/>
      <c r="C38" s="276"/>
      <c r="D38" s="44" t="s">
        <v>128</v>
      </c>
      <c r="E38" s="45"/>
      <c r="F38" s="294"/>
      <c r="G38" s="47">
        <f t="shared" si="0"/>
        <v>0</v>
      </c>
      <c r="H38" s="436"/>
      <c r="I38" s="433">
        <f aca="true" t="shared" si="3" ref="I38:I47">SUM(G38:H38)</f>
        <v>0</v>
      </c>
    </row>
    <row r="39" spans="2:9" ht="23.25" customHeight="1">
      <c r="B39" s="39"/>
      <c r="C39" s="276"/>
      <c r="D39" s="44" t="s">
        <v>128</v>
      </c>
      <c r="E39" s="45"/>
      <c r="F39" s="295"/>
      <c r="G39" s="47">
        <f>E39*F39</f>
        <v>0</v>
      </c>
      <c r="H39" s="436"/>
      <c r="I39" s="433">
        <f t="shared" si="3"/>
        <v>0</v>
      </c>
    </row>
    <row r="40" spans="2:9" ht="23.25" customHeight="1">
      <c r="B40" s="39"/>
      <c r="C40" s="275" t="s">
        <v>129</v>
      </c>
      <c r="D40" s="44" t="s">
        <v>128</v>
      </c>
      <c r="E40" s="45"/>
      <c r="F40" s="295"/>
      <c r="G40" s="47">
        <f>E40*F40</f>
        <v>0</v>
      </c>
      <c r="H40" s="436"/>
      <c r="I40" s="433">
        <f>SUM(G40:H40)</f>
        <v>0</v>
      </c>
    </row>
    <row r="41" spans="2:9" ht="23.25" customHeight="1">
      <c r="B41" s="39"/>
      <c r="C41" s="276"/>
      <c r="D41" s="44" t="s">
        <v>128</v>
      </c>
      <c r="E41" s="52"/>
      <c r="F41" s="295"/>
      <c r="G41" s="47">
        <f>E41*F41</f>
        <v>0</v>
      </c>
      <c r="H41" s="436"/>
      <c r="I41" s="433">
        <f t="shared" si="3"/>
        <v>0</v>
      </c>
    </row>
    <row r="42" spans="2:9" ht="23.25" customHeight="1">
      <c r="B42" s="39"/>
      <c r="C42" s="285"/>
      <c r="D42" s="44" t="s">
        <v>128</v>
      </c>
      <c r="E42" s="51"/>
      <c r="F42" s="296"/>
      <c r="G42" s="49">
        <f t="shared" si="0"/>
        <v>0</v>
      </c>
      <c r="H42" s="436"/>
      <c r="I42" s="433">
        <f t="shared" si="3"/>
        <v>0</v>
      </c>
    </row>
    <row r="43" spans="2:9" ht="23.25" customHeight="1">
      <c r="B43" s="39"/>
      <c r="C43" s="285" t="s">
        <v>183</v>
      </c>
      <c r="D43" s="44" t="s">
        <v>128</v>
      </c>
      <c r="E43" s="45"/>
      <c r="F43" s="297"/>
      <c r="G43" s="46">
        <f t="shared" si="0"/>
        <v>0</v>
      </c>
      <c r="H43" s="436"/>
      <c r="I43" s="433">
        <f>SUM(G43:H43)</f>
        <v>0</v>
      </c>
    </row>
    <row r="44" spans="2:9" ht="23.25" customHeight="1">
      <c r="B44" s="39"/>
      <c r="C44" s="285"/>
      <c r="D44" s="44" t="s">
        <v>128</v>
      </c>
      <c r="E44" s="45"/>
      <c r="F44" s="297"/>
      <c r="G44" s="46">
        <f t="shared" si="0"/>
        <v>0</v>
      </c>
      <c r="H44" s="436"/>
      <c r="I44" s="433">
        <f t="shared" si="3"/>
        <v>0</v>
      </c>
    </row>
    <row r="45" spans="2:9" ht="23.25" customHeight="1">
      <c r="B45" s="39"/>
      <c r="C45" s="301" t="s">
        <v>171</v>
      </c>
      <c r="D45" s="44" t="s">
        <v>128</v>
      </c>
      <c r="E45" s="45"/>
      <c r="F45" s="297"/>
      <c r="G45" s="46">
        <f t="shared" si="0"/>
        <v>0</v>
      </c>
      <c r="H45" s="436"/>
      <c r="I45" s="433">
        <f>SUM(G45:H45)</f>
        <v>0</v>
      </c>
    </row>
    <row r="46" spans="2:9" ht="23.25" customHeight="1">
      <c r="B46" s="39"/>
      <c r="C46" s="302" t="s">
        <v>169</v>
      </c>
      <c r="D46" s="44" t="s">
        <v>128</v>
      </c>
      <c r="E46" s="45"/>
      <c r="F46" s="297"/>
      <c r="G46" s="46">
        <f t="shared" si="0"/>
        <v>0</v>
      </c>
      <c r="H46" s="436"/>
      <c r="I46" s="433">
        <f>SUM(G46:H46)</f>
        <v>0</v>
      </c>
    </row>
    <row r="47" spans="2:9" ht="23.25" customHeight="1">
      <c r="B47" s="39"/>
      <c r="C47" s="276"/>
      <c r="D47" s="44" t="s">
        <v>128</v>
      </c>
      <c r="E47" s="152"/>
      <c r="F47" s="298"/>
      <c r="G47" s="228">
        <f t="shared" si="0"/>
        <v>0</v>
      </c>
      <c r="H47" s="436"/>
      <c r="I47" s="433">
        <f t="shared" si="3"/>
        <v>0</v>
      </c>
    </row>
    <row r="48" spans="2:9" ht="23.25" customHeight="1" thickBot="1">
      <c r="B48" s="48"/>
      <c r="C48" s="277"/>
      <c r="D48" s="264" t="s">
        <v>130</v>
      </c>
      <c r="E48" s="154"/>
      <c r="F48" s="299"/>
      <c r="G48" s="265">
        <f>SUM(G36:G47)</f>
        <v>0</v>
      </c>
      <c r="H48" s="453">
        <f>SUM(H36:H47)</f>
        <v>0</v>
      </c>
      <c r="I48" s="443">
        <f>SUM(I36:I47)</f>
        <v>0</v>
      </c>
    </row>
    <row r="49" spans="2:9" ht="23.25" customHeight="1" thickTop="1">
      <c r="B49" s="39"/>
      <c r="C49" s="274"/>
      <c r="D49" s="40" t="s">
        <v>128</v>
      </c>
      <c r="E49" s="41"/>
      <c r="F49" s="293"/>
      <c r="G49" s="42">
        <f>E49*F49</f>
        <v>0</v>
      </c>
      <c r="H49" s="434"/>
      <c r="I49" s="431">
        <f>SUM(G49:H49)</f>
        <v>0</v>
      </c>
    </row>
    <row r="50" spans="2:11" ht="23.25" customHeight="1">
      <c r="B50" s="39" t="s">
        <v>1</v>
      </c>
      <c r="C50" s="276" t="s">
        <v>215</v>
      </c>
      <c r="D50" s="44" t="s">
        <v>128</v>
      </c>
      <c r="E50" s="45"/>
      <c r="F50" s="294"/>
      <c r="G50" s="47">
        <f t="shared" si="0"/>
        <v>0</v>
      </c>
      <c r="H50" s="436"/>
      <c r="I50" s="433">
        <f>SUM(G50:H50)</f>
        <v>0</v>
      </c>
      <c r="K50" s="50"/>
    </row>
    <row r="51" spans="2:9" ht="23.25" customHeight="1">
      <c r="B51" s="39"/>
      <c r="C51" s="276"/>
      <c r="D51" s="44" t="s">
        <v>128</v>
      </c>
      <c r="E51" s="45"/>
      <c r="F51" s="294"/>
      <c r="G51" s="47">
        <f t="shared" si="0"/>
        <v>0</v>
      </c>
      <c r="H51" s="436"/>
      <c r="I51" s="433">
        <f aca="true" t="shared" si="4" ref="I51:I59">SUM(G51:H51)</f>
        <v>0</v>
      </c>
    </row>
    <row r="52" spans="2:9" ht="23.25" customHeight="1">
      <c r="B52" s="39"/>
      <c r="C52" s="276"/>
      <c r="D52" s="44" t="s">
        <v>128</v>
      </c>
      <c r="E52" s="45"/>
      <c r="F52" s="295"/>
      <c r="G52" s="47">
        <f t="shared" si="0"/>
        <v>0</v>
      </c>
      <c r="H52" s="436"/>
      <c r="I52" s="433">
        <f t="shared" si="4"/>
        <v>0</v>
      </c>
    </row>
    <row r="53" spans="2:9" ht="23.25" customHeight="1">
      <c r="B53" s="39"/>
      <c r="C53" s="275" t="s">
        <v>129</v>
      </c>
      <c r="D53" s="44" t="s">
        <v>128</v>
      </c>
      <c r="E53" s="45"/>
      <c r="F53" s="295"/>
      <c r="G53" s="47">
        <f t="shared" si="0"/>
        <v>0</v>
      </c>
      <c r="H53" s="436"/>
      <c r="I53" s="433">
        <f>SUM(G53:H53)</f>
        <v>0</v>
      </c>
    </row>
    <row r="54" spans="2:9" ht="23.25" customHeight="1">
      <c r="B54" s="39"/>
      <c r="C54" s="276"/>
      <c r="D54" s="44" t="s">
        <v>128</v>
      </c>
      <c r="E54" s="52"/>
      <c r="F54" s="295"/>
      <c r="G54" s="47">
        <f t="shared" si="0"/>
        <v>0</v>
      </c>
      <c r="H54" s="436"/>
      <c r="I54" s="433">
        <f t="shared" si="4"/>
        <v>0</v>
      </c>
    </row>
    <row r="55" spans="2:9" ht="23.25" customHeight="1">
      <c r="B55" s="39"/>
      <c r="C55" s="285"/>
      <c r="D55" s="44" t="s">
        <v>128</v>
      </c>
      <c r="E55" s="51"/>
      <c r="F55" s="296"/>
      <c r="G55" s="49">
        <f t="shared" si="0"/>
        <v>0</v>
      </c>
      <c r="H55" s="436"/>
      <c r="I55" s="433">
        <f t="shared" si="4"/>
        <v>0</v>
      </c>
    </row>
    <row r="56" spans="2:9" ht="23.25" customHeight="1">
      <c r="B56" s="39"/>
      <c r="C56" s="285" t="s">
        <v>183</v>
      </c>
      <c r="D56" s="44" t="s">
        <v>128</v>
      </c>
      <c r="E56" s="45"/>
      <c r="F56" s="297"/>
      <c r="G56" s="46">
        <f t="shared" si="0"/>
        <v>0</v>
      </c>
      <c r="H56" s="436"/>
      <c r="I56" s="433">
        <f t="shared" si="4"/>
        <v>0</v>
      </c>
    </row>
    <row r="57" spans="2:9" ht="23.25" customHeight="1">
      <c r="B57" s="39"/>
      <c r="C57" s="285"/>
      <c r="D57" s="44" t="s">
        <v>128</v>
      </c>
      <c r="E57" s="45"/>
      <c r="F57" s="297"/>
      <c r="G57" s="46">
        <f t="shared" si="0"/>
        <v>0</v>
      </c>
      <c r="H57" s="436"/>
      <c r="I57" s="433">
        <f t="shared" si="4"/>
        <v>0</v>
      </c>
    </row>
    <row r="58" spans="2:9" ht="23.25" customHeight="1">
      <c r="B58" s="39"/>
      <c r="C58" s="301" t="s">
        <v>171</v>
      </c>
      <c r="D58" s="44" t="s">
        <v>128</v>
      </c>
      <c r="E58" s="45"/>
      <c r="F58" s="297"/>
      <c r="G58" s="46">
        <f t="shared" si="0"/>
        <v>0</v>
      </c>
      <c r="H58" s="436"/>
      <c r="I58" s="433">
        <f t="shared" si="4"/>
        <v>0</v>
      </c>
    </row>
    <row r="59" spans="2:9" ht="23.25" customHeight="1">
      <c r="B59" s="39"/>
      <c r="C59" s="302" t="s">
        <v>169</v>
      </c>
      <c r="D59" s="44" t="s">
        <v>128</v>
      </c>
      <c r="E59" s="45"/>
      <c r="F59" s="297"/>
      <c r="G59" s="46">
        <f t="shared" si="0"/>
        <v>0</v>
      </c>
      <c r="H59" s="436"/>
      <c r="I59" s="433">
        <f t="shared" si="4"/>
        <v>0</v>
      </c>
    </row>
    <row r="60" spans="2:9" ht="23.25" customHeight="1">
      <c r="B60" s="39"/>
      <c r="C60" s="276"/>
      <c r="D60" s="44" t="s">
        <v>128</v>
      </c>
      <c r="E60" s="152"/>
      <c r="F60" s="298"/>
      <c r="G60" s="228">
        <f t="shared" si="0"/>
        <v>0</v>
      </c>
      <c r="H60" s="436"/>
      <c r="I60" s="433">
        <f>SUM(G60:H60)</f>
        <v>0</v>
      </c>
    </row>
    <row r="61" spans="2:9" ht="23.25" customHeight="1" thickBot="1">
      <c r="B61" s="48"/>
      <c r="C61" s="277"/>
      <c r="D61" s="264" t="s">
        <v>130</v>
      </c>
      <c r="E61" s="154"/>
      <c r="F61" s="299"/>
      <c r="G61" s="265">
        <f>SUM(G49:G60)</f>
        <v>0</v>
      </c>
      <c r="H61" s="454">
        <f>SUM(H49:H60)</f>
        <v>0</v>
      </c>
      <c r="I61" s="442">
        <f>SUM(I49:I60)</f>
        <v>0</v>
      </c>
    </row>
    <row r="62" spans="2:9" ht="23.25" customHeight="1">
      <c r="B62" s="530" t="s">
        <v>182</v>
      </c>
      <c r="C62" s="531"/>
      <c r="D62" s="531"/>
      <c r="E62" s="531"/>
      <c r="F62" s="531"/>
      <c r="G62" s="531"/>
      <c r="H62" s="531"/>
      <c r="I62" s="531"/>
    </row>
    <row r="63" spans="2:9" ht="14.25">
      <c r="B63" s="527" t="s">
        <v>289</v>
      </c>
      <c r="C63" s="528"/>
      <c r="D63" s="528"/>
      <c r="E63" s="528"/>
      <c r="F63" s="528"/>
      <c r="G63" s="528"/>
      <c r="H63" s="528"/>
      <c r="I63" s="528"/>
    </row>
  </sheetData>
  <sheetProtection/>
  <mergeCells count="12">
    <mergeCell ref="B2:H2"/>
    <mergeCell ref="B6:B9"/>
    <mergeCell ref="C6:C9"/>
    <mergeCell ref="D6:D9"/>
    <mergeCell ref="E8:E9"/>
    <mergeCell ref="F8:F9"/>
    <mergeCell ref="E6:I7"/>
    <mergeCell ref="H8:H9"/>
    <mergeCell ref="B63:I63"/>
    <mergeCell ref="I8:I9"/>
    <mergeCell ref="B62:I62"/>
    <mergeCell ref="G8:G9"/>
  </mergeCells>
  <printOptions horizontalCentered="1"/>
  <pageMargins left="0.984251968503937" right="0.1968503937007874" top="0.5118110236220472" bottom="0.4330708661417323" header="0.5118110236220472" footer="0.3937007874015748"/>
  <pageSetup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dimension ref="A1:AV47"/>
  <sheetViews>
    <sheetView showGridLines="0" zoomScalePageLayoutView="0" workbookViewId="0" topLeftCell="A1">
      <selection activeCell="A1" sqref="A1"/>
    </sheetView>
  </sheetViews>
  <sheetFormatPr defaultColWidth="11" defaultRowHeight="15"/>
  <cols>
    <col min="1" max="1" width="1.59765625" style="3" customWidth="1"/>
    <col min="2" max="2" width="4.59765625" style="3" customWidth="1"/>
    <col min="3" max="4" width="3.3984375" style="3" customWidth="1"/>
    <col min="5" max="5" width="6.59765625" style="3" customWidth="1"/>
    <col min="6" max="6" width="2.59765625" style="3" customWidth="1"/>
    <col min="7" max="7" width="6.59765625" style="3" customWidth="1"/>
    <col min="8" max="14" width="6.59765625" style="3" hidden="1" customWidth="1"/>
    <col min="15" max="15" width="1.390625" style="3" customWidth="1"/>
    <col min="16" max="16" width="6.69921875" style="3" customWidth="1"/>
    <col min="17" max="17" width="1.59765625" style="3" customWidth="1"/>
    <col min="18" max="18" width="6.59765625" style="3" customWidth="1"/>
    <col min="19" max="19" width="2.59765625" style="3" customWidth="1"/>
    <col min="20" max="20" width="6.59765625" style="3" customWidth="1"/>
    <col min="21" max="21" width="1.390625" style="3" customWidth="1"/>
    <col min="22" max="22" width="6.69921875" style="3" customWidth="1"/>
    <col min="23" max="23" width="1.59765625" style="3" customWidth="1"/>
    <col min="24" max="24" width="19.5" style="3" customWidth="1"/>
    <col min="25" max="25" width="4.8984375" style="3" customWidth="1"/>
    <col min="26" max="27" width="3.3984375" style="3" customWidth="1"/>
    <col min="28" max="28" width="6.59765625" style="3" customWidth="1"/>
    <col min="29" max="29" width="2.59765625" style="3" customWidth="1"/>
    <col min="30" max="30" width="6.59765625" style="3" customWidth="1"/>
    <col min="31" max="37" width="6.59765625" style="3" hidden="1" customWidth="1"/>
    <col min="38" max="38" width="1.390625" style="3" customWidth="1"/>
    <col min="39" max="39" width="6.69921875" style="3" customWidth="1"/>
    <col min="40" max="40" width="1.59765625" style="3" customWidth="1"/>
    <col min="41" max="41" width="6.59765625" style="3" customWidth="1"/>
    <col min="42" max="42" width="2.59765625" style="3" customWidth="1"/>
    <col min="43" max="43" width="6.59765625" style="3" customWidth="1"/>
    <col min="44" max="44" width="1.390625" style="3" customWidth="1"/>
    <col min="45" max="45" width="6.8984375" style="3" customWidth="1"/>
    <col min="46" max="46" width="1.59765625" style="3" customWidth="1"/>
    <col min="47" max="47" width="19.5" style="3" customWidth="1"/>
    <col min="48" max="48" width="5.8984375" style="3" customWidth="1"/>
    <col min="49" max="50" width="10.59765625" style="3" customWidth="1"/>
    <col min="51" max="51" width="1.59765625" style="3" customWidth="1"/>
    <col min="52" max="16384" width="11" style="3" customWidth="1"/>
  </cols>
  <sheetData>
    <row r="1" spans="1:48"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230" customFormat="1" ht="21" customHeight="1">
      <c r="A2" s="229"/>
      <c r="B2" s="547" t="s">
        <v>137</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229"/>
    </row>
    <row r="3" spans="1:48" ht="14.25" customHeight="1">
      <c r="A3" s="2"/>
      <c r="B3" s="35"/>
      <c r="C3" s="35"/>
      <c r="D3" s="35"/>
      <c r="E3" s="35"/>
      <c r="F3" s="35"/>
      <c r="G3" s="156"/>
      <c r="H3" s="156"/>
      <c r="I3" s="156"/>
      <c r="J3" s="156"/>
      <c r="K3" s="156"/>
      <c r="L3" s="156"/>
      <c r="M3" s="156"/>
      <c r="N3" s="156"/>
      <c r="O3" s="156"/>
      <c r="P3" s="156"/>
      <c r="Q3" s="156"/>
      <c r="R3" s="156"/>
      <c r="S3" s="156"/>
      <c r="T3" s="156"/>
      <c r="U3" s="156"/>
      <c r="V3" s="156"/>
      <c r="W3" s="156"/>
      <c r="X3" s="157"/>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2"/>
    </row>
    <row r="4" spans="1:48" ht="17.25" customHeight="1">
      <c r="A4" s="2"/>
      <c r="B4" s="158"/>
      <c r="C4" s="155" t="str">
        <f>"（研究開発課題名） "&amp;'表紙'!$G$29</f>
        <v>（研究開発課題名） </v>
      </c>
      <c r="D4" s="209"/>
      <c r="E4" s="163"/>
      <c r="F4" s="163"/>
      <c r="G4" s="96"/>
      <c r="H4" s="6"/>
      <c r="I4" s="6"/>
      <c r="J4" s="6"/>
      <c r="K4" s="6"/>
      <c r="L4" s="6"/>
      <c r="M4" s="6"/>
      <c r="N4" s="6"/>
      <c r="O4" s="6"/>
      <c r="P4" s="6"/>
      <c r="Q4" s="6"/>
      <c r="R4" s="6"/>
      <c r="S4" s="160"/>
      <c r="T4" s="4"/>
      <c r="U4" s="4"/>
      <c r="V4" s="4"/>
      <c r="W4" s="4"/>
      <c r="X4" s="4"/>
      <c r="Y4" s="156"/>
      <c r="Z4" s="156"/>
      <c r="AA4" s="156"/>
      <c r="AB4" s="156"/>
      <c r="AC4" s="156"/>
      <c r="AD4" s="156"/>
      <c r="AE4" s="156"/>
      <c r="AF4" s="156"/>
      <c r="AG4" s="156"/>
      <c r="AH4" s="156"/>
      <c r="AI4" s="156"/>
      <c r="AJ4" s="156"/>
      <c r="AK4" s="156"/>
      <c r="AL4" s="35"/>
      <c r="AM4" s="214"/>
      <c r="AN4" s="214"/>
      <c r="AO4" s="54"/>
      <c r="AP4" s="54"/>
      <c r="AQ4" s="54"/>
      <c r="AR4" s="54"/>
      <c r="AS4" s="54"/>
      <c r="AT4" s="54"/>
      <c r="AU4" s="54"/>
      <c r="AV4" s="36"/>
    </row>
    <row r="5" spans="1:48" ht="17.25" customHeight="1">
      <c r="A5" s="2"/>
      <c r="B5" s="158"/>
      <c r="C5" s="163"/>
      <c r="D5" s="163"/>
      <c r="E5" s="163"/>
      <c r="F5" s="163"/>
      <c r="G5" s="113"/>
      <c r="H5" s="113"/>
      <c r="I5" s="113"/>
      <c r="J5" s="113"/>
      <c r="K5" s="113"/>
      <c r="L5" s="113"/>
      <c r="M5" s="113"/>
      <c r="N5" s="113"/>
      <c r="O5" s="113"/>
      <c r="P5" s="113"/>
      <c r="Q5" s="113"/>
      <c r="R5" s="113"/>
      <c r="S5" s="54"/>
      <c r="T5" s="159" t="s">
        <v>215</v>
      </c>
      <c r="U5" s="554"/>
      <c r="V5" s="554"/>
      <c r="W5" s="554"/>
      <c r="X5" s="554"/>
      <c r="Y5" s="554"/>
      <c r="Z5" s="554"/>
      <c r="AA5" s="554"/>
      <c r="AB5" s="554"/>
      <c r="AC5" s="554"/>
      <c r="AD5" s="554"/>
      <c r="AE5" s="161"/>
      <c r="AF5" s="161"/>
      <c r="AG5" s="161"/>
      <c r="AH5" s="161"/>
      <c r="AI5" s="161"/>
      <c r="AJ5" s="161"/>
      <c r="AK5" s="161"/>
      <c r="AL5" s="162"/>
      <c r="AM5" s="551" t="s">
        <v>84</v>
      </c>
      <c r="AN5" s="552"/>
      <c r="AO5" s="552"/>
      <c r="AP5" s="215" t="s">
        <v>64</v>
      </c>
      <c r="AQ5" s="215"/>
      <c r="AR5" s="550"/>
      <c r="AS5" s="550"/>
      <c r="AT5" s="550"/>
      <c r="AU5" s="550"/>
      <c r="AV5" s="2"/>
    </row>
    <row r="6" spans="1:48" ht="17.25" customHeight="1">
      <c r="A6" s="2"/>
      <c r="B6" s="158"/>
      <c r="C6" s="155" t="str">
        <f>"（研究機関名） "&amp;'表紙'!$G$30</f>
        <v>（研究機関名） </v>
      </c>
      <c r="D6" s="158"/>
      <c r="E6" s="163"/>
      <c r="F6" s="163"/>
      <c r="G6" s="113"/>
      <c r="H6" s="113"/>
      <c r="I6" s="113"/>
      <c r="J6" s="113"/>
      <c r="K6" s="113"/>
      <c r="L6" s="113"/>
      <c r="M6" s="113"/>
      <c r="N6" s="113"/>
      <c r="O6" s="113"/>
      <c r="P6" s="113"/>
      <c r="Q6" s="113"/>
      <c r="R6" s="113"/>
      <c r="S6" s="54"/>
      <c r="T6" s="164" t="s">
        <v>239</v>
      </c>
      <c r="U6" s="208"/>
      <c r="V6" s="381"/>
      <c r="W6" s="553"/>
      <c r="X6" s="553"/>
      <c r="Y6" s="553"/>
      <c r="Z6" s="553"/>
      <c r="AA6" s="553"/>
      <c r="AB6" s="553"/>
      <c r="AC6" s="553"/>
      <c r="AD6" s="208" t="s">
        <v>216</v>
      </c>
      <c r="AE6" s="165"/>
      <c r="AF6" s="165"/>
      <c r="AG6" s="165"/>
      <c r="AH6" s="165"/>
      <c r="AI6" s="165"/>
      <c r="AJ6" s="165"/>
      <c r="AK6" s="165"/>
      <c r="AL6" s="166"/>
      <c r="AM6" s="216"/>
      <c r="AN6" s="216"/>
      <c r="AO6" s="217" t="s">
        <v>1</v>
      </c>
      <c r="AP6" s="218" t="s">
        <v>65</v>
      </c>
      <c r="AQ6" s="218"/>
      <c r="AR6" s="546"/>
      <c r="AS6" s="546"/>
      <c r="AT6" s="546"/>
      <c r="AU6" s="546"/>
      <c r="AV6" s="2"/>
    </row>
    <row r="7" spans="1:48" ht="12" customHeight="1">
      <c r="A7" s="2"/>
      <c r="B7" s="35"/>
      <c r="C7" s="35"/>
      <c r="D7" s="35"/>
      <c r="E7" s="35"/>
      <c r="F7" s="35"/>
      <c r="G7" s="160"/>
      <c r="H7" s="160"/>
      <c r="I7" s="160"/>
      <c r="J7" s="160"/>
      <c r="K7" s="160"/>
      <c r="L7" s="160"/>
      <c r="M7" s="160"/>
      <c r="N7" s="160"/>
      <c r="O7" s="160"/>
      <c r="P7" s="160"/>
      <c r="Q7" s="160"/>
      <c r="R7" s="160"/>
      <c r="S7" s="156"/>
      <c r="T7" s="156"/>
      <c r="U7" s="156"/>
      <c r="V7" s="156"/>
      <c r="W7" s="156"/>
      <c r="X7" s="160"/>
      <c r="Y7" s="160"/>
      <c r="Z7" s="160"/>
      <c r="AA7" s="160"/>
      <c r="AB7" s="160"/>
      <c r="AC7" s="160"/>
      <c r="AD7" s="156" t="s">
        <v>66</v>
      </c>
      <c r="AE7" s="156"/>
      <c r="AF7" s="156"/>
      <c r="AG7" s="156"/>
      <c r="AH7" s="156"/>
      <c r="AI7" s="156"/>
      <c r="AJ7" s="156"/>
      <c r="AK7" s="156"/>
      <c r="AL7" s="35"/>
      <c r="AM7" s="35"/>
      <c r="AN7" s="35"/>
      <c r="AO7" s="156"/>
      <c r="AP7" s="156"/>
      <c r="AQ7" s="160"/>
      <c r="AR7" s="160"/>
      <c r="AS7" s="160"/>
      <c r="AT7" s="160"/>
      <c r="AU7" s="160"/>
      <c r="AV7" s="2"/>
    </row>
    <row r="8" spans="1:48" ht="12" customHeight="1" thickBot="1">
      <c r="A8" s="2"/>
      <c r="B8" s="35"/>
      <c r="C8" s="35"/>
      <c r="D8" s="35"/>
      <c r="E8" s="35"/>
      <c r="F8" s="35"/>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35"/>
      <c r="AM8" s="35"/>
      <c r="AN8" s="35"/>
      <c r="AO8" s="156"/>
      <c r="AP8" s="156"/>
      <c r="AQ8" s="156"/>
      <c r="AR8" s="156"/>
      <c r="AS8" s="156"/>
      <c r="AT8" s="156"/>
      <c r="AU8" s="156"/>
      <c r="AV8" s="2"/>
    </row>
    <row r="9" spans="1:48" ht="16.5" customHeight="1">
      <c r="A9" s="2"/>
      <c r="B9" s="548" t="s">
        <v>67</v>
      </c>
      <c r="C9" s="549"/>
      <c r="D9" s="210" t="s">
        <v>68</v>
      </c>
      <c r="E9" s="167" t="s">
        <v>69</v>
      </c>
      <c r="F9" s="168"/>
      <c r="G9" s="168"/>
      <c r="H9" s="168"/>
      <c r="I9" s="168"/>
      <c r="J9" s="168"/>
      <c r="K9" s="168"/>
      <c r="L9" s="168"/>
      <c r="M9" s="168"/>
      <c r="N9" s="168"/>
      <c r="O9" s="168"/>
      <c r="P9" s="168"/>
      <c r="Q9" s="168"/>
      <c r="R9" s="168"/>
      <c r="S9" s="168"/>
      <c r="T9" s="168"/>
      <c r="U9" s="168"/>
      <c r="V9" s="168"/>
      <c r="W9" s="168"/>
      <c r="X9" s="168"/>
      <c r="Y9" s="548" t="s">
        <v>67</v>
      </c>
      <c r="Z9" s="549"/>
      <c r="AA9" s="212" t="s">
        <v>68</v>
      </c>
      <c r="AB9" s="168" t="s">
        <v>70</v>
      </c>
      <c r="AC9" s="168"/>
      <c r="AD9" s="168"/>
      <c r="AE9" s="168"/>
      <c r="AF9" s="168"/>
      <c r="AG9" s="168"/>
      <c r="AH9" s="168"/>
      <c r="AI9" s="168"/>
      <c r="AJ9" s="168"/>
      <c r="AK9" s="168"/>
      <c r="AL9" s="168"/>
      <c r="AM9" s="168"/>
      <c r="AN9" s="168"/>
      <c r="AO9" s="168"/>
      <c r="AP9" s="168"/>
      <c r="AQ9" s="168"/>
      <c r="AR9" s="168"/>
      <c r="AS9" s="168"/>
      <c r="AT9" s="168"/>
      <c r="AU9" s="169"/>
      <c r="AV9" s="2"/>
    </row>
    <row r="10" spans="1:48" ht="15" customHeight="1">
      <c r="A10" s="2"/>
      <c r="B10" s="555" t="s">
        <v>71</v>
      </c>
      <c r="C10" s="556"/>
      <c r="D10" s="211" t="s">
        <v>67</v>
      </c>
      <c r="E10" s="557" t="s">
        <v>132</v>
      </c>
      <c r="F10" s="558"/>
      <c r="G10" s="558"/>
      <c r="H10" s="170" t="s">
        <v>72</v>
      </c>
      <c r="I10" s="170" t="s">
        <v>73</v>
      </c>
      <c r="J10" s="171" t="s">
        <v>74</v>
      </c>
      <c r="K10" s="171" t="s">
        <v>75</v>
      </c>
      <c r="L10" s="171" t="s">
        <v>76</v>
      </c>
      <c r="M10" s="171" t="s">
        <v>77</v>
      </c>
      <c r="N10" s="171" t="s">
        <v>78</v>
      </c>
      <c r="O10" s="172"/>
      <c r="P10" s="173" t="s">
        <v>79</v>
      </c>
      <c r="Q10" s="174"/>
      <c r="R10" s="559" t="s">
        <v>131</v>
      </c>
      <c r="S10" s="560"/>
      <c r="T10" s="560"/>
      <c r="U10" s="560"/>
      <c r="V10" s="560"/>
      <c r="W10" s="560"/>
      <c r="X10" s="561"/>
      <c r="Y10" s="555" t="s">
        <v>71</v>
      </c>
      <c r="Z10" s="556"/>
      <c r="AA10" s="213" t="s">
        <v>67</v>
      </c>
      <c r="AB10" s="557" t="s">
        <v>132</v>
      </c>
      <c r="AC10" s="565"/>
      <c r="AD10" s="565"/>
      <c r="AE10" s="170" t="s">
        <v>72</v>
      </c>
      <c r="AF10" s="170" t="s">
        <v>73</v>
      </c>
      <c r="AG10" s="171" t="s">
        <v>74</v>
      </c>
      <c r="AH10" s="171" t="s">
        <v>75</v>
      </c>
      <c r="AI10" s="171" t="s">
        <v>76</v>
      </c>
      <c r="AJ10" s="171" t="s">
        <v>77</v>
      </c>
      <c r="AK10" s="171" t="s">
        <v>78</v>
      </c>
      <c r="AL10" s="172"/>
      <c r="AM10" s="173" t="s">
        <v>79</v>
      </c>
      <c r="AN10" s="174"/>
      <c r="AO10" s="557" t="s">
        <v>131</v>
      </c>
      <c r="AP10" s="578"/>
      <c r="AQ10" s="578"/>
      <c r="AR10" s="578"/>
      <c r="AS10" s="578"/>
      <c r="AT10" s="578"/>
      <c r="AU10" s="579"/>
      <c r="AV10" s="2"/>
    </row>
    <row r="11" spans="1:48" ht="15" customHeight="1">
      <c r="A11" s="2"/>
      <c r="B11" s="175"/>
      <c r="C11" s="176"/>
      <c r="D11" s="177"/>
      <c r="E11" s="178"/>
      <c r="F11" s="179" t="s">
        <v>80</v>
      </c>
      <c r="G11" s="180"/>
      <c r="H11" s="181">
        <f>HOUR(E11)*60+MINUTE(E11)</f>
        <v>0</v>
      </c>
      <c r="I11" s="181">
        <f>HOUR(G11)*60+MINUTE(G11)</f>
        <v>0</v>
      </c>
      <c r="J11" s="182" t="e">
        <f>IF(H11&lt;#REF!,1,IF(H11&lt;#REF!,2,3))</f>
        <v>#REF!</v>
      </c>
      <c r="K11" s="182" t="e">
        <f>IF(J11=1,IF(I11&lt;#REF!,I11-H11,IF(I11&lt;#REF!,#REF!-H11,(I11-H11)-#REF!)),"")</f>
        <v>#REF!</v>
      </c>
      <c r="L11" s="182" t="e">
        <f>IF(J11=2,IF(#REF!&lt;I11,I11-#REF!,0),"")</f>
        <v>#REF!</v>
      </c>
      <c r="M11" s="182" t="e">
        <f>IF(J11=3,I11-H11,"")</f>
        <v>#REF!</v>
      </c>
      <c r="N11" s="183" t="e">
        <f>IF(K11&lt;&gt;"",K11,IF(L11&lt;&gt;"",L11,M11))</f>
        <v>#REF!</v>
      </c>
      <c r="O11" s="184" t="s">
        <v>81</v>
      </c>
      <c r="P11" s="219"/>
      <c r="Q11" s="186" t="s">
        <v>82</v>
      </c>
      <c r="R11" s="562"/>
      <c r="S11" s="569"/>
      <c r="T11" s="569"/>
      <c r="U11" s="569"/>
      <c r="V11" s="569"/>
      <c r="W11" s="569"/>
      <c r="X11" s="570"/>
      <c r="Y11" s="175"/>
      <c r="Z11" s="176"/>
      <c r="AA11" s="187"/>
      <c r="AB11" s="180"/>
      <c r="AC11" s="179" t="s">
        <v>80</v>
      </c>
      <c r="AD11" s="180"/>
      <c r="AE11" s="181">
        <f>HOUR(AB11)*60+MINUTE(AB11)</f>
        <v>0</v>
      </c>
      <c r="AF11" s="181">
        <f>HOUR(AD11)*60+MINUTE(AD11)</f>
        <v>0</v>
      </c>
      <c r="AG11" s="182" t="e">
        <f>IF(AE11&lt;#REF!,1,IF(AE11&lt;#REF!,2,3))</f>
        <v>#REF!</v>
      </c>
      <c r="AH11" s="182" t="e">
        <f>IF(AG11=1,IF(AF11&lt;#REF!,AF11-AE11,IF(AF11&lt;#REF!,#REF!-AE11,(AF11-AE11)-#REF!)),"")</f>
        <v>#REF!</v>
      </c>
      <c r="AI11" s="182" t="e">
        <f>IF(AG11=2,IF(#REF!&lt;AF11,AF11-#REF!,0),"")</f>
        <v>#REF!</v>
      </c>
      <c r="AJ11" s="182" t="e">
        <f>IF(AG11=3,AF11-AE11,"")</f>
        <v>#REF!</v>
      </c>
      <c r="AK11" s="183" t="e">
        <f>IF(AH11&lt;&gt;"",AH11,IF(AI11&lt;&gt;"",AI11,AJ11))</f>
        <v>#REF!</v>
      </c>
      <c r="AL11" s="184" t="s">
        <v>81</v>
      </c>
      <c r="AM11" s="185"/>
      <c r="AN11" s="186" t="s">
        <v>82</v>
      </c>
      <c r="AO11" s="562"/>
      <c r="AP11" s="563"/>
      <c r="AQ11" s="563"/>
      <c r="AR11" s="563"/>
      <c r="AS11" s="563"/>
      <c r="AT11" s="563"/>
      <c r="AU11" s="564"/>
      <c r="AV11" s="2"/>
    </row>
    <row r="12" spans="1:48" ht="15" customHeight="1">
      <c r="A12" s="2"/>
      <c r="B12" s="175"/>
      <c r="C12" s="176"/>
      <c r="D12" s="177"/>
      <c r="E12" s="178"/>
      <c r="F12" s="179" t="s">
        <v>80</v>
      </c>
      <c r="G12" s="180"/>
      <c r="H12" s="181">
        <f aca="true" t="shared" si="0" ref="H12:H34">HOUR(E12)*60+MINUTE(E12)</f>
        <v>0</v>
      </c>
      <c r="I12" s="181">
        <f aca="true" t="shared" si="1" ref="I12:I34">HOUR(G12)*60+MINUTE(G12)</f>
        <v>0</v>
      </c>
      <c r="J12" s="182" t="e">
        <f>IF(H12&lt;#REF!,1,IF(H12&lt;#REF!,2,3))</f>
        <v>#REF!</v>
      </c>
      <c r="K12" s="182" t="e">
        <f>IF(J12=1,IF(I12&lt;#REF!,I12-H12,IF(I12&lt;#REF!,#REF!-H12,(I12-H12)-#REF!)),"")</f>
        <v>#REF!</v>
      </c>
      <c r="L12" s="182" t="e">
        <f>IF(J12=2,IF(#REF!&lt;I12,I12-#REF!,0),"")</f>
        <v>#REF!</v>
      </c>
      <c r="M12" s="182" t="e">
        <f aca="true" t="shared" si="2" ref="M12:M34">IF(J12=3,I12-H12,"")</f>
        <v>#REF!</v>
      </c>
      <c r="N12" s="183" t="e">
        <f aca="true" t="shared" si="3" ref="N12:N34">IF(K12&lt;&gt;"",K12,IF(L12&lt;&gt;"",L12,M12))</f>
        <v>#REF!</v>
      </c>
      <c r="O12" s="184" t="s">
        <v>81</v>
      </c>
      <c r="P12" s="185"/>
      <c r="Q12" s="186" t="s">
        <v>82</v>
      </c>
      <c r="R12" s="562"/>
      <c r="S12" s="563"/>
      <c r="T12" s="563"/>
      <c r="U12" s="563"/>
      <c r="V12" s="563"/>
      <c r="W12" s="563"/>
      <c r="X12" s="564"/>
      <c r="Y12" s="175"/>
      <c r="Z12" s="176"/>
      <c r="AA12" s="187"/>
      <c r="AB12" s="180"/>
      <c r="AC12" s="179" t="s">
        <v>80</v>
      </c>
      <c r="AD12" s="180"/>
      <c r="AE12" s="181">
        <f aca="true" t="shared" si="4" ref="AE12:AE34">HOUR(AB12)*60+MINUTE(AB12)</f>
        <v>0</v>
      </c>
      <c r="AF12" s="181">
        <f aca="true" t="shared" si="5" ref="AF12:AF34">HOUR(AD12)*60+MINUTE(AD12)</f>
        <v>0</v>
      </c>
      <c r="AG12" s="182" t="e">
        <f>IF(AE12&lt;#REF!,1,IF(AE12&lt;#REF!,2,3))</f>
        <v>#REF!</v>
      </c>
      <c r="AH12" s="182" t="e">
        <f>IF(AG12=1,IF(AF12&lt;#REF!,AF12-AE12,IF(AF12&lt;#REF!,#REF!-AE12,(AF12-AE12)-#REF!)),"")</f>
        <v>#REF!</v>
      </c>
      <c r="AI12" s="182" t="e">
        <f>IF(AG12=2,IF(#REF!&lt;AF12,AF12-#REF!,0),"")</f>
        <v>#REF!</v>
      </c>
      <c r="AJ12" s="182" t="e">
        <f aca="true" t="shared" si="6" ref="AJ12:AJ34">IF(AG12=3,AF12-AE12,"")</f>
        <v>#REF!</v>
      </c>
      <c r="AK12" s="183" t="e">
        <f aca="true" t="shared" si="7" ref="AK12:AK34">IF(AH12&lt;&gt;"",AH12,IF(AI12&lt;&gt;"",AI12,AJ12))</f>
        <v>#REF!</v>
      </c>
      <c r="AL12" s="184" t="s">
        <v>81</v>
      </c>
      <c r="AM12" s="185"/>
      <c r="AN12" s="186" t="s">
        <v>82</v>
      </c>
      <c r="AO12" s="571"/>
      <c r="AP12" s="572"/>
      <c r="AQ12" s="572"/>
      <c r="AR12" s="572"/>
      <c r="AS12" s="572"/>
      <c r="AT12" s="572"/>
      <c r="AU12" s="573"/>
      <c r="AV12" s="2"/>
    </row>
    <row r="13" spans="1:48" ht="15" customHeight="1">
      <c r="A13" s="2"/>
      <c r="B13" s="175"/>
      <c r="C13" s="176"/>
      <c r="D13" s="177"/>
      <c r="E13" s="178"/>
      <c r="F13" s="179" t="s">
        <v>80</v>
      </c>
      <c r="G13" s="180"/>
      <c r="H13" s="181">
        <f t="shared" si="0"/>
        <v>0</v>
      </c>
      <c r="I13" s="181">
        <f t="shared" si="1"/>
        <v>0</v>
      </c>
      <c r="J13" s="182" t="e">
        <f>IF(H13&lt;#REF!,1,IF(H13&lt;#REF!,2,3))</f>
        <v>#REF!</v>
      </c>
      <c r="K13" s="182" t="e">
        <f>IF(J13=1,IF(I13&lt;#REF!,I13-H13,IF(I13&lt;#REF!,#REF!-H13,(I13-H13)-#REF!)),"")</f>
        <v>#REF!</v>
      </c>
      <c r="L13" s="182" t="e">
        <f>IF(J13=2,IF(#REF!&lt;I13,I13-#REF!,0),"")</f>
        <v>#REF!</v>
      </c>
      <c r="M13" s="182" t="e">
        <f t="shared" si="2"/>
        <v>#REF!</v>
      </c>
      <c r="N13" s="183" t="e">
        <f t="shared" si="3"/>
        <v>#REF!</v>
      </c>
      <c r="O13" s="184" t="s">
        <v>81</v>
      </c>
      <c r="P13" s="185"/>
      <c r="Q13" s="186" t="s">
        <v>82</v>
      </c>
      <c r="R13" s="562"/>
      <c r="S13" s="563"/>
      <c r="T13" s="563"/>
      <c r="U13" s="563"/>
      <c r="V13" s="563"/>
      <c r="W13" s="563"/>
      <c r="X13" s="564"/>
      <c r="Y13" s="175"/>
      <c r="Z13" s="176"/>
      <c r="AA13" s="187"/>
      <c r="AB13" s="180"/>
      <c r="AC13" s="179" t="s">
        <v>80</v>
      </c>
      <c r="AD13" s="180"/>
      <c r="AE13" s="181">
        <f t="shared" si="4"/>
        <v>0</v>
      </c>
      <c r="AF13" s="181">
        <f t="shared" si="5"/>
        <v>0</v>
      </c>
      <c r="AG13" s="182" t="e">
        <f>IF(AE13&lt;#REF!,1,IF(AE13&lt;#REF!,2,3))</f>
        <v>#REF!</v>
      </c>
      <c r="AH13" s="182" t="e">
        <f>IF(AG13=1,IF(AF13&lt;#REF!,AF13-AE13,IF(AF13&lt;#REF!,#REF!-AE13,(AF13-AE13)-#REF!)),"")</f>
        <v>#REF!</v>
      </c>
      <c r="AI13" s="182" t="e">
        <f>IF(AG13=2,IF(#REF!&lt;AF13,AF13-#REF!,0),"")</f>
        <v>#REF!</v>
      </c>
      <c r="AJ13" s="182" t="e">
        <f t="shared" si="6"/>
        <v>#REF!</v>
      </c>
      <c r="AK13" s="183" t="e">
        <f t="shared" si="7"/>
        <v>#REF!</v>
      </c>
      <c r="AL13" s="184" t="s">
        <v>81</v>
      </c>
      <c r="AM13" s="185"/>
      <c r="AN13" s="186" t="s">
        <v>82</v>
      </c>
      <c r="AO13" s="571"/>
      <c r="AP13" s="572"/>
      <c r="AQ13" s="572"/>
      <c r="AR13" s="572"/>
      <c r="AS13" s="572"/>
      <c r="AT13" s="572"/>
      <c r="AU13" s="573"/>
      <c r="AV13" s="2"/>
    </row>
    <row r="14" spans="1:48" ht="15" customHeight="1">
      <c r="A14" s="2"/>
      <c r="B14" s="175"/>
      <c r="C14" s="176"/>
      <c r="D14" s="177"/>
      <c r="E14" s="178"/>
      <c r="F14" s="179" t="s">
        <v>80</v>
      </c>
      <c r="G14" s="180"/>
      <c r="H14" s="181">
        <f t="shared" si="0"/>
        <v>0</v>
      </c>
      <c r="I14" s="181">
        <f t="shared" si="1"/>
        <v>0</v>
      </c>
      <c r="J14" s="182" t="e">
        <f>IF(H14&lt;#REF!,1,IF(H14&lt;#REF!,2,3))</f>
        <v>#REF!</v>
      </c>
      <c r="K14" s="182" t="e">
        <f>IF(J14=1,IF(I14&lt;#REF!,I14-H14,IF(I14&lt;#REF!,#REF!-H14,(I14-H14)-#REF!)),"")</f>
        <v>#REF!</v>
      </c>
      <c r="L14" s="182" t="e">
        <f>IF(J14=2,IF(#REF!&lt;I14,I14-#REF!,0),"")</f>
        <v>#REF!</v>
      </c>
      <c r="M14" s="182" t="e">
        <f t="shared" si="2"/>
        <v>#REF!</v>
      </c>
      <c r="N14" s="183" t="e">
        <f t="shared" si="3"/>
        <v>#REF!</v>
      </c>
      <c r="O14" s="184" t="s">
        <v>81</v>
      </c>
      <c r="P14" s="185"/>
      <c r="Q14" s="186" t="s">
        <v>82</v>
      </c>
      <c r="R14" s="562"/>
      <c r="S14" s="569"/>
      <c r="T14" s="569"/>
      <c r="U14" s="569"/>
      <c r="V14" s="569"/>
      <c r="W14" s="569"/>
      <c r="X14" s="570"/>
      <c r="Y14" s="175"/>
      <c r="Z14" s="176"/>
      <c r="AA14" s="187"/>
      <c r="AB14" s="180"/>
      <c r="AC14" s="179" t="s">
        <v>80</v>
      </c>
      <c r="AD14" s="180"/>
      <c r="AE14" s="181">
        <f t="shared" si="4"/>
        <v>0</v>
      </c>
      <c r="AF14" s="181">
        <f t="shared" si="5"/>
        <v>0</v>
      </c>
      <c r="AG14" s="182" t="e">
        <f>IF(AE14&lt;#REF!,1,IF(AE14&lt;#REF!,2,3))</f>
        <v>#REF!</v>
      </c>
      <c r="AH14" s="182" t="e">
        <f>IF(AG14=1,IF(AF14&lt;#REF!,AF14-AE14,IF(AF14&lt;#REF!,#REF!-AE14,(AF14-AE14)-#REF!)),"")</f>
        <v>#REF!</v>
      </c>
      <c r="AI14" s="182" t="e">
        <f>IF(AG14=2,IF(#REF!&lt;AF14,AF14-#REF!,0),"")</f>
        <v>#REF!</v>
      </c>
      <c r="AJ14" s="182" t="e">
        <f t="shared" si="6"/>
        <v>#REF!</v>
      </c>
      <c r="AK14" s="183" t="e">
        <f t="shared" si="7"/>
        <v>#REF!</v>
      </c>
      <c r="AL14" s="184" t="s">
        <v>81</v>
      </c>
      <c r="AM14" s="185"/>
      <c r="AN14" s="186" t="s">
        <v>82</v>
      </c>
      <c r="AO14" s="571"/>
      <c r="AP14" s="572"/>
      <c r="AQ14" s="572"/>
      <c r="AR14" s="572"/>
      <c r="AS14" s="572"/>
      <c r="AT14" s="572"/>
      <c r="AU14" s="573"/>
      <c r="AV14" s="2"/>
    </row>
    <row r="15" spans="1:48" ht="15" customHeight="1">
      <c r="A15" s="2"/>
      <c r="B15" s="175"/>
      <c r="C15" s="176"/>
      <c r="D15" s="177"/>
      <c r="E15" s="178"/>
      <c r="F15" s="179" t="s">
        <v>80</v>
      </c>
      <c r="G15" s="180"/>
      <c r="H15" s="181">
        <f t="shared" si="0"/>
        <v>0</v>
      </c>
      <c r="I15" s="181">
        <f t="shared" si="1"/>
        <v>0</v>
      </c>
      <c r="J15" s="182" t="e">
        <f>IF(H15&lt;#REF!,1,IF(H15&lt;#REF!,2,3))</f>
        <v>#REF!</v>
      </c>
      <c r="K15" s="182" t="e">
        <f>IF(J15=1,IF(I15&lt;#REF!,I15-H15,IF(I15&lt;#REF!,#REF!-H15,(I15-H15)-#REF!)),"")</f>
        <v>#REF!</v>
      </c>
      <c r="L15" s="182" t="e">
        <f>IF(J15=2,IF(#REF!&lt;I15,I15-#REF!,0),"")</f>
        <v>#REF!</v>
      </c>
      <c r="M15" s="182" t="e">
        <f t="shared" si="2"/>
        <v>#REF!</v>
      </c>
      <c r="N15" s="183" t="e">
        <f t="shared" si="3"/>
        <v>#REF!</v>
      </c>
      <c r="O15" s="184" t="s">
        <v>81</v>
      </c>
      <c r="P15" s="185"/>
      <c r="Q15" s="186" t="s">
        <v>82</v>
      </c>
      <c r="R15" s="562"/>
      <c r="S15" s="569"/>
      <c r="T15" s="569"/>
      <c r="U15" s="569"/>
      <c r="V15" s="569"/>
      <c r="W15" s="569"/>
      <c r="X15" s="570"/>
      <c r="Y15" s="175"/>
      <c r="Z15" s="176"/>
      <c r="AA15" s="187"/>
      <c r="AB15" s="180"/>
      <c r="AC15" s="179" t="s">
        <v>80</v>
      </c>
      <c r="AD15" s="180"/>
      <c r="AE15" s="181">
        <f t="shared" si="4"/>
        <v>0</v>
      </c>
      <c r="AF15" s="181">
        <f t="shared" si="5"/>
        <v>0</v>
      </c>
      <c r="AG15" s="182" t="e">
        <f>IF(AE15&lt;#REF!,1,IF(AE15&lt;#REF!,2,3))</f>
        <v>#REF!</v>
      </c>
      <c r="AH15" s="182" t="e">
        <f>IF(AG15=1,IF(AF15&lt;#REF!,AF15-AE15,IF(AF15&lt;#REF!,#REF!-AE15,(AF15-AE15)-#REF!)),"")</f>
        <v>#REF!</v>
      </c>
      <c r="AI15" s="182" t="e">
        <f>IF(AG15=2,IF(#REF!&lt;AF15,AF15-#REF!,0),"")</f>
        <v>#REF!</v>
      </c>
      <c r="AJ15" s="182" t="e">
        <f t="shared" si="6"/>
        <v>#REF!</v>
      </c>
      <c r="AK15" s="183" t="e">
        <f t="shared" si="7"/>
        <v>#REF!</v>
      </c>
      <c r="AL15" s="184" t="s">
        <v>81</v>
      </c>
      <c r="AM15" s="185"/>
      <c r="AN15" s="186" t="s">
        <v>82</v>
      </c>
      <c r="AO15" s="571"/>
      <c r="AP15" s="572"/>
      <c r="AQ15" s="572"/>
      <c r="AR15" s="572"/>
      <c r="AS15" s="572"/>
      <c r="AT15" s="572"/>
      <c r="AU15" s="573"/>
      <c r="AV15" s="2"/>
    </row>
    <row r="16" spans="1:48" ht="15" customHeight="1">
      <c r="A16" s="2"/>
      <c r="B16" s="175"/>
      <c r="C16" s="176"/>
      <c r="D16" s="177"/>
      <c r="E16" s="178"/>
      <c r="F16" s="179" t="s">
        <v>80</v>
      </c>
      <c r="G16" s="180"/>
      <c r="H16" s="181">
        <f t="shared" si="0"/>
        <v>0</v>
      </c>
      <c r="I16" s="181">
        <f t="shared" si="1"/>
        <v>0</v>
      </c>
      <c r="J16" s="182" t="e">
        <f>IF(H16&lt;#REF!,1,IF(H16&lt;#REF!,2,3))</f>
        <v>#REF!</v>
      </c>
      <c r="K16" s="182" t="e">
        <f>IF(J16=1,IF(I16&lt;#REF!,I16-H16,IF(I16&lt;#REF!,#REF!-H16,(I16-H16)-#REF!)),"")</f>
        <v>#REF!</v>
      </c>
      <c r="L16" s="182" t="e">
        <f>IF(J16=2,IF(#REF!&lt;I16,I16-#REF!,0),"")</f>
        <v>#REF!</v>
      </c>
      <c r="M16" s="182" t="e">
        <f t="shared" si="2"/>
        <v>#REF!</v>
      </c>
      <c r="N16" s="183" t="e">
        <f t="shared" si="3"/>
        <v>#REF!</v>
      </c>
      <c r="O16" s="184" t="s">
        <v>81</v>
      </c>
      <c r="P16" s="185"/>
      <c r="Q16" s="186" t="s">
        <v>82</v>
      </c>
      <c r="R16" s="562"/>
      <c r="S16" s="569"/>
      <c r="T16" s="569"/>
      <c r="U16" s="569"/>
      <c r="V16" s="569"/>
      <c r="W16" s="569"/>
      <c r="X16" s="570"/>
      <c r="Y16" s="175"/>
      <c r="Z16" s="176"/>
      <c r="AA16" s="187"/>
      <c r="AB16" s="180"/>
      <c r="AC16" s="179" t="s">
        <v>80</v>
      </c>
      <c r="AD16" s="180"/>
      <c r="AE16" s="181">
        <f t="shared" si="4"/>
        <v>0</v>
      </c>
      <c r="AF16" s="181">
        <f t="shared" si="5"/>
        <v>0</v>
      </c>
      <c r="AG16" s="182" t="e">
        <f>IF(AE16&lt;#REF!,1,IF(AE16&lt;#REF!,2,3))</f>
        <v>#REF!</v>
      </c>
      <c r="AH16" s="182" t="e">
        <f>IF(AG16=1,IF(AF16&lt;#REF!,AF16-AE16,IF(AF16&lt;#REF!,#REF!-AE16,(AF16-AE16)-#REF!)),"")</f>
        <v>#REF!</v>
      </c>
      <c r="AI16" s="182" t="e">
        <f>IF(AG16=2,IF(#REF!&lt;AF16,AF16-#REF!,0),"")</f>
        <v>#REF!</v>
      </c>
      <c r="AJ16" s="182" t="e">
        <f t="shared" si="6"/>
        <v>#REF!</v>
      </c>
      <c r="AK16" s="183" t="e">
        <f t="shared" si="7"/>
        <v>#REF!</v>
      </c>
      <c r="AL16" s="184" t="s">
        <v>81</v>
      </c>
      <c r="AM16" s="185"/>
      <c r="AN16" s="186" t="s">
        <v>82</v>
      </c>
      <c r="AO16" s="571"/>
      <c r="AP16" s="572"/>
      <c r="AQ16" s="572"/>
      <c r="AR16" s="572"/>
      <c r="AS16" s="572"/>
      <c r="AT16" s="572"/>
      <c r="AU16" s="573"/>
      <c r="AV16" s="2"/>
    </row>
    <row r="17" spans="1:48" ht="15" customHeight="1">
      <c r="A17" s="2"/>
      <c r="B17" s="175"/>
      <c r="C17" s="176"/>
      <c r="D17" s="177"/>
      <c r="E17" s="178"/>
      <c r="F17" s="179" t="s">
        <v>80</v>
      </c>
      <c r="G17" s="180"/>
      <c r="H17" s="181">
        <f t="shared" si="0"/>
        <v>0</v>
      </c>
      <c r="I17" s="181">
        <f t="shared" si="1"/>
        <v>0</v>
      </c>
      <c r="J17" s="182" t="e">
        <f>IF(H17&lt;#REF!,1,IF(H17&lt;#REF!,2,3))</f>
        <v>#REF!</v>
      </c>
      <c r="K17" s="182" t="e">
        <f>IF(J17=1,IF(I17&lt;#REF!,I17-H17,IF(I17&lt;#REF!,#REF!-H17,(I17-H17)-#REF!)),"")</f>
        <v>#REF!</v>
      </c>
      <c r="L17" s="182" t="e">
        <f>IF(J17=2,IF(#REF!&lt;I17,I17-#REF!,0),"")</f>
        <v>#REF!</v>
      </c>
      <c r="M17" s="182" t="e">
        <f t="shared" si="2"/>
        <v>#REF!</v>
      </c>
      <c r="N17" s="183" t="e">
        <f t="shared" si="3"/>
        <v>#REF!</v>
      </c>
      <c r="O17" s="184" t="s">
        <v>81</v>
      </c>
      <c r="P17" s="185"/>
      <c r="Q17" s="186" t="s">
        <v>82</v>
      </c>
      <c r="R17" s="562"/>
      <c r="S17" s="569"/>
      <c r="T17" s="569"/>
      <c r="U17" s="569"/>
      <c r="V17" s="569"/>
      <c r="W17" s="569"/>
      <c r="X17" s="570"/>
      <c r="Y17" s="175"/>
      <c r="Z17" s="176"/>
      <c r="AA17" s="187"/>
      <c r="AB17" s="180"/>
      <c r="AC17" s="179" t="s">
        <v>80</v>
      </c>
      <c r="AD17" s="180"/>
      <c r="AE17" s="181">
        <f t="shared" si="4"/>
        <v>0</v>
      </c>
      <c r="AF17" s="181">
        <f t="shared" si="5"/>
        <v>0</v>
      </c>
      <c r="AG17" s="182" t="e">
        <f>IF(AE17&lt;#REF!,1,IF(AE17&lt;#REF!,2,3))</f>
        <v>#REF!</v>
      </c>
      <c r="AH17" s="182" t="e">
        <f>IF(AG17=1,IF(AF17&lt;#REF!,AF17-AE17,IF(AF17&lt;#REF!,#REF!-AE17,(AF17-AE17)-#REF!)),"")</f>
        <v>#REF!</v>
      </c>
      <c r="AI17" s="182" t="e">
        <f>IF(AG17=2,IF(#REF!&lt;AF17,AF17-#REF!,0),"")</f>
        <v>#REF!</v>
      </c>
      <c r="AJ17" s="182" t="e">
        <f t="shared" si="6"/>
        <v>#REF!</v>
      </c>
      <c r="AK17" s="183" t="e">
        <f t="shared" si="7"/>
        <v>#REF!</v>
      </c>
      <c r="AL17" s="184" t="s">
        <v>81</v>
      </c>
      <c r="AM17" s="185"/>
      <c r="AN17" s="186" t="s">
        <v>82</v>
      </c>
      <c r="AO17" s="571"/>
      <c r="AP17" s="572"/>
      <c r="AQ17" s="572"/>
      <c r="AR17" s="572"/>
      <c r="AS17" s="572"/>
      <c r="AT17" s="572"/>
      <c r="AU17" s="573"/>
      <c r="AV17" s="2"/>
    </row>
    <row r="18" spans="1:48" ht="15" customHeight="1">
      <c r="A18" s="2"/>
      <c r="B18" s="175"/>
      <c r="C18" s="176"/>
      <c r="D18" s="177"/>
      <c r="E18" s="178"/>
      <c r="F18" s="179" t="s">
        <v>80</v>
      </c>
      <c r="G18" s="180"/>
      <c r="H18" s="181">
        <f t="shared" si="0"/>
        <v>0</v>
      </c>
      <c r="I18" s="181">
        <f t="shared" si="1"/>
        <v>0</v>
      </c>
      <c r="J18" s="182" t="e">
        <f>IF(H18&lt;#REF!,1,IF(H18&lt;#REF!,2,3))</f>
        <v>#REF!</v>
      </c>
      <c r="K18" s="182" t="e">
        <f>IF(J18=1,IF(I18&lt;#REF!,I18-H18,IF(I18&lt;#REF!,#REF!-H18,(I18-H18)-#REF!)),"")</f>
        <v>#REF!</v>
      </c>
      <c r="L18" s="182" t="e">
        <f>IF(J18=2,IF(#REF!&lt;I18,I18-#REF!,0),"")</f>
        <v>#REF!</v>
      </c>
      <c r="M18" s="182" t="e">
        <f t="shared" si="2"/>
        <v>#REF!</v>
      </c>
      <c r="N18" s="183" t="e">
        <f t="shared" si="3"/>
        <v>#REF!</v>
      </c>
      <c r="O18" s="184" t="s">
        <v>81</v>
      </c>
      <c r="P18" s="185"/>
      <c r="Q18" s="186" t="s">
        <v>82</v>
      </c>
      <c r="R18" s="562"/>
      <c r="S18" s="569"/>
      <c r="T18" s="569"/>
      <c r="U18" s="569"/>
      <c r="V18" s="569"/>
      <c r="W18" s="569"/>
      <c r="X18" s="570"/>
      <c r="Y18" s="175"/>
      <c r="Z18" s="176"/>
      <c r="AA18" s="187"/>
      <c r="AB18" s="180"/>
      <c r="AC18" s="179" t="s">
        <v>80</v>
      </c>
      <c r="AD18" s="180"/>
      <c r="AE18" s="181">
        <f t="shared" si="4"/>
        <v>0</v>
      </c>
      <c r="AF18" s="181">
        <f t="shared" si="5"/>
        <v>0</v>
      </c>
      <c r="AG18" s="182" t="e">
        <f>IF(AE18&lt;#REF!,1,IF(AE18&lt;#REF!,2,3))</f>
        <v>#REF!</v>
      </c>
      <c r="AH18" s="182" t="e">
        <f>IF(AG18=1,IF(AF18&lt;#REF!,AF18-AE18,IF(AF18&lt;#REF!,#REF!-AE18,(AF18-AE18)-#REF!)),"")</f>
        <v>#REF!</v>
      </c>
      <c r="AI18" s="182" t="e">
        <f>IF(AG18=2,IF(#REF!&lt;AF18,AF18-#REF!,0),"")</f>
        <v>#REF!</v>
      </c>
      <c r="AJ18" s="182" t="e">
        <f t="shared" si="6"/>
        <v>#REF!</v>
      </c>
      <c r="AK18" s="183" t="e">
        <f t="shared" si="7"/>
        <v>#REF!</v>
      </c>
      <c r="AL18" s="184" t="s">
        <v>81</v>
      </c>
      <c r="AM18" s="185"/>
      <c r="AN18" s="186" t="s">
        <v>82</v>
      </c>
      <c r="AO18" s="571"/>
      <c r="AP18" s="572"/>
      <c r="AQ18" s="572"/>
      <c r="AR18" s="572"/>
      <c r="AS18" s="572"/>
      <c r="AT18" s="572"/>
      <c r="AU18" s="573"/>
      <c r="AV18" s="2"/>
    </row>
    <row r="19" spans="1:48" ht="15" customHeight="1">
      <c r="A19" s="2"/>
      <c r="B19" s="175"/>
      <c r="C19" s="176"/>
      <c r="D19" s="177"/>
      <c r="E19" s="178"/>
      <c r="F19" s="179" t="s">
        <v>80</v>
      </c>
      <c r="G19" s="180"/>
      <c r="H19" s="181">
        <f t="shared" si="0"/>
        <v>0</v>
      </c>
      <c r="I19" s="181">
        <f t="shared" si="1"/>
        <v>0</v>
      </c>
      <c r="J19" s="182" t="e">
        <f>IF(H19&lt;#REF!,1,IF(H19&lt;#REF!,2,3))</f>
        <v>#REF!</v>
      </c>
      <c r="K19" s="182" t="e">
        <f>IF(J19=1,IF(I19&lt;#REF!,I19-H19,IF(I19&lt;#REF!,#REF!-H19,(I19-H19)-#REF!)),"")</f>
        <v>#REF!</v>
      </c>
      <c r="L19" s="182" t="e">
        <f>IF(J19=2,IF(#REF!&lt;I19,I19-#REF!,0),"")</f>
        <v>#REF!</v>
      </c>
      <c r="M19" s="182" t="e">
        <f t="shared" si="2"/>
        <v>#REF!</v>
      </c>
      <c r="N19" s="183" t="e">
        <f t="shared" si="3"/>
        <v>#REF!</v>
      </c>
      <c r="O19" s="184" t="s">
        <v>81</v>
      </c>
      <c r="P19" s="185"/>
      <c r="Q19" s="186" t="s">
        <v>82</v>
      </c>
      <c r="R19" s="562"/>
      <c r="S19" s="569"/>
      <c r="T19" s="569"/>
      <c r="U19" s="569"/>
      <c r="V19" s="569"/>
      <c r="W19" s="569"/>
      <c r="X19" s="570"/>
      <c r="Y19" s="175"/>
      <c r="Z19" s="176"/>
      <c r="AA19" s="187"/>
      <c r="AB19" s="180"/>
      <c r="AC19" s="179" t="s">
        <v>80</v>
      </c>
      <c r="AD19" s="180"/>
      <c r="AE19" s="181">
        <f t="shared" si="4"/>
        <v>0</v>
      </c>
      <c r="AF19" s="181">
        <f t="shared" si="5"/>
        <v>0</v>
      </c>
      <c r="AG19" s="182" t="e">
        <f>IF(AE19&lt;#REF!,1,IF(AE19&lt;#REF!,2,3))</f>
        <v>#REF!</v>
      </c>
      <c r="AH19" s="182" t="e">
        <f>IF(AG19=1,IF(AF19&lt;#REF!,AF19-AE19,IF(AF19&lt;#REF!,#REF!-AE19,(AF19-AE19)-#REF!)),"")</f>
        <v>#REF!</v>
      </c>
      <c r="AI19" s="182" t="e">
        <f>IF(AG19=2,IF(#REF!&lt;AF19,AF19-#REF!,0),"")</f>
        <v>#REF!</v>
      </c>
      <c r="AJ19" s="182" t="e">
        <f t="shared" si="6"/>
        <v>#REF!</v>
      </c>
      <c r="AK19" s="183" t="e">
        <f t="shared" si="7"/>
        <v>#REF!</v>
      </c>
      <c r="AL19" s="184" t="s">
        <v>81</v>
      </c>
      <c r="AM19" s="185"/>
      <c r="AN19" s="186" t="s">
        <v>82</v>
      </c>
      <c r="AO19" s="571"/>
      <c r="AP19" s="572"/>
      <c r="AQ19" s="572"/>
      <c r="AR19" s="572"/>
      <c r="AS19" s="572"/>
      <c r="AT19" s="572"/>
      <c r="AU19" s="573"/>
      <c r="AV19" s="2"/>
    </row>
    <row r="20" spans="1:48" ht="15" customHeight="1">
      <c r="A20" s="2"/>
      <c r="B20" s="175"/>
      <c r="C20" s="176"/>
      <c r="D20" s="177"/>
      <c r="E20" s="178"/>
      <c r="F20" s="179" t="s">
        <v>80</v>
      </c>
      <c r="G20" s="180"/>
      <c r="H20" s="181">
        <f t="shared" si="0"/>
        <v>0</v>
      </c>
      <c r="I20" s="181">
        <f t="shared" si="1"/>
        <v>0</v>
      </c>
      <c r="J20" s="182" t="e">
        <f>IF(H20&lt;#REF!,1,IF(H20&lt;#REF!,2,3))</f>
        <v>#REF!</v>
      </c>
      <c r="K20" s="182" t="e">
        <f>IF(J20=1,IF(I20&lt;#REF!,I20-H20,IF(I20&lt;#REF!,#REF!-H20,(I20-H20)-#REF!)),"")</f>
        <v>#REF!</v>
      </c>
      <c r="L20" s="182" t="e">
        <f>IF(J20=2,IF(#REF!&lt;I20,I20-#REF!,0),"")</f>
        <v>#REF!</v>
      </c>
      <c r="M20" s="182" t="e">
        <f t="shared" si="2"/>
        <v>#REF!</v>
      </c>
      <c r="N20" s="183" t="e">
        <f t="shared" si="3"/>
        <v>#REF!</v>
      </c>
      <c r="O20" s="184" t="s">
        <v>81</v>
      </c>
      <c r="P20" s="185"/>
      <c r="Q20" s="186" t="s">
        <v>82</v>
      </c>
      <c r="R20" s="562"/>
      <c r="S20" s="569"/>
      <c r="T20" s="569"/>
      <c r="U20" s="569"/>
      <c r="V20" s="569"/>
      <c r="W20" s="569"/>
      <c r="X20" s="570"/>
      <c r="Y20" s="175"/>
      <c r="Z20" s="176"/>
      <c r="AA20" s="187"/>
      <c r="AB20" s="180"/>
      <c r="AC20" s="179" t="s">
        <v>80</v>
      </c>
      <c r="AD20" s="180"/>
      <c r="AE20" s="181">
        <f t="shared" si="4"/>
        <v>0</v>
      </c>
      <c r="AF20" s="181">
        <f t="shared" si="5"/>
        <v>0</v>
      </c>
      <c r="AG20" s="182" t="e">
        <f>IF(AE20&lt;#REF!,1,IF(AE20&lt;#REF!,2,3))</f>
        <v>#REF!</v>
      </c>
      <c r="AH20" s="182" t="e">
        <f>IF(AG20=1,IF(AF20&lt;#REF!,AF20-AE20,IF(AF20&lt;#REF!,#REF!-AE20,(AF20-AE20)-#REF!)),"")</f>
        <v>#REF!</v>
      </c>
      <c r="AI20" s="182" t="e">
        <f>IF(AG20=2,IF(#REF!&lt;AF20,AF20-#REF!,0),"")</f>
        <v>#REF!</v>
      </c>
      <c r="AJ20" s="182" t="e">
        <f t="shared" si="6"/>
        <v>#REF!</v>
      </c>
      <c r="AK20" s="183" t="e">
        <f t="shared" si="7"/>
        <v>#REF!</v>
      </c>
      <c r="AL20" s="184" t="s">
        <v>81</v>
      </c>
      <c r="AM20" s="185"/>
      <c r="AN20" s="186" t="s">
        <v>82</v>
      </c>
      <c r="AO20" s="571"/>
      <c r="AP20" s="572"/>
      <c r="AQ20" s="572"/>
      <c r="AR20" s="572"/>
      <c r="AS20" s="572"/>
      <c r="AT20" s="572"/>
      <c r="AU20" s="573"/>
      <c r="AV20" s="2"/>
    </row>
    <row r="21" spans="1:48" ht="15" customHeight="1">
      <c r="A21" s="2"/>
      <c r="B21" s="175"/>
      <c r="C21" s="176"/>
      <c r="D21" s="177"/>
      <c r="E21" s="178"/>
      <c r="F21" s="179" t="s">
        <v>80</v>
      </c>
      <c r="G21" s="180"/>
      <c r="H21" s="181">
        <f t="shared" si="0"/>
        <v>0</v>
      </c>
      <c r="I21" s="181">
        <f t="shared" si="1"/>
        <v>0</v>
      </c>
      <c r="J21" s="182" t="e">
        <f>IF(H21&lt;#REF!,1,IF(H21&lt;#REF!,2,3))</f>
        <v>#REF!</v>
      </c>
      <c r="K21" s="182" t="e">
        <f>IF(J21=1,IF(I21&lt;#REF!,I21-H21,IF(I21&lt;#REF!,#REF!-H21,(I21-H21)-#REF!)),"")</f>
        <v>#REF!</v>
      </c>
      <c r="L21" s="182" t="e">
        <f>IF(J21=2,IF(#REF!&lt;I21,I21-#REF!,0),"")</f>
        <v>#REF!</v>
      </c>
      <c r="M21" s="182" t="e">
        <f t="shared" si="2"/>
        <v>#REF!</v>
      </c>
      <c r="N21" s="183" t="e">
        <f t="shared" si="3"/>
        <v>#REF!</v>
      </c>
      <c r="O21" s="184" t="s">
        <v>81</v>
      </c>
      <c r="P21" s="185"/>
      <c r="Q21" s="186" t="s">
        <v>82</v>
      </c>
      <c r="R21" s="562"/>
      <c r="S21" s="569"/>
      <c r="T21" s="569"/>
      <c r="U21" s="569"/>
      <c r="V21" s="569"/>
      <c r="W21" s="569"/>
      <c r="X21" s="570"/>
      <c r="Y21" s="175"/>
      <c r="Z21" s="176"/>
      <c r="AA21" s="187"/>
      <c r="AB21" s="180"/>
      <c r="AC21" s="179" t="s">
        <v>80</v>
      </c>
      <c r="AD21" s="180"/>
      <c r="AE21" s="181">
        <f t="shared" si="4"/>
        <v>0</v>
      </c>
      <c r="AF21" s="181">
        <f t="shared" si="5"/>
        <v>0</v>
      </c>
      <c r="AG21" s="182" t="e">
        <f>IF(AE21&lt;#REF!,1,IF(AE21&lt;#REF!,2,3))</f>
        <v>#REF!</v>
      </c>
      <c r="AH21" s="182" t="e">
        <f>IF(AG21=1,IF(AF21&lt;#REF!,AF21-AE21,IF(AF21&lt;#REF!,#REF!-AE21,(AF21-AE21)-#REF!)),"")</f>
        <v>#REF!</v>
      </c>
      <c r="AI21" s="182" t="e">
        <f>IF(AG21=2,IF(#REF!&lt;AF21,AF21-#REF!,0),"")</f>
        <v>#REF!</v>
      </c>
      <c r="AJ21" s="182" t="e">
        <f t="shared" si="6"/>
        <v>#REF!</v>
      </c>
      <c r="AK21" s="183" t="e">
        <f t="shared" si="7"/>
        <v>#REF!</v>
      </c>
      <c r="AL21" s="184" t="s">
        <v>81</v>
      </c>
      <c r="AM21" s="185"/>
      <c r="AN21" s="186" t="s">
        <v>82</v>
      </c>
      <c r="AO21" s="571"/>
      <c r="AP21" s="572"/>
      <c r="AQ21" s="572"/>
      <c r="AR21" s="572"/>
      <c r="AS21" s="572"/>
      <c r="AT21" s="572"/>
      <c r="AU21" s="573"/>
      <c r="AV21" s="2"/>
    </row>
    <row r="22" spans="1:48" ht="15" customHeight="1">
      <c r="A22" s="2"/>
      <c r="B22" s="175"/>
      <c r="C22" s="176"/>
      <c r="D22" s="177"/>
      <c r="E22" s="178"/>
      <c r="F22" s="179" t="s">
        <v>80</v>
      </c>
      <c r="G22" s="180"/>
      <c r="H22" s="181">
        <f t="shared" si="0"/>
        <v>0</v>
      </c>
      <c r="I22" s="181">
        <f t="shared" si="1"/>
        <v>0</v>
      </c>
      <c r="J22" s="182" t="e">
        <f>IF(H22&lt;#REF!,1,IF(H22&lt;#REF!,2,3))</f>
        <v>#REF!</v>
      </c>
      <c r="K22" s="182" t="e">
        <f>IF(J22=1,IF(I22&lt;#REF!,I22-H22,IF(I22&lt;#REF!,#REF!-H22,(I22-H22)-#REF!)),"")</f>
        <v>#REF!</v>
      </c>
      <c r="L22" s="182" t="e">
        <f>IF(J22=2,IF(#REF!&lt;I22,I22-#REF!,0),"")</f>
        <v>#REF!</v>
      </c>
      <c r="M22" s="182" t="e">
        <f t="shared" si="2"/>
        <v>#REF!</v>
      </c>
      <c r="N22" s="183" t="e">
        <f t="shared" si="3"/>
        <v>#REF!</v>
      </c>
      <c r="O22" s="184" t="s">
        <v>81</v>
      </c>
      <c r="P22" s="185"/>
      <c r="Q22" s="186" t="s">
        <v>82</v>
      </c>
      <c r="R22" s="562"/>
      <c r="S22" s="569"/>
      <c r="T22" s="569"/>
      <c r="U22" s="569"/>
      <c r="V22" s="569"/>
      <c r="W22" s="569"/>
      <c r="X22" s="570"/>
      <c r="Y22" s="175"/>
      <c r="Z22" s="176"/>
      <c r="AA22" s="187"/>
      <c r="AB22" s="180"/>
      <c r="AC22" s="179" t="s">
        <v>80</v>
      </c>
      <c r="AD22" s="180"/>
      <c r="AE22" s="181">
        <f t="shared" si="4"/>
        <v>0</v>
      </c>
      <c r="AF22" s="181">
        <f t="shared" si="5"/>
        <v>0</v>
      </c>
      <c r="AG22" s="182" t="e">
        <f>IF(AE22&lt;#REF!,1,IF(AE22&lt;#REF!,2,3))</f>
        <v>#REF!</v>
      </c>
      <c r="AH22" s="182" t="e">
        <f>IF(AG22=1,IF(AF22&lt;#REF!,AF22-AE22,IF(AF22&lt;#REF!,#REF!-AE22,(AF22-AE22)-#REF!)),"")</f>
        <v>#REF!</v>
      </c>
      <c r="AI22" s="182" t="e">
        <f>IF(AG22=2,IF(#REF!&lt;AF22,AF22-#REF!,0),"")</f>
        <v>#REF!</v>
      </c>
      <c r="AJ22" s="182" t="e">
        <f t="shared" si="6"/>
        <v>#REF!</v>
      </c>
      <c r="AK22" s="183" t="e">
        <f t="shared" si="7"/>
        <v>#REF!</v>
      </c>
      <c r="AL22" s="184" t="s">
        <v>81</v>
      </c>
      <c r="AM22" s="185"/>
      <c r="AN22" s="186" t="s">
        <v>82</v>
      </c>
      <c r="AO22" s="571"/>
      <c r="AP22" s="572"/>
      <c r="AQ22" s="572"/>
      <c r="AR22" s="572"/>
      <c r="AS22" s="572"/>
      <c r="AT22" s="572"/>
      <c r="AU22" s="573"/>
      <c r="AV22" s="2"/>
    </row>
    <row r="23" spans="1:48" ht="15" customHeight="1">
      <c r="A23" s="2"/>
      <c r="B23" s="175"/>
      <c r="C23" s="176"/>
      <c r="D23" s="177"/>
      <c r="E23" s="178"/>
      <c r="F23" s="179" t="s">
        <v>80</v>
      </c>
      <c r="G23" s="180"/>
      <c r="H23" s="181">
        <f t="shared" si="0"/>
        <v>0</v>
      </c>
      <c r="I23" s="181">
        <f t="shared" si="1"/>
        <v>0</v>
      </c>
      <c r="J23" s="182" t="e">
        <f>IF(H23&lt;#REF!,1,IF(H23&lt;#REF!,2,3))</f>
        <v>#REF!</v>
      </c>
      <c r="K23" s="182" t="e">
        <f>IF(J23=1,IF(I23&lt;#REF!,I23-H23,IF(I23&lt;#REF!,#REF!-H23,(I23-H23)-#REF!)),"")</f>
        <v>#REF!</v>
      </c>
      <c r="L23" s="182" t="e">
        <f>IF(J23=2,IF(#REF!&lt;I23,I23-#REF!,0),"")</f>
        <v>#REF!</v>
      </c>
      <c r="M23" s="182" t="e">
        <f t="shared" si="2"/>
        <v>#REF!</v>
      </c>
      <c r="N23" s="183" t="e">
        <f t="shared" si="3"/>
        <v>#REF!</v>
      </c>
      <c r="O23" s="184" t="s">
        <v>81</v>
      </c>
      <c r="P23" s="185"/>
      <c r="Q23" s="186" t="s">
        <v>82</v>
      </c>
      <c r="R23" s="574"/>
      <c r="S23" s="563"/>
      <c r="T23" s="563"/>
      <c r="U23" s="563"/>
      <c r="V23" s="563"/>
      <c r="W23" s="563"/>
      <c r="X23" s="564"/>
      <c r="Y23" s="175"/>
      <c r="Z23" s="176"/>
      <c r="AA23" s="187"/>
      <c r="AB23" s="180"/>
      <c r="AC23" s="179" t="s">
        <v>80</v>
      </c>
      <c r="AD23" s="180"/>
      <c r="AE23" s="181">
        <f t="shared" si="4"/>
        <v>0</v>
      </c>
      <c r="AF23" s="181">
        <f t="shared" si="5"/>
        <v>0</v>
      </c>
      <c r="AG23" s="182" t="e">
        <f>IF(AE23&lt;#REF!,1,IF(AE23&lt;#REF!,2,3))</f>
        <v>#REF!</v>
      </c>
      <c r="AH23" s="182" t="e">
        <f>IF(AG23=1,IF(AF23&lt;#REF!,AF23-AE23,IF(AF23&lt;#REF!,#REF!-AE23,(AF23-AE23)-#REF!)),"")</f>
        <v>#REF!</v>
      </c>
      <c r="AI23" s="182" t="e">
        <f>IF(AG23=2,IF(#REF!&lt;AF23,AF23-#REF!,0),"")</f>
        <v>#REF!</v>
      </c>
      <c r="AJ23" s="182" t="e">
        <f t="shared" si="6"/>
        <v>#REF!</v>
      </c>
      <c r="AK23" s="183" t="e">
        <f t="shared" si="7"/>
        <v>#REF!</v>
      </c>
      <c r="AL23" s="184" t="s">
        <v>81</v>
      </c>
      <c r="AM23" s="185"/>
      <c r="AN23" s="186" t="s">
        <v>82</v>
      </c>
      <c r="AO23" s="571"/>
      <c r="AP23" s="572"/>
      <c r="AQ23" s="572"/>
      <c r="AR23" s="572"/>
      <c r="AS23" s="572"/>
      <c r="AT23" s="572"/>
      <c r="AU23" s="573"/>
      <c r="AV23" s="2"/>
    </row>
    <row r="24" spans="1:48" ht="15" customHeight="1">
      <c r="A24" s="2"/>
      <c r="B24" s="175"/>
      <c r="C24" s="176"/>
      <c r="D24" s="177"/>
      <c r="E24" s="178"/>
      <c r="F24" s="179" t="s">
        <v>80</v>
      </c>
      <c r="G24" s="180"/>
      <c r="H24" s="181">
        <f t="shared" si="0"/>
        <v>0</v>
      </c>
      <c r="I24" s="181">
        <f t="shared" si="1"/>
        <v>0</v>
      </c>
      <c r="J24" s="182" t="e">
        <f>IF(H24&lt;#REF!,1,IF(H24&lt;#REF!,2,3))</f>
        <v>#REF!</v>
      </c>
      <c r="K24" s="182" t="e">
        <f>IF(J24=1,IF(I24&lt;#REF!,I24-H24,IF(I24&lt;#REF!,#REF!-H24,(I24-H24)-#REF!)),"")</f>
        <v>#REF!</v>
      </c>
      <c r="L24" s="182" t="e">
        <f>IF(J24=2,IF(#REF!&lt;I24,I24-#REF!,0),"")</f>
        <v>#REF!</v>
      </c>
      <c r="M24" s="182" t="e">
        <f t="shared" si="2"/>
        <v>#REF!</v>
      </c>
      <c r="N24" s="183" t="e">
        <f t="shared" si="3"/>
        <v>#REF!</v>
      </c>
      <c r="O24" s="184" t="s">
        <v>81</v>
      </c>
      <c r="P24" s="185"/>
      <c r="Q24" s="186" t="s">
        <v>82</v>
      </c>
      <c r="R24" s="562"/>
      <c r="S24" s="569"/>
      <c r="T24" s="569"/>
      <c r="U24" s="569"/>
      <c r="V24" s="569"/>
      <c r="W24" s="569"/>
      <c r="X24" s="570"/>
      <c r="Y24" s="175"/>
      <c r="Z24" s="176"/>
      <c r="AA24" s="187"/>
      <c r="AB24" s="180"/>
      <c r="AC24" s="179" t="s">
        <v>80</v>
      </c>
      <c r="AD24" s="180"/>
      <c r="AE24" s="181">
        <f t="shared" si="4"/>
        <v>0</v>
      </c>
      <c r="AF24" s="181">
        <f t="shared" si="5"/>
        <v>0</v>
      </c>
      <c r="AG24" s="182" t="e">
        <f>IF(AE24&lt;#REF!,1,IF(AE24&lt;#REF!,2,3))</f>
        <v>#REF!</v>
      </c>
      <c r="AH24" s="182" t="e">
        <f>IF(AG24=1,IF(AF24&lt;#REF!,AF24-AE24,IF(AF24&lt;#REF!,#REF!-AE24,(AF24-AE24)-#REF!)),"")</f>
        <v>#REF!</v>
      </c>
      <c r="AI24" s="182" t="e">
        <f>IF(AG24=2,IF(#REF!&lt;AF24,AF24-#REF!,0),"")</f>
        <v>#REF!</v>
      </c>
      <c r="AJ24" s="182" t="e">
        <f t="shared" si="6"/>
        <v>#REF!</v>
      </c>
      <c r="AK24" s="183" t="e">
        <f t="shared" si="7"/>
        <v>#REF!</v>
      </c>
      <c r="AL24" s="184" t="s">
        <v>81</v>
      </c>
      <c r="AM24" s="185"/>
      <c r="AN24" s="186" t="s">
        <v>82</v>
      </c>
      <c r="AO24" s="571"/>
      <c r="AP24" s="572"/>
      <c r="AQ24" s="572"/>
      <c r="AR24" s="572"/>
      <c r="AS24" s="572"/>
      <c r="AT24" s="572"/>
      <c r="AU24" s="573"/>
      <c r="AV24" s="2"/>
    </row>
    <row r="25" spans="1:48" ht="15" customHeight="1">
      <c r="A25" s="2"/>
      <c r="B25" s="175"/>
      <c r="C25" s="176"/>
      <c r="D25" s="177"/>
      <c r="E25" s="178"/>
      <c r="F25" s="179" t="s">
        <v>80</v>
      </c>
      <c r="G25" s="180"/>
      <c r="H25" s="181">
        <f t="shared" si="0"/>
        <v>0</v>
      </c>
      <c r="I25" s="181">
        <f t="shared" si="1"/>
        <v>0</v>
      </c>
      <c r="J25" s="182" t="e">
        <f>IF(H25&lt;#REF!,1,IF(H25&lt;#REF!,2,3))</f>
        <v>#REF!</v>
      </c>
      <c r="K25" s="182" t="e">
        <f>IF(J25=1,IF(I25&lt;#REF!,I25-H25,IF(I25&lt;#REF!,#REF!-H25,(I25-H25)-#REF!)),"")</f>
        <v>#REF!</v>
      </c>
      <c r="L25" s="182" t="e">
        <f>IF(J25=2,IF(#REF!&lt;I25,I25-#REF!,0),"")</f>
        <v>#REF!</v>
      </c>
      <c r="M25" s="182" t="e">
        <f t="shared" si="2"/>
        <v>#REF!</v>
      </c>
      <c r="N25" s="183" t="e">
        <f t="shared" si="3"/>
        <v>#REF!</v>
      </c>
      <c r="O25" s="184" t="s">
        <v>81</v>
      </c>
      <c r="P25" s="185"/>
      <c r="Q25" s="186" t="s">
        <v>82</v>
      </c>
      <c r="R25" s="562"/>
      <c r="S25" s="569"/>
      <c r="T25" s="569"/>
      <c r="U25" s="569"/>
      <c r="V25" s="569"/>
      <c r="W25" s="569"/>
      <c r="X25" s="570"/>
      <c r="Y25" s="175"/>
      <c r="Z25" s="176"/>
      <c r="AA25" s="187"/>
      <c r="AB25" s="180"/>
      <c r="AC25" s="179" t="s">
        <v>80</v>
      </c>
      <c r="AD25" s="180"/>
      <c r="AE25" s="181">
        <f t="shared" si="4"/>
        <v>0</v>
      </c>
      <c r="AF25" s="181">
        <f t="shared" si="5"/>
        <v>0</v>
      </c>
      <c r="AG25" s="182" t="e">
        <f>IF(AE25&lt;#REF!,1,IF(AE25&lt;#REF!,2,3))</f>
        <v>#REF!</v>
      </c>
      <c r="AH25" s="182" t="e">
        <f>IF(AG25=1,IF(AF25&lt;#REF!,AF25-AE25,IF(AF25&lt;#REF!,#REF!-AE25,(AF25-AE25)-#REF!)),"")</f>
        <v>#REF!</v>
      </c>
      <c r="AI25" s="182" t="e">
        <f>IF(AG25=2,IF(#REF!&lt;AF25,AF25-#REF!,0),"")</f>
        <v>#REF!</v>
      </c>
      <c r="AJ25" s="182" t="e">
        <f t="shared" si="6"/>
        <v>#REF!</v>
      </c>
      <c r="AK25" s="183" t="e">
        <f t="shared" si="7"/>
        <v>#REF!</v>
      </c>
      <c r="AL25" s="184" t="s">
        <v>81</v>
      </c>
      <c r="AM25" s="185"/>
      <c r="AN25" s="186" t="s">
        <v>82</v>
      </c>
      <c r="AO25" s="571"/>
      <c r="AP25" s="572"/>
      <c r="AQ25" s="572"/>
      <c r="AR25" s="572"/>
      <c r="AS25" s="572"/>
      <c r="AT25" s="572"/>
      <c r="AU25" s="573"/>
      <c r="AV25" s="2"/>
    </row>
    <row r="26" spans="1:48" ht="15" customHeight="1">
      <c r="A26" s="2"/>
      <c r="B26" s="175"/>
      <c r="C26" s="176"/>
      <c r="D26" s="177"/>
      <c r="E26" s="178"/>
      <c r="F26" s="179" t="s">
        <v>80</v>
      </c>
      <c r="G26" s="180"/>
      <c r="H26" s="181">
        <f t="shared" si="0"/>
        <v>0</v>
      </c>
      <c r="I26" s="181">
        <f t="shared" si="1"/>
        <v>0</v>
      </c>
      <c r="J26" s="182" t="e">
        <f>IF(H26&lt;#REF!,1,IF(H26&lt;#REF!,2,3))</f>
        <v>#REF!</v>
      </c>
      <c r="K26" s="182" t="e">
        <f>IF(J26=1,IF(I26&lt;#REF!,I26-H26,IF(I26&lt;#REF!,#REF!-H26,(I26-H26)-#REF!)),"")</f>
        <v>#REF!</v>
      </c>
      <c r="L26" s="182" t="e">
        <f>IF(J26=2,IF(#REF!&lt;I26,I26-#REF!,0),"")</f>
        <v>#REF!</v>
      </c>
      <c r="M26" s="182" t="e">
        <f t="shared" si="2"/>
        <v>#REF!</v>
      </c>
      <c r="N26" s="183" t="e">
        <f t="shared" si="3"/>
        <v>#REF!</v>
      </c>
      <c r="O26" s="184" t="s">
        <v>81</v>
      </c>
      <c r="P26" s="185"/>
      <c r="Q26" s="186" t="s">
        <v>82</v>
      </c>
      <c r="R26" s="562"/>
      <c r="S26" s="569"/>
      <c r="T26" s="569"/>
      <c r="U26" s="569"/>
      <c r="V26" s="569"/>
      <c r="W26" s="569"/>
      <c r="X26" s="570"/>
      <c r="Y26" s="175"/>
      <c r="Z26" s="176"/>
      <c r="AA26" s="187"/>
      <c r="AB26" s="180"/>
      <c r="AC26" s="179" t="s">
        <v>80</v>
      </c>
      <c r="AD26" s="180"/>
      <c r="AE26" s="181">
        <f t="shared" si="4"/>
        <v>0</v>
      </c>
      <c r="AF26" s="181">
        <f t="shared" si="5"/>
        <v>0</v>
      </c>
      <c r="AG26" s="182" t="e">
        <f>IF(AE26&lt;#REF!,1,IF(AE26&lt;#REF!,2,3))</f>
        <v>#REF!</v>
      </c>
      <c r="AH26" s="182" t="e">
        <f>IF(AG26=1,IF(AF26&lt;#REF!,AF26-AE26,IF(AF26&lt;#REF!,#REF!-AE26,(AF26-AE26)-#REF!)),"")</f>
        <v>#REF!</v>
      </c>
      <c r="AI26" s="182" t="e">
        <f>IF(AG26=2,IF(#REF!&lt;AF26,AF26-#REF!,0),"")</f>
        <v>#REF!</v>
      </c>
      <c r="AJ26" s="182" t="e">
        <f t="shared" si="6"/>
        <v>#REF!</v>
      </c>
      <c r="AK26" s="183" t="e">
        <f t="shared" si="7"/>
        <v>#REF!</v>
      </c>
      <c r="AL26" s="184" t="s">
        <v>81</v>
      </c>
      <c r="AM26" s="185"/>
      <c r="AN26" s="186" t="s">
        <v>82</v>
      </c>
      <c r="AO26" s="571"/>
      <c r="AP26" s="572"/>
      <c r="AQ26" s="572"/>
      <c r="AR26" s="572"/>
      <c r="AS26" s="572"/>
      <c r="AT26" s="572"/>
      <c r="AU26" s="573"/>
      <c r="AV26" s="2"/>
    </row>
    <row r="27" spans="1:48" ht="15" customHeight="1">
      <c r="A27" s="2"/>
      <c r="B27" s="175"/>
      <c r="C27" s="176"/>
      <c r="D27" s="177"/>
      <c r="E27" s="178"/>
      <c r="F27" s="179" t="s">
        <v>80</v>
      </c>
      <c r="G27" s="180"/>
      <c r="H27" s="181">
        <f t="shared" si="0"/>
        <v>0</v>
      </c>
      <c r="I27" s="181">
        <f t="shared" si="1"/>
        <v>0</v>
      </c>
      <c r="J27" s="182" t="e">
        <f>IF(H27&lt;#REF!,1,IF(H27&lt;#REF!,2,3))</f>
        <v>#REF!</v>
      </c>
      <c r="K27" s="182" t="e">
        <f>IF(J27=1,IF(I27&lt;#REF!,I27-H27,IF(I27&lt;#REF!,#REF!-H27,(I27-H27)-#REF!)),"")</f>
        <v>#REF!</v>
      </c>
      <c r="L27" s="182" t="e">
        <f>IF(J27=2,IF(#REF!&lt;I27,I27-#REF!,0),"")</f>
        <v>#REF!</v>
      </c>
      <c r="M27" s="182" t="e">
        <f t="shared" si="2"/>
        <v>#REF!</v>
      </c>
      <c r="N27" s="183" t="e">
        <f t="shared" si="3"/>
        <v>#REF!</v>
      </c>
      <c r="O27" s="184" t="s">
        <v>81</v>
      </c>
      <c r="P27" s="185"/>
      <c r="Q27" s="186" t="s">
        <v>82</v>
      </c>
      <c r="R27" s="562"/>
      <c r="S27" s="569"/>
      <c r="T27" s="569"/>
      <c r="U27" s="569"/>
      <c r="V27" s="569"/>
      <c r="W27" s="569"/>
      <c r="X27" s="570"/>
      <c r="Y27" s="175"/>
      <c r="Z27" s="176"/>
      <c r="AA27" s="187"/>
      <c r="AB27" s="180"/>
      <c r="AC27" s="179" t="s">
        <v>80</v>
      </c>
      <c r="AD27" s="180"/>
      <c r="AE27" s="181">
        <f t="shared" si="4"/>
        <v>0</v>
      </c>
      <c r="AF27" s="181">
        <f t="shared" si="5"/>
        <v>0</v>
      </c>
      <c r="AG27" s="182" t="e">
        <f>IF(AE27&lt;#REF!,1,IF(AE27&lt;#REF!,2,3))</f>
        <v>#REF!</v>
      </c>
      <c r="AH27" s="182" t="e">
        <f>IF(AG27=1,IF(AF27&lt;#REF!,AF27-AE27,IF(AF27&lt;#REF!,#REF!-AE27,(AF27-AE27)-#REF!)),"")</f>
        <v>#REF!</v>
      </c>
      <c r="AI27" s="182" t="e">
        <f>IF(AG27=2,IF(#REF!&lt;AF27,AF27-#REF!,0),"")</f>
        <v>#REF!</v>
      </c>
      <c r="AJ27" s="182" t="e">
        <f t="shared" si="6"/>
        <v>#REF!</v>
      </c>
      <c r="AK27" s="183" t="e">
        <f t="shared" si="7"/>
        <v>#REF!</v>
      </c>
      <c r="AL27" s="184" t="s">
        <v>81</v>
      </c>
      <c r="AM27" s="185"/>
      <c r="AN27" s="186" t="s">
        <v>82</v>
      </c>
      <c r="AO27" s="571"/>
      <c r="AP27" s="572"/>
      <c r="AQ27" s="572"/>
      <c r="AR27" s="572"/>
      <c r="AS27" s="572"/>
      <c r="AT27" s="572"/>
      <c r="AU27" s="573"/>
      <c r="AV27" s="2"/>
    </row>
    <row r="28" spans="1:48" ht="15" customHeight="1">
      <c r="A28" s="2"/>
      <c r="B28" s="175"/>
      <c r="C28" s="176"/>
      <c r="D28" s="177"/>
      <c r="E28" s="178"/>
      <c r="F28" s="179" t="s">
        <v>80</v>
      </c>
      <c r="G28" s="180"/>
      <c r="H28" s="181">
        <f t="shared" si="0"/>
        <v>0</v>
      </c>
      <c r="I28" s="181">
        <f t="shared" si="1"/>
        <v>0</v>
      </c>
      <c r="J28" s="182" t="e">
        <f>IF(H28&lt;#REF!,1,IF(H28&lt;#REF!,2,3))</f>
        <v>#REF!</v>
      </c>
      <c r="K28" s="182" t="e">
        <f>IF(J28=1,IF(I28&lt;#REF!,I28-H28,IF(I28&lt;#REF!,#REF!-H28,(I28-H28)-#REF!)),"")</f>
        <v>#REF!</v>
      </c>
      <c r="L28" s="182" t="e">
        <f>IF(J28=2,IF(#REF!&lt;I28,I28-#REF!,0),"")</f>
        <v>#REF!</v>
      </c>
      <c r="M28" s="182" t="e">
        <f t="shared" si="2"/>
        <v>#REF!</v>
      </c>
      <c r="N28" s="183" t="e">
        <f t="shared" si="3"/>
        <v>#REF!</v>
      </c>
      <c r="O28" s="184" t="s">
        <v>81</v>
      </c>
      <c r="P28" s="185"/>
      <c r="Q28" s="186" t="s">
        <v>82</v>
      </c>
      <c r="R28" s="562"/>
      <c r="S28" s="569"/>
      <c r="T28" s="569"/>
      <c r="U28" s="569"/>
      <c r="V28" s="569"/>
      <c r="W28" s="569"/>
      <c r="X28" s="570"/>
      <c r="Y28" s="175"/>
      <c r="Z28" s="176"/>
      <c r="AA28" s="187"/>
      <c r="AB28" s="180"/>
      <c r="AC28" s="179" t="s">
        <v>80</v>
      </c>
      <c r="AD28" s="180"/>
      <c r="AE28" s="181">
        <f t="shared" si="4"/>
        <v>0</v>
      </c>
      <c r="AF28" s="181">
        <f t="shared" si="5"/>
        <v>0</v>
      </c>
      <c r="AG28" s="182" t="e">
        <f>IF(AE28&lt;#REF!,1,IF(AE28&lt;#REF!,2,3))</f>
        <v>#REF!</v>
      </c>
      <c r="AH28" s="182" t="e">
        <f>IF(AG28=1,IF(AF28&lt;#REF!,AF28-AE28,IF(AF28&lt;#REF!,#REF!-AE28,(AF28-AE28)-#REF!)),"")</f>
        <v>#REF!</v>
      </c>
      <c r="AI28" s="182" t="e">
        <f>IF(AG28=2,IF(#REF!&lt;AF28,AF28-#REF!,0),"")</f>
        <v>#REF!</v>
      </c>
      <c r="AJ28" s="182" t="e">
        <f t="shared" si="6"/>
        <v>#REF!</v>
      </c>
      <c r="AK28" s="183" t="e">
        <f t="shared" si="7"/>
        <v>#REF!</v>
      </c>
      <c r="AL28" s="184" t="s">
        <v>81</v>
      </c>
      <c r="AM28" s="185"/>
      <c r="AN28" s="186" t="s">
        <v>82</v>
      </c>
      <c r="AO28" s="571"/>
      <c r="AP28" s="572"/>
      <c r="AQ28" s="572"/>
      <c r="AR28" s="572"/>
      <c r="AS28" s="572"/>
      <c r="AT28" s="572"/>
      <c r="AU28" s="573"/>
      <c r="AV28" s="2"/>
    </row>
    <row r="29" spans="1:48" ht="15" customHeight="1">
      <c r="A29" s="2"/>
      <c r="B29" s="175"/>
      <c r="C29" s="176"/>
      <c r="D29" s="177"/>
      <c r="E29" s="178"/>
      <c r="F29" s="179" t="s">
        <v>80</v>
      </c>
      <c r="G29" s="180"/>
      <c r="H29" s="181">
        <f t="shared" si="0"/>
        <v>0</v>
      </c>
      <c r="I29" s="181">
        <f t="shared" si="1"/>
        <v>0</v>
      </c>
      <c r="J29" s="182" t="e">
        <f>IF(H29&lt;#REF!,1,IF(H29&lt;#REF!,2,3))</f>
        <v>#REF!</v>
      </c>
      <c r="K29" s="182" t="e">
        <f>IF(J29=1,IF(I29&lt;#REF!,I29-H29,IF(I29&lt;#REF!,#REF!-H29,(I29-H29)-#REF!)),"")</f>
        <v>#REF!</v>
      </c>
      <c r="L29" s="182" t="e">
        <f>IF(J29=2,IF(#REF!&lt;I29,I29-#REF!,0),"")</f>
        <v>#REF!</v>
      </c>
      <c r="M29" s="182" t="e">
        <f t="shared" si="2"/>
        <v>#REF!</v>
      </c>
      <c r="N29" s="183" t="e">
        <f t="shared" si="3"/>
        <v>#REF!</v>
      </c>
      <c r="O29" s="184" t="s">
        <v>81</v>
      </c>
      <c r="P29" s="185"/>
      <c r="Q29" s="186" t="s">
        <v>82</v>
      </c>
      <c r="R29" s="562"/>
      <c r="S29" s="569"/>
      <c r="T29" s="569"/>
      <c r="U29" s="569"/>
      <c r="V29" s="569"/>
      <c r="W29" s="569"/>
      <c r="X29" s="570"/>
      <c r="Y29" s="175"/>
      <c r="Z29" s="176"/>
      <c r="AA29" s="187"/>
      <c r="AB29" s="180"/>
      <c r="AC29" s="179" t="s">
        <v>80</v>
      </c>
      <c r="AD29" s="180"/>
      <c r="AE29" s="181">
        <f t="shared" si="4"/>
        <v>0</v>
      </c>
      <c r="AF29" s="181">
        <f t="shared" si="5"/>
        <v>0</v>
      </c>
      <c r="AG29" s="182" t="e">
        <f>IF(AE29&lt;#REF!,1,IF(AE29&lt;#REF!,2,3))</f>
        <v>#REF!</v>
      </c>
      <c r="AH29" s="182" t="e">
        <f>IF(AG29=1,IF(AF29&lt;#REF!,AF29-AE29,IF(AF29&lt;#REF!,#REF!-AE29,(AF29-AE29)-#REF!)),"")</f>
        <v>#REF!</v>
      </c>
      <c r="AI29" s="182" t="e">
        <f>IF(AG29=2,IF(#REF!&lt;AF29,AF29-#REF!,0),"")</f>
        <v>#REF!</v>
      </c>
      <c r="AJ29" s="182" t="e">
        <f t="shared" si="6"/>
        <v>#REF!</v>
      </c>
      <c r="AK29" s="183" t="e">
        <f t="shared" si="7"/>
        <v>#REF!</v>
      </c>
      <c r="AL29" s="184" t="s">
        <v>81</v>
      </c>
      <c r="AM29" s="185"/>
      <c r="AN29" s="186" t="s">
        <v>82</v>
      </c>
      <c r="AO29" s="571"/>
      <c r="AP29" s="572"/>
      <c r="AQ29" s="572"/>
      <c r="AR29" s="572"/>
      <c r="AS29" s="572"/>
      <c r="AT29" s="572"/>
      <c r="AU29" s="573"/>
      <c r="AV29" s="2"/>
    </row>
    <row r="30" spans="1:48" ht="15" customHeight="1">
      <c r="A30" s="2"/>
      <c r="B30" s="175"/>
      <c r="C30" s="176"/>
      <c r="D30" s="177"/>
      <c r="E30" s="178"/>
      <c r="F30" s="179" t="s">
        <v>80</v>
      </c>
      <c r="G30" s="180"/>
      <c r="H30" s="181">
        <f t="shared" si="0"/>
        <v>0</v>
      </c>
      <c r="I30" s="181">
        <f t="shared" si="1"/>
        <v>0</v>
      </c>
      <c r="J30" s="182" t="e">
        <f>IF(H30&lt;#REF!,1,IF(H30&lt;#REF!,2,3))</f>
        <v>#REF!</v>
      </c>
      <c r="K30" s="182" t="e">
        <f>IF(J30=1,IF(I30&lt;#REF!,I30-H30,IF(I30&lt;#REF!,#REF!-H30,(I30-H30)-#REF!)),"")</f>
        <v>#REF!</v>
      </c>
      <c r="L30" s="182" t="e">
        <f>IF(J30=2,IF(#REF!&lt;I30,I30-#REF!,0),"")</f>
        <v>#REF!</v>
      </c>
      <c r="M30" s="182" t="e">
        <f t="shared" si="2"/>
        <v>#REF!</v>
      </c>
      <c r="N30" s="183" t="e">
        <f t="shared" si="3"/>
        <v>#REF!</v>
      </c>
      <c r="O30" s="184" t="s">
        <v>81</v>
      </c>
      <c r="P30" s="185"/>
      <c r="Q30" s="186" t="s">
        <v>82</v>
      </c>
      <c r="R30" s="562"/>
      <c r="S30" s="569"/>
      <c r="T30" s="569"/>
      <c r="U30" s="569"/>
      <c r="V30" s="569"/>
      <c r="W30" s="569"/>
      <c r="X30" s="570"/>
      <c r="Y30" s="175"/>
      <c r="Z30" s="176"/>
      <c r="AA30" s="187"/>
      <c r="AB30" s="180"/>
      <c r="AC30" s="179" t="s">
        <v>80</v>
      </c>
      <c r="AD30" s="180"/>
      <c r="AE30" s="181">
        <f t="shared" si="4"/>
        <v>0</v>
      </c>
      <c r="AF30" s="181">
        <f t="shared" si="5"/>
        <v>0</v>
      </c>
      <c r="AG30" s="182" t="e">
        <f>IF(AE30&lt;#REF!,1,IF(AE30&lt;#REF!,2,3))</f>
        <v>#REF!</v>
      </c>
      <c r="AH30" s="182" t="e">
        <f>IF(AG30=1,IF(AF30&lt;#REF!,AF30-AE30,IF(AF30&lt;#REF!,#REF!-AE30,(AF30-AE30)-#REF!)),"")</f>
        <v>#REF!</v>
      </c>
      <c r="AI30" s="182" t="e">
        <f>IF(AG30=2,IF(#REF!&lt;AF30,AF30-#REF!,0),"")</f>
        <v>#REF!</v>
      </c>
      <c r="AJ30" s="182" t="e">
        <f t="shared" si="6"/>
        <v>#REF!</v>
      </c>
      <c r="AK30" s="183" t="e">
        <f t="shared" si="7"/>
        <v>#REF!</v>
      </c>
      <c r="AL30" s="184" t="s">
        <v>81</v>
      </c>
      <c r="AM30" s="185"/>
      <c r="AN30" s="186" t="s">
        <v>82</v>
      </c>
      <c r="AO30" s="571"/>
      <c r="AP30" s="572"/>
      <c r="AQ30" s="572"/>
      <c r="AR30" s="572"/>
      <c r="AS30" s="572"/>
      <c r="AT30" s="572"/>
      <c r="AU30" s="573"/>
      <c r="AV30" s="2"/>
    </row>
    <row r="31" spans="1:48" ht="15" customHeight="1">
      <c r="A31" s="2"/>
      <c r="B31" s="175"/>
      <c r="C31" s="176"/>
      <c r="D31" s="177"/>
      <c r="E31" s="178"/>
      <c r="F31" s="179" t="s">
        <v>80</v>
      </c>
      <c r="G31" s="180"/>
      <c r="H31" s="181">
        <f t="shared" si="0"/>
        <v>0</v>
      </c>
      <c r="I31" s="181">
        <f t="shared" si="1"/>
        <v>0</v>
      </c>
      <c r="J31" s="182" t="e">
        <f>IF(H31&lt;#REF!,1,IF(H31&lt;#REF!,2,3))</f>
        <v>#REF!</v>
      </c>
      <c r="K31" s="182" t="e">
        <f>IF(J31=1,IF(I31&lt;#REF!,I31-H31,IF(I31&lt;#REF!,#REF!-H31,(I31-H31)-#REF!)),"")</f>
        <v>#REF!</v>
      </c>
      <c r="L31" s="182" t="e">
        <f>IF(J31=2,IF(#REF!&lt;I31,I31-#REF!,0),"")</f>
        <v>#REF!</v>
      </c>
      <c r="M31" s="182" t="e">
        <f t="shared" si="2"/>
        <v>#REF!</v>
      </c>
      <c r="N31" s="183" t="e">
        <f t="shared" si="3"/>
        <v>#REF!</v>
      </c>
      <c r="O31" s="184" t="s">
        <v>81</v>
      </c>
      <c r="P31" s="185"/>
      <c r="Q31" s="186" t="s">
        <v>82</v>
      </c>
      <c r="R31" s="562"/>
      <c r="S31" s="569"/>
      <c r="T31" s="569"/>
      <c r="U31" s="569"/>
      <c r="V31" s="569"/>
      <c r="W31" s="569"/>
      <c r="X31" s="570"/>
      <c r="Y31" s="175"/>
      <c r="Z31" s="176"/>
      <c r="AA31" s="187"/>
      <c r="AB31" s="180"/>
      <c r="AC31" s="179" t="s">
        <v>80</v>
      </c>
      <c r="AD31" s="180"/>
      <c r="AE31" s="181">
        <f t="shared" si="4"/>
        <v>0</v>
      </c>
      <c r="AF31" s="181">
        <f t="shared" si="5"/>
        <v>0</v>
      </c>
      <c r="AG31" s="182" t="e">
        <f>IF(AE31&lt;#REF!,1,IF(AE31&lt;#REF!,2,3))</f>
        <v>#REF!</v>
      </c>
      <c r="AH31" s="182" t="e">
        <f>IF(AG31=1,IF(AF31&lt;#REF!,AF31-AE31,IF(AF31&lt;#REF!,#REF!-AE31,(AF31-AE31)-#REF!)),"")</f>
        <v>#REF!</v>
      </c>
      <c r="AI31" s="182" t="e">
        <f>IF(AG31=2,IF(#REF!&lt;AF31,AF31-#REF!,0),"")</f>
        <v>#REF!</v>
      </c>
      <c r="AJ31" s="182" t="e">
        <f t="shared" si="6"/>
        <v>#REF!</v>
      </c>
      <c r="AK31" s="183" t="e">
        <f t="shared" si="7"/>
        <v>#REF!</v>
      </c>
      <c r="AL31" s="184" t="s">
        <v>81</v>
      </c>
      <c r="AM31" s="185"/>
      <c r="AN31" s="186" t="s">
        <v>82</v>
      </c>
      <c r="AO31" s="571"/>
      <c r="AP31" s="572"/>
      <c r="AQ31" s="572"/>
      <c r="AR31" s="572"/>
      <c r="AS31" s="572"/>
      <c r="AT31" s="572"/>
      <c r="AU31" s="573"/>
      <c r="AV31" s="2"/>
    </row>
    <row r="32" spans="1:48" ht="15" customHeight="1">
      <c r="A32" s="2"/>
      <c r="B32" s="175"/>
      <c r="C32" s="176"/>
      <c r="D32" s="177"/>
      <c r="E32" s="178"/>
      <c r="F32" s="179" t="s">
        <v>80</v>
      </c>
      <c r="G32" s="180"/>
      <c r="H32" s="181">
        <f t="shared" si="0"/>
        <v>0</v>
      </c>
      <c r="I32" s="181">
        <f t="shared" si="1"/>
        <v>0</v>
      </c>
      <c r="J32" s="182" t="e">
        <f>IF(H32&lt;#REF!,1,IF(H32&lt;#REF!,2,3))</f>
        <v>#REF!</v>
      </c>
      <c r="K32" s="182" t="e">
        <f>IF(J32=1,IF(I32&lt;#REF!,I32-H32,IF(I32&lt;#REF!,#REF!-H32,(I32-H32)-#REF!)),"")</f>
        <v>#REF!</v>
      </c>
      <c r="L32" s="182" t="e">
        <f>IF(J32=2,IF(#REF!&lt;I32,I32-#REF!,0),"")</f>
        <v>#REF!</v>
      </c>
      <c r="M32" s="182" t="e">
        <f t="shared" si="2"/>
        <v>#REF!</v>
      </c>
      <c r="N32" s="183" t="e">
        <f t="shared" si="3"/>
        <v>#REF!</v>
      </c>
      <c r="O32" s="184" t="s">
        <v>81</v>
      </c>
      <c r="P32" s="185"/>
      <c r="Q32" s="186" t="s">
        <v>82</v>
      </c>
      <c r="R32" s="562"/>
      <c r="S32" s="569"/>
      <c r="T32" s="569"/>
      <c r="U32" s="569"/>
      <c r="V32" s="569"/>
      <c r="W32" s="569"/>
      <c r="X32" s="570"/>
      <c r="Y32" s="175"/>
      <c r="Z32" s="176"/>
      <c r="AA32" s="187"/>
      <c r="AB32" s="180"/>
      <c r="AC32" s="179" t="s">
        <v>80</v>
      </c>
      <c r="AD32" s="180"/>
      <c r="AE32" s="181">
        <f t="shared" si="4"/>
        <v>0</v>
      </c>
      <c r="AF32" s="181">
        <f t="shared" si="5"/>
        <v>0</v>
      </c>
      <c r="AG32" s="182" t="e">
        <f>IF(AE32&lt;#REF!,1,IF(AE32&lt;#REF!,2,3))</f>
        <v>#REF!</v>
      </c>
      <c r="AH32" s="182" t="e">
        <f>IF(AG32=1,IF(AF32&lt;#REF!,AF32-AE32,IF(AF32&lt;#REF!,#REF!-AE32,(AF32-AE32)-#REF!)),"")</f>
        <v>#REF!</v>
      </c>
      <c r="AI32" s="182" t="e">
        <f>IF(AG32=2,IF(#REF!&lt;AF32,AF32-#REF!,0),"")</f>
        <v>#REF!</v>
      </c>
      <c r="AJ32" s="182" t="e">
        <f t="shared" si="6"/>
        <v>#REF!</v>
      </c>
      <c r="AK32" s="183" t="e">
        <f t="shared" si="7"/>
        <v>#REF!</v>
      </c>
      <c r="AL32" s="184" t="s">
        <v>81</v>
      </c>
      <c r="AM32" s="185"/>
      <c r="AN32" s="186" t="s">
        <v>82</v>
      </c>
      <c r="AO32" s="571"/>
      <c r="AP32" s="572"/>
      <c r="AQ32" s="572"/>
      <c r="AR32" s="572"/>
      <c r="AS32" s="572"/>
      <c r="AT32" s="572"/>
      <c r="AU32" s="573"/>
      <c r="AV32" s="2"/>
    </row>
    <row r="33" spans="1:48" ht="15" customHeight="1">
      <c r="A33" s="2"/>
      <c r="B33" s="175"/>
      <c r="C33" s="176"/>
      <c r="D33" s="177"/>
      <c r="E33" s="178"/>
      <c r="F33" s="179" t="s">
        <v>80</v>
      </c>
      <c r="G33" s="180"/>
      <c r="H33" s="181">
        <f t="shared" si="0"/>
        <v>0</v>
      </c>
      <c r="I33" s="181">
        <f t="shared" si="1"/>
        <v>0</v>
      </c>
      <c r="J33" s="182" t="e">
        <f>IF(H33&lt;#REF!,1,IF(H33&lt;#REF!,2,3))</f>
        <v>#REF!</v>
      </c>
      <c r="K33" s="182" t="e">
        <f>IF(J33=1,IF(I33&lt;#REF!,I33-H33,IF(I33&lt;#REF!,#REF!-H33,(I33-H33)-#REF!)),"")</f>
        <v>#REF!</v>
      </c>
      <c r="L33" s="182" t="e">
        <f>IF(J33=2,IF(#REF!&lt;I33,I33-#REF!,0),"")</f>
        <v>#REF!</v>
      </c>
      <c r="M33" s="182" t="e">
        <f t="shared" si="2"/>
        <v>#REF!</v>
      </c>
      <c r="N33" s="183" t="e">
        <f t="shared" si="3"/>
        <v>#REF!</v>
      </c>
      <c r="O33" s="184" t="s">
        <v>81</v>
      </c>
      <c r="P33" s="185"/>
      <c r="Q33" s="186" t="s">
        <v>82</v>
      </c>
      <c r="R33" s="562"/>
      <c r="S33" s="569"/>
      <c r="T33" s="569"/>
      <c r="U33" s="569"/>
      <c r="V33" s="569"/>
      <c r="W33" s="569"/>
      <c r="X33" s="570"/>
      <c r="Y33" s="175"/>
      <c r="Z33" s="176"/>
      <c r="AA33" s="187"/>
      <c r="AB33" s="180"/>
      <c r="AC33" s="179" t="s">
        <v>80</v>
      </c>
      <c r="AD33" s="180"/>
      <c r="AE33" s="181">
        <f t="shared" si="4"/>
        <v>0</v>
      </c>
      <c r="AF33" s="181">
        <f t="shared" si="5"/>
        <v>0</v>
      </c>
      <c r="AG33" s="182" t="e">
        <f>IF(AE33&lt;#REF!,1,IF(AE33&lt;#REF!,2,3))</f>
        <v>#REF!</v>
      </c>
      <c r="AH33" s="182" t="e">
        <f>IF(AG33=1,IF(AF33&lt;#REF!,AF33-AE33,IF(AF33&lt;#REF!,#REF!-AE33,(AF33-AE33)-#REF!)),"")</f>
        <v>#REF!</v>
      </c>
      <c r="AI33" s="182" t="e">
        <f>IF(AG33=2,IF(#REF!&lt;AF33,AF33-#REF!,0),"")</f>
        <v>#REF!</v>
      </c>
      <c r="AJ33" s="182" t="e">
        <f t="shared" si="6"/>
        <v>#REF!</v>
      </c>
      <c r="AK33" s="183" t="e">
        <f t="shared" si="7"/>
        <v>#REF!</v>
      </c>
      <c r="AL33" s="184" t="s">
        <v>81</v>
      </c>
      <c r="AM33" s="185"/>
      <c r="AN33" s="186" t="s">
        <v>82</v>
      </c>
      <c r="AO33" s="571"/>
      <c r="AP33" s="572"/>
      <c r="AQ33" s="572"/>
      <c r="AR33" s="572"/>
      <c r="AS33" s="572"/>
      <c r="AT33" s="572"/>
      <c r="AU33" s="573"/>
      <c r="AV33" s="2"/>
    </row>
    <row r="34" spans="1:48" ht="15" customHeight="1" thickBot="1">
      <c r="A34" s="2"/>
      <c r="B34" s="188"/>
      <c r="C34" s="189"/>
      <c r="D34" s="190"/>
      <c r="E34" s="191"/>
      <c r="F34" s="192" t="s">
        <v>80</v>
      </c>
      <c r="G34" s="193"/>
      <c r="H34" s="194">
        <f t="shared" si="0"/>
        <v>0</v>
      </c>
      <c r="I34" s="194">
        <f t="shared" si="1"/>
        <v>0</v>
      </c>
      <c r="J34" s="195" t="e">
        <f>IF(H34&lt;#REF!,1,IF(H34&lt;#REF!,2,3))</f>
        <v>#REF!</v>
      </c>
      <c r="K34" s="195" t="e">
        <f>IF(J34=1,IF(I34&lt;#REF!,I34-H34,IF(I34&lt;#REF!,#REF!-H34,(I34-H34)-#REF!)),"")</f>
        <v>#REF!</v>
      </c>
      <c r="L34" s="195" t="e">
        <f>IF(J34=2,IF(#REF!&lt;I34,I34-#REF!,0),"")</f>
        <v>#REF!</v>
      </c>
      <c r="M34" s="195" t="e">
        <f t="shared" si="2"/>
        <v>#REF!</v>
      </c>
      <c r="N34" s="196" t="e">
        <f t="shared" si="3"/>
        <v>#REF!</v>
      </c>
      <c r="O34" s="197" t="s">
        <v>81</v>
      </c>
      <c r="P34" s="198"/>
      <c r="Q34" s="199" t="s">
        <v>82</v>
      </c>
      <c r="R34" s="575"/>
      <c r="S34" s="576"/>
      <c r="T34" s="576"/>
      <c r="U34" s="576"/>
      <c r="V34" s="576"/>
      <c r="W34" s="576"/>
      <c r="X34" s="577"/>
      <c r="Y34" s="200"/>
      <c r="Z34" s="201"/>
      <c r="AA34" s="187"/>
      <c r="AB34" s="180"/>
      <c r="AC34" s="179" t="s">
        <v>80</v>
      </c>
      <c r="AD34" s="180"/>
      <c r="AE34" s="181">
        <f t="shared" si="4"/>
        <v>0</v>
      </c>
      <c r="AF34" s="181">
        <f t="shared" si="5"/>
        <v>0</v>
      </c>
      <c r="AG34" s="182" t="e">
        <f>IF(AE34&lt;#REF!,1,IF(AE34&lt;#REF!,2,3))</f>
        <v>#REF!</v>
      </c>
      <c r="AH34" s="182" t="e">
        <f>IF(AG34=1,IF(AF34&lt;#REF!,AF34-AE34,IF(AF34&lt;#REF!,#REF!-AE34,(AF34-AE34)-#REF!)),"")</f>
        <v>#REF!</v>
      </c>
      <c r="AI34" s="182" t="e">
        <f>IF(AG34=2,IF(#REF!&lt;AF34,AF34-#REF!,0),"")</f>
        <v>#REF!</v>
      </c>
      <c r="AJ34" s="182" t="e">
        <f t="shared" si="6"/>
        <v>#REF!</v>
      </c>
      <c r="AK34" s="183" t="e">
        <f t="shared" si="7"/>
        <v>#REF!</v>
      </c>
      <c r="AL34" s="184" t="s">
        <v>81</v>
      </c>
      <c r="AM34" s="185"/>
      <c r="AN34" s="186" t="s">
        <v>82</v>
      </c>
      <c r="AO34" s="580"/>
      <c r="AP34" s="581"/>
      <c r="AQ34" s="581"/>
      <c r="AR34" s="581"/>
      <c r="AS34" s="581"/>
      <c r="AT34" s="581"/>
      <c r="AU34" s="582"/>
      <c r="AV34" s="2"/>
    </row>
    <row r="35" spans="1:48" ht="16.5" customHeight="1" thickBot="1" thickTop="1">
      <c r="A35" s="2"/>
      <c r="B35" s="202"/>
      <c r="C35" s="202"/>
      <c r="D35" s="202"/>
      <c r="E35" s="202"/>
      <c r="F35" s="202"/>
      <c r="G35" s="202"/>
      <c r="H35" s="202"/>
      <c r="I35" s="202"/>
      <c r="J35" s="202"/>
      <c r="K35" s="202"/>
      <c r="L35" s="202"/>
      <c r="M35" s="202"/>
      <c r="N35" s="202"/>
      <c r="O35" s="202"/>
      <c r="P35" s="202"/>
      <c r="Q35" s="202"/>
      <c r="R35" s="202"/>
      <c r="S35" s="202"/>
      <c r="T35" s="202"/>
      <c r="U35" s="202"/>
      <c r="V35" s="202"/>
      <c r="W35" s="202"/>
      <c r="X35" s="4"/>
      <c r="Y35" s="566" t="s">
        <v>83</v>
      </c>
      <c r="Z35" s="567"/>
      <c r="AA35" s="568"/>
      <c r="AB35" s="203"/>
      <c r="AC35" s="203"/>
      <c r="AD35" s="203"/>
      <c r="AE35" s="203"/>
      <c r="AF35" s="203"/>
      <c r="AG35" s="203"/>
      <c r="AH35" s="203"/>
      <c r="AI35" s="203"/>
      <c r="AJ35" s="203"/>
      <c r="AK35" s="203"/>
      <c r="AL35" s="204" t="s">
        <v>81</v>
      </c>
      <c r="AM35" s="205"/>
      <c r="AN35" s="206" t="s">
        <v>82</v>
      </c>
      <c r="AO35" s="583"/>
      <c r="AP35" s="584"/>
      <c r="AQ35" s="584"/>
      <c r="AR35" s="584"/>
      <c r="AS35" s="584"/>
      <c r="AT35" s="584"/>
      <c r="AU35" s="585"/>
      <c r="AV35" s="2"/>
    </row>
    <row r="36" spans="1:48" ht="15" customHeight="1">
      <c r="A36" s="2"/>
      <c r="B36" s="2"/>
      <c r="C36" s="376" t="s">
        <v>219</v>
      </c>
      <c r="D36" s="376"/>
      <c r="E36" s="288"/>
      <c r="F36" s="288"/>
      <c r="G36" s="288" t="s">
        <v>217</v>
      </c>
      <c r="H36" s="288"/>
      <c r="I36" s="288"/>
      <c r="J36" s="288"/>
      <c r="K36" s="288"/>
      <c r="L36" s="288"/>
      <c r="M36" s="288"/>
      <c r="N36" s="288"/>
      <c r="O36" s="586"/>
      <c r="P36" s="586"/>
      <c r="Q36" s="586"/>
      <c r="R36" s="373"/>
      <c r="S36" s="36"/>
      <c r="T36" s="36"/>
      <c r="U36" s="36"/>
      <c r="V36" s="36"/>
      <c r="W36" s="36"/>
      <c r="X36" s="36"/>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5" customHeight="1">
      <c r="A37" s="2"/>
      <c r="B37" s="2"/>
      <c r="C37" s="2"/>
      <c r="D37" s="287"/>
      <c r="E37" s="36"/>
      <c r="F37" s="36"/>
      <c r="G37" s="289" t="s">
        <v>218</v>
      </c>
      <c r="H37" s="289"/>
      <c r="I37" s="289"/>
      <c r="J37" s="289"/>
      <c r="K37" s="289"/>
      <c r="L37" s="289"/>
      <c r="M37" s="289"/>
      <c r="N37" s="289"/>
      <c r="O37" s="587"/>
      <c r="P37" s="587"/>
      <c r="Q37" s="587"/>
      <c r="R37" s="36"/>
      <c r="S37" s="36"/>
      <c r="T37" s="36"/>
      <c r="U37" s="36"/>
      <c r="V37" s="36"/>
      <c r="W37" s="36"/>
      <c r="X37" s="374"/>
      <c r="Y37" s="207"/>
      <c r="Z37" s="2"/>
      <c r="AA37" s="287" t="s">
        <v>156</v>
      </c>
      <c r="AB37" s="589"/>
      <c r="AC37" s="589"/>
      <c r="AD37" s="589"/>
      <c r="AE37" s="589"/>
      <c r="AF37" s="589"/>
      <c r="AG37" s="589"/>
      <c r="AH37" s="589"/>
      <c r="AI37" s="589"/>
      <c r="AJ37" s="589"/>
      <c r="AK37" s="589"/>
      <c r="AL37" s="589"/>
      <c r="AM37" s="589"/>
      <c r="AN37" s="589"/>
      <c r="AO37" s="589"/>
      <c r="AP37" s="589"/>
      <c r="AQ37" s="589"/>
      <c r="AR37" s="589"/>
      <c r="AS37" s="589"/>
      <c r="AT37" s="589"/>
      <c r="AU37" s="589"/>
      <c r="AV37" s="2"/>
    </row>
    <row r="38" spans="3:47" ht="15" customHeight="1">
      <c r="C38" s="159" t="s">
        <v>220</v>
      </c>
      <c r="D38" s="159"/>
      <c r="E38" s="375"/>
      <c r="F38" s="375"/>
      <c r="G38" s="375"/>
      <c r="H38" s="375"/>
      <c r="I38" s="375"/>
      <c r="J38" s="375"/>
      <c r="K38" s="375"/>
      <c r="L38" s="375"/>
      <c r="M38" s="375"/>
      <c r="N38" s="375"/>
      <c r="O38" s="375"/>
      <c r="P38" s="375"/>
      <c r="Q38" s="375"/>
      <c r="R38" s="375"/>
      <c r="S38" s="375" t="s">
        <v>221</v>
      </c>
      <c r="T38" s="375"/>
      <c r="U38" s="11"/>
      <c r="V38" s="11"/>
      <c r="W38" s="11"/>
      <c r="X38" s="11"/>
      <c r="AA38" s="287" t="s">
        <v>233</v>
      </c>
      <c r="AB38" s="590"/>
      <c r="AC38" s="590"/>
      <c r="AD38" s="590"/>
      <c r="AE38" s="590"/>
      <c r="AF38" s="590"/>
      <c r="AG38" s="590"/>
      <c r="AH38" s="590"/>
      <c r="AI38" s="590"/>
      <c r="AJ38" s="590"/>
      <c r="AK38" s="590"/>
      <c r="AL38" s="590"/>
      <c r="AM38" s="590"/>
      <c r="AN38" s="590"/>
      <c r="AO38" s="590"/>
      <c r="AP38" s="590"/>
      <c r="AQ38" s="590"/>
      <c r="AR38" s="590"/>
      <c r="AS38" s="590"/>
      <c r="AT38" s="590"/>
      <c r="AU38" s="590"/>
    </row>
    <row r="39" spans="4:47" ht="15" customHeight="1">
      <c r="D39" s="286"/>
      <c r="E39" s="11"/>
      <c r="F39" s="11"/>
      <c r="G39" s="11"/>
      <c r="H39" s="11"/>
      <c r="I39" s="11"/>
      <c r="J39" s="11"/>
      <c r="K39" s="11"/>
      <c r="L39" s="11"/>
      <c r="M39" s="11"/>
      <c r="N39" s="11"/>
      <c r="O39" s="11"/>
      <c r="P39" s="11"/>
      <c r="Q39" s="11"/>
      <c r="R39" s="11"/>
      <c r="S39" s="11"/>
      <c r="T39" s="11"/>
      <c r="U39" s="11"/>
      <c r="V39" s="11"/>
      <c r="W39" s="11"/>
      <c r="X39" s="11"/>
      <c r="AA39" s="286" t="s">
        <v>157</v>
      </c>
      <c r="AB39" s="565"/>
      <c r="AC39" s="565"/>
      <c r="AD39" s="565"/>
      <c r="AE39" s="565"/>
      <c r="AF39" s="565"/>
      <c r="AG39" s="565"/>
      <c r="AH39" s="565"/>
      <c r="AI39" s="565"/>
      <c r="AJ39" s="565"/>
      <c r="AK39" s="565"/>
      <c r="AL39" s="565"/>
      <c r="AM39" s="565"/>
      <c r="AN39" s="565"/>
      <c r="AO39" s="565"/>
      <c r="AP39" s="565"/>
      <c r="AQ39" s="565"/>
      <c r="AR39" s="565"/>
      <c r="AS39" s="565"/>
      <c r="AT39" s="565"/>
      <c r="AU39" s="565"/>
    </row>
    <row r="40" spans="6:47" ht="15" customHeight="1">
      <c r="F40" s="375"/>
      <c r="G40" s="377" t="s">
        <v>223</v>
      </c>
      <c r="H40" s="375"/>
      <c r="I40" s="375"/>
      <c r="J40" s="375"/>
      <c r="K40" s="375"/>
      <c r="L40" s="375"/>
      <c r="M40" s="375"/>
      <c r="N40" s="375"/>
      <c r="O40" s="588"/>
      <c r="P40" s="588"/>
      <c r="Q40" s="588"/>
      <c r="R40" s="378" t="s">
        <v>222</v>
      </c>
      <c r="S40" s="375"/>
      <c r="T40" s="375"/>
      <c r="AA40" s="286" t="s">
        <v>234</v>
      </c>
      <c r="AB40" s="565"/>
      <c r="AC40" s="565"/>
      <c r="AD40" s="565"/>
      <c r="AE40" s="565"/>
      <c r="AF40" s="565"/>
      <c r="AG40" s="565"/>
      <c r="AH40" s="565"/>
      <c r="AI40" s="565"/>
      <c r="AJ40" s="565"/>
      <c r="AK40" s="565"/>
      <c r="AL40" s="565"/>
      <c r="AM40" s="565"/>
      <c r="AN40" s="565"/>
      <c r="AO40" s="565"/>
      <c r="AP40" s="565"/>
      <c r="AQ40" s="565"/>
      <c r="AR40" s="565"/>
      <c r="AS40" s="565"/>
      <c r="AT40" s="565"/>
      <c r="AU40" s="565"/>
    </row>
    <row r="41" spans="6:47" ht="15" customHeight="1">
      <c r="F41" s="278"/>
      <c r="G41" s="379" t="s">
        <v>224</v>
      </c>
      <c r="H41" s="278"/>
      <c r="I41" s="278"/>
      <c r="J41" s="278"/>
      <c r="K41" s="278"/>
      <c r="L41" s="278"/>
      <c r="M41" s="278"/>
      <c r="N41" s="278"/>
      <c r="O41" s="278"/>
      <c r="P41" s="278"/>
      <c r="Q41" s="278"/>
      <c r="R41" s="378" t="s">
        <v>222</v>
      </c>
      <c r="S41" s="278"/>
      <c r="T41" s="278"/>
      <c r="AA41" s="286" t="s">
        <v>231</v>
      </c>
      <c r="AB41" s="565"/>
      <c r="AC41" s="565"/>
      <c r="AD41" s="565"/>
      <c r="AE41" s="565"/>
      <c r="AF41" s="565"/>
      <c r="AG41" s="565"/>
      <c r="AH41" s="565"/>
      <c r="AI41" s="565"/>
      <c r="AJ41" s="565"/>
      <c r="AK41" s="565"/>
      <c r="AL41" s="565"/>
      <c r="AM41" s="565"/>
      <c r="AN41" s="565"/>
      <c r="AO41" s="565"/>
      <c r="AP41" s="565"/>
      <c r="AQ41" s="565"/>
      <c r="AR41" s="565"/>
      <c r="AS41" s="565"/>
      <c r="AT41" s="565"/>
      <c r="AU41" s="565"/>
    </row>
    <row r="42" spans="6:47" ht="15" customHeight="1">
      <c r="F42" s="278"/>
      <c r="G42" s="379" t="s">
        <v>225</v>
      </c>
      <c r="H42" s="278"/>
      <c r="I42" s="278"/>
      <c r="J42" s="278"/>
      <c r="K42" s="278"/>
      <c r="L42" s="278"/>
      <c r="M42" s="278"/>
      <c r="N42" s="278"/>
      <c r="O42" s="278"/>
      <c r="P42" s="278"/>
      <c r="Q42" s="278"/>
      <c r="R42" s="378" t="s">
        <v>222</v>
      </c>
      <c r="S42" s="278"/>
      <c r="T42" s="278"/>
      <c r="AA42" s="286" t="s">
        <v>232</v>
      </c>
      <c r="AB42" s="565"/>
      <c r="AC42" s="565"/>
      <c r="AD42" s="565"/>
      <c r="AE42" s="565"/>
      <c r="AF42" s="565"/>
      <c r="AG42" s="565"/>
      <c r="AH42" s="565"/>
      <c r="AI42" s="565"/>
      <c r="AJ42" s="565"/>
      <c r="AK42" s="565"/>
      <c r="AL42" s="565"/>
      <c r="AM42" s="565"/>
      <c r="AN42" s="565"/>
      <c r="AO42" s="565"/>
      <c r="AP42" s="565"/>
      <c r="AQ42" s="565"/>
      <c r="AR42" s="565"/>
      <c r="AS42" s="565"/>
      <c r="AT42" s="565"/>
      <c r="AU42" s="565"/>
    </row>
    <row r="43" spans="6:47" ht="15" customHeight="1">
      <c r="F43" s="380"/>
      <c r="G43" s="379" t="s">
        <v>226</v>
      </c>
      <c r="H43" s="380"/>
      <c r="I43" s="380"/>
      <c r="J43" s="380"/>
      <c r="K43" s="380"/>
      <c r="L43" s="380"/>
      <c r="M43" s="380"/>
      <c r="N43" s="380"/>
      <c r="O43" s="380"/>
      <c r="P43" s="380"/>
      <c r="Q43" s="380"/>
      <c r="R43" s="378" t="s">
        <v>222</v>
      </c>
      <c r="S43" s="380"/>
      <c r="T43" s="380"/>
      <c r="AA43" s="286" t="s">
        <v>235</v>
      </c>
      <c r="AB43" s="565"/>
      <c r="AC43" s="565"/>
      <c r="AD43" s="565"/>
      <c r="AE43" s="565"/>
      <c r="AF43" s="565"/>
      <c r="AG43" s="565"/>
      <c r="AH43" s="565"/>
      <c r="AI43" s="565"/>
      <c r="AJ43" s="565"/>
      <c r="AK43" s="565"/>
      <c r="AL43" s="565"/>
      <c r="AM43" s="565"/>
      <c r="AN43" s="565"/>
      <c r="AO43" s="565"/>
      <c r="AP43" s="565"/>
      <c r="AQ43" s="565"/>
      <c r="AR43" s="565"/>
      <c r="AS43" s="565"/>
      <c r="AT43" s="565"/>
      <c r="AU43" s="565"/>
    </row>
    <row r="44" spans="6:47" ht="15" customHeight="1">
      <c r="F44" s="375"/>
      <c r="G44" s="377" t="s">
        <v>227</v>
      </c>
      <c r="H44" s="375"/>
      <c r="I44" s="375"/>
      <c r="J44" s="375"/>
      <c r="K44" s="375"/>
      <c r="L44" s="375"/>
      <c r="M44" s="375"/>
      <c r="N44" s="375"/>
      <c r="O44" s="375"/>
      <c r="P44" s="375"/>
      <c r="Q44" s="375"/>
      <c r="R44" s="378" t="s">
        <v>222</v>
      </c>
      <c r="S44" s="375"/>
      <c r="T44" s="375"/>
      <c r="AA44" s="286" t="s">
        <v>236</v>
      </c>
      <c r="AB44" s="565"/>
      <c r="AC44" s="565"/>
      <c r="AD44" s="565"/>
      <c r="AE44" s="565"/>
      <c r="AF44" s="565"/>
      <c r="AG44" s="565"/>
      <c r="AH44" s="565"/>
      <c r="AI44" s="565"/>
      <c r="AJ44" s="565"/>
      <c r="AK44" s="565"/>
      <c r="AL44" s="565"/>
      <c r="AM44" s="565"/>
      <c r="AN44" s="565"/>
      <c r="AO44" s="565"/>
      <c r="AP44" s="565"/>
      <c r="AQ44" s="565"/>
      <c r="AR44" s="565"/>
      <c r="AS44" s="565"/>
      <c r="AT44" s="565"/>
      <c r="AU44" s="565"/>
    </row>
    <row r="45" spans="6:47" ht="15" customHeight="1">
      <c r="F45" s="375"/>
      <c r="G45" s="377" t="s">
        <v>228</v>
      </c>
      <c r="H45" s="375"/>
      <c r="I45" s="375"/>
      <c r="J45" s="375"/>
      <c r="K45" s="375"/>
      <c r="L45" s="375"/>
      <c r="M45" s="375"/>
      <c r="N45" s="375"/>
      <c r="O45" s="375"/>
      <c r="P45" s="375"/>
      <c r="Q45" s="375"/>
      <c r="R45" s="378" t="s">
        <v>222</v>
      </c>
      <c r="S45" s="375"/>
      <c r="T45" s="375"/>
      <c r="AA45" s="286" t="s">
        <v>237</v>
      </c>
      <c r="AB45" s="565"/>
      <c r="AC45" s="565"/>
      <c r="AD45" s="565"/>
      <c r="AE45" s="565"/>
      <c r="AF45" s="565"/>
      <c r="AG45" s="565"/>
      <c r="AH45" s="565"/>
      <c r="AI45" s="565"/>
      <c r="AJ45" s="565"/>
      <c r="AK45" s="565"/>
      <c r="AL45" s="565"/>
      <c r="AM45" s="565"/>
      <c r="AN45" s="565"/>
      <c r="AO45" s="565"/>
      <c r="AP45" s="565"/>
      <c r="AQ45" s="565"/>
      <c r="AR45" s="565"/>
      <c r="AS45" s="565"/>
      <c r="AT45" s="565"/>
      <c r="AU45" s="565"/>
    </row>
    <row r="46" spans="6:47" ht="15" customHeight="1">
      <c r="F46" s="375"/>
      <c r="G46" s="377" t="s">
        <v>229</v>
      </c>
      <c r="H46" s="375"/>
      <c r="I46" s="375"/>
      <c r="J46" s="375"/>
      <c r="K46" s="375"/>
      <c r="L46" s="375"/>
      <c r="M46" s="375"/>
      <c r="N46" s="375"/>
      <c r="O46" s="375"/>
      <c r="P46" s="375"/>
      <c r="Q46" s="375"/>
      <c r="R46" s="378" t="s">
        <v>222</v>
      </c>
      <c r="S46" s="375"/>
      <c r="T46" s="375"/>
      <c r="AA46" s="286" t="s">
        <v>238</v>
      </c>
      <c r="AB46" s="565"/>
      <c r="AC46" s="565"/>
      <c r="AD46" s="565"/>
      <c r="AE46" s="565"/>
      <c r="AF46" s="565"/>
      <c r="AG46" s="565"/>
      <c r="AH46" s="565"/>
      <c r="AI46" s="565"/>
      <c r="AJ46" s="565"/>
      <c r="AK46" s="565"/>
      <c r="AL46" s="565"/>
      <c r="AM46" s="565"/>
      <c r="AN46" s="565"/>
      <c r="AO46" s="565"/>
      <c r="AP46" s="565"/>
      <c r="AQ46" s="565"/>
      <c r="AR46" s="565"/>
      <c r="AS46" s="565"/>
      <c r="AT46" s="565"/>
      <c r="AU46" s="565"/>
    </row>
    <row r="47" spans="6:47" ht="15" customHeight="1">
      <c r="F47" s="375"/>
      <c r="G47" s="377" t="s">
        <v>230</v>
      </c>
      <c r="H47" s="375"/>
      <c r="I47" s="375"/>
      <c r="J47" s="375"/>
      <c r="K47" s="375"/>
      <c r="L47" s="375"/>
      <c r="M47" s="375"/>
      <c r="N47" s="375"/>
      <c r="O47" s="375"/>
      <c r="P47" s="375"/>
      <c r="Q47" s="375"/>
      <c r="R47" s="378" t="s">
        <v>222</v>
      </c>
      <c r="S47" s="375"/>
      <c r="T47" s="375"/>
      <c r="AA47" s="286"/>
      <c r="AB47" s="171"/>
      <c r="AC47" s="171"/>
      <c r="AD47" s="171"/>
      <c r="AE47" s="171"/>
      <c r="AF47" s="171"/>
      <c r="AG47" s="171"/>
      <c r="AH47" s="171"/>
      <c r="AI47" s="171"/>
      <c r="AJ47" s="171"/>
      <c r="AK47" s="171"/>
      <c r="AL47" s="171"/>
      <c r="AM47" s="171"/>
      <c r="AN47" s="171"/>
      <c r="AO47" s="171"/>
      <c r="AP47" s="171"/>
      <c r="AQ47" s="171"/>
      <c r="AR47" s="171"/>
      <c r="AS47" s="171"/>
      <c r="AT47" s="171"/>
      <c r="AU47" s="171"/>
    </row>
  </sheetData>
  <sheetProtection/>
  <mergeCells count="77">
    <mergeCell ref="AB43:AU43"/>
    <mergeCell ref="AO18:AU18"/>
    <mergeCell ref="AB46:AU46"/>
    <mergeCell ref="O36:Q36"/>
    <mergeCell ref="O37:Q37"/>
    <mergeCell ref="O40:Q40"/>
    <mergeCell ref="AB37:AU37"/>
    <mergeCell ref="AB38:AU38"/>
    <mergeCell ref="AB41:AU41"/>
    <mergeCell ref="AB42:AU42"/>
    <mergeCell ref="AB45:AU45"/>
    <mergeCell ref="AO34:AU34"/>
    <mergeCell ref="AO35:AU35"/>
    <mergeCell ref="AO29:AU29"/>
    <mergeCell ref="AO26:AU26"/>
    <mergeCell ref="AO27:AU27"/>
    <mergeCell ref="AO28:AU28"/>
    <mergeCell ref="AB44:AU44"/>
    <mergeCell ref="AO33:AU33"/>
    <mergeCell ref="AO30:AU30"/>
    <mergeCell ref="AB39:AU39"/>
    <mergeCell ref="AB40:AU40"/>
    <mergeCell ref="AO22:AU22"/>
    <mergeCell ref="AO23:AU23"/>
    <mergeCell ref="AO24:AU24"/>
    <mergeCell ref="AO25:AU25"/>
    <mergeCell ref="AO31:AU31"/>
    <mergeCell ref="AO21:AU21"/>
    <mergeCell ref="R33:X33"/>
    <mergeCell ref="R34:X34"/>
    <mergeCell ref="AO10:AU10"/>
    <mergeCell ref="AO11:AU11"/>
    <mergeCell ref="AO12:AU12"/>
    <mergeCell ref="AO13:AU13"/>
    <mergeCell ref="AO14:AU14"/>
    <mergeCell ref="AO32:AU32"/>
    <mergeCell ref="R11:X11"/>
    <mergeCell ref="R22:X22"/>
    <mergeCell ref="R23:X23"/>
    <mergeCell ref="R25:X25"/>
    <mergeCell ref="R26:X26"/>
    <mergeCell ref="R27:X27"/>
    <mergeCell ref="R29:X29"/>
    <mergeCell ref="AO15:AU15"/>
    <mergeCell ref="AO16:AU16"/>
    <mergeCell ref="AO17:AU17"/>
    <mergeCell ref="R28:X28"/>
    <mergeCell ref="AO19:AU19"/>
    <mergeCell ref="AO20:AU20"/>
    <mergeCell ref="R16:X16"/>
    <mergeCell ref="R17:X17"/>
    <mergeCell ref="R18:X18"/>
    <mergeCell ref="R19:X19"/>
    <mergeCell ref="AB10:AD10"/>
    <mergeCell ref="Y35:AA35"/>
    <mergeCell ref="R14:X14"/>
    <mergeCell ref="R15:X15"/>
    <mergeCell ref="R32:X32"/>
    <mergeCell ref="R24:X24"/>
    <mergeCell ref="R30:X30"/>
    <mergeCell ref="R31:X31"/>
    <mergeCell ref="R20:X20"/>
    <mergeCell ref="R21:X21"/>
    <mergeCell ref="B10:C10"/>
    <mergeCell ref="E10:G10"/>
    <mergeCell ref="Y10:Z10"/>
    <mergeCell ref="R10:X10"/>
    <mergeCell ref="R12:X12"/>
    <mergeCell ref="R13:X13"/>
    <mergeCell ref="AR6:AU6"/>
    <mergeCell ref="B2:AU2"/>
    <mergeCell ref="B9:C9"/>
    <mergeCell ref="Y9:Z9"/>
    <mergeCell ref="AR5:AU5"/>
    <mergeCell ref="AM5:AO5"/>
    <mergeCell ref="W6:AC6"/>
    <mergeCell ref="U5:AD5"/>
  </mergeCells>
  <printOptions/>
  <pageMargins left="0.7874015748031497" right="0.5118110236220472" top="0.7874015748031497" bottom="0.3937007874015748" header="0.5118110236220472" footer="0.5118110236220472"/>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dimension ref="A1:N50"/>
  <sheetViews>
    <sheetView showGridLines="0" zoomScale="75" zoomScaleNormal="75" zoomScalePageLayoutView="0" workbookViewId="0" topLeftCell="A1">
      <selection activeCell="A1" sqref="A1"/>
    </sheetView>
  </sheetViews>
  <sheetFormatPr defaultColWidth="9" defaultRowHeight="15"/>
  <cols>
    <col min="1" max="1" width="1.59765625" style="56" customWidth="1"/>
    <col min="2" max="2" width="2.59765625" style="56" customWidth="1"/>
    <col min="3" max="3" width="13.59765625" style="56" customWidth="1"/>
    <col min="4" max="4" width="8.59765625" style="56" customWidth="1"/>
    <col min="5" max="10" width="10.59765625" style="56" customWidth="1"/>
    <col min="11" max="11" width="13.59765625" style="56" customWidth="1"/>
    <col min="12" max="12" width="6.69921875" style="56" customWidth="1"/>
    <col min="13" max="14" width="1.59765625" style="56" customWidth="1"/>
    <col min="15" max="16384" width="9" style="56" customWidth="1"/>
  </cols>
  <sheetData>
    <row r="1" spans="1:14" ht="12.75">
      <c r="A1" s="55"/>
      <c r="B1" s="55"/>
      <c r="C1" s="55"/>
      <c r="D1" s="55"/>
      <c r="E1" s="55"/>
      <c r="F1" s="55"/>
      <c r="G1" s="55"/>
      <c r="H1" s="55"/>
      <c r="I1" s="55"/>
      <c r="J1" s="55"/>
      <c r="K1" s="55"/>
      <c r="L1" s="55"/>
      <c r="M1" s="55"/>
      <c r="N1" s="55"/>
    </row>
    <row r="2" spans="1:14" ht="15" customHeight="1">
      <c r="A2" s="55"/>
      <c r="C2" s="57"/>
      <c r="D2" s="57"/>
      <c r="M2" s="55"/>
      <c r="N2" s="55"/>
    </row>
    <row r="3" spans="1:14" ht="24" customHeight="1">
      <c r="A3" s="55"/>
      <c r="D3" s="591" t="s">
        <v>138</v>
      </c>
      <c r="E3" s="456"/>
      <c r="F3" s="456"/>
      <c r="G3" s="456"/>
      <c r="H3" s="456"/>
      <c r="I3" s="456"/>
      <c r="J3" s="456"/>
      <c r="K3" s="58"/>
      <c r="L3" s="58"/>
      <c r="M3" s="55"/>
      <c r="N3" s="55"/>
    </row>
    <row r="4" spans="1:14" ht="24" customHeight="1">
      <c r="A4" s="55"/>
      <c r="M4" s="55"/>
      <c r="N4" s="55"/>
    </row>
    <row r="5" spans="1:14" ht="24" customHeight="1">
      <c r="A5" s="55"/>
      <c r="C5" s="59" t="s">
        <v>63</v>
      </c>
      <c r="D5" s="592">
        <f>'表紙'!G29</f>
        <v>0</v>
      </c>
      <c r="E5" s="592"/>
      <c r="F5" s="592"/>
      <c r="G5" s="592"/>
      <c r="H5" s="592"/>
      <c r="I5" s="592"/>
      <c r="J5" s="592"/>
      <c r="K5" s="592"/>
      <c r="L5" s="308"/>
      <c r="M5" s="55"/>
      <c r="N5" s="55"/>
    </row>
    <row r="6" spans="1:14" ht="24" customHeight="1" thickBot="1">
      <c r="A6" s="55"/>
      <c r="C6" s="114" t="s">
        <v>87</v>
      </c>
      <c r="D6" s="593">
        <f>'表紙'!G30</f>
        <v>0</v>
      </c>
      <c r="E6" s="593"/>
      <c r="F6" s="593"/>
      <c r="G6" s="593"/>
      <c r="H6" s="593"/>
      <c r="I6" s="593"/>
      <c r="J6" s="593"/>
      <c r="K6" s="593"/>
      <c r="L6" s="74"/>
      <c r="M6" s="55"/>
      <c r="N6" s="55"/>
    </row>
    <row r="7" spans="1:14" ht="34.5" customHeight="1">
      <c r="A7" s="55"/>
      <c r="C7" s="231" t="s">
        <v>90</v>
      </c>
      <c r="D7" s="594" t="s">
        <v>91</v>
      </c>
      <c r="E7" s="595"/>
      <c r="F7" s="595"/>
      <c r="G7" s="595"/>
      <c r="H7" s="595"/>
      <c r="I7" s="595"/>
      <c r="J7" s="595"/>
      <c r="K7" s="596"/>
      <c r="L7" s="600" t="s">
        <v>241</v>
      </c>
      <c r="M7" s="55"/>
      <c r="N7" s="55"/>
    </row>
    <row r="8" spans="1:14" ht="34.5" customHeight="1" thickBot="1">
      <c r="A8" s="55"/>
      <c r="C8" s="61" t="s">
        <v>122</v>
      </c>
      <c r="D8" s="232" t="s">
        <v>92</v>
      </c>
      <c r="E8" s="233" t="s">
        <v>93</v>
      </c>
      <c r="F8" s="234" t="s">
        <v>93</v>
      </c>
      <c r="G8" s="234" t="s">
        <v>93</v>
      </c>
      <c r="H8" s="234" t="s">
        <v>93</v>
      </c>
      <c r="I8" s="234" t="s">
        <v>93</v>
      </c>
      <c r="J8" s="234" t="s">
        <v>93</v>
      </c>
      <c r="K8" s="63" t="s">
        <v>94</v>
      </c>
      <c r="L8" s="601"/>
      <c r="M8" s="55"/>
      <c r="N8" s="55"/>
    </row>
    <row r="9" spans="1:14" ht="17.25" customHeight="1">
      <c r="A9" s="55"/>
      <c r="C9" s="597"/>
      <c r="D9" s="399" t="s">
        <v>100</v>
      </c>
      <c r="E9" s="400" t="s">
        <v>101</v>
      </c>
      <c r="F9" s="401" t="s">
        <v>102</v>
      </c>
      <c r="G9" s="401" t="s">
        <v>103</v>
      </c>
      <c r="H9" s="401" t="s">
        <v>104</v>
      </c>
      <c r="I9" s="401" t="s">
        <v>105</v>
      </c>
      <c r="J9" s="401" t="s">
        <v>106</v>
      </c>
      <c r="K9" s="259"/>
      <c r="L9" s="597"/>
      <c r="M9" s="55"/>
      <c r="N9" s="55"/>
    </row>
    <row r="10" spans="1:14" ht="18" customHeight="1">
      <c r="A10" s="55"/>
      <c r="B10" s="75"/>
      <c r="C10" s="598"/>
      <c r="D10" s="255" t="s">
        <v>123</v>
      </c>
      <c r="E10" s="256"/>
      <c r="F10" s="257"/>
      <c r="G10" s="257"/>
      <c r="H10" s="257"/>
      <c r="I10" s="257"/>
      <c r="J10" s="257"/>
      <c r="K10" s="258"/>
      <c r="L10" s="602"/>
      <c r="M10" s="55"/>
      <c r="N10" s="55"/>
    </row>
    <row r="11" spans="1:14" ht="18" customHeight="1">
      <c r="A11" s="55"/>
      <c r="B11" s="75"/>
      <c r="C11" s="598"/>
      <c r="D11" s="251" t="s">
        <v>124</v>
      </c>
      <c r="E11" s="252"/>
      <c r="F11" s="253"/>
      <c r="G11" s="253"/>
      <c r="H11" s="253"/>
      <c r="I11" s="253"/>
      <c r="J11" s="253"/>
      <c r="K11" s="254"/>
      <c r="L11" s="602"/>
      <c r="M11" s="55"/>
      <c r="N11" s="55"/>
    </row>
    <row r="12" spans="1:14" ht="18" customHeight="1">
      <c r="A12" s="55"/>
      <c r="B12" s="75"/>
      <c r="C12" s="598"/>
      <c r="D12" s="235" t="s">
        <v>125</v>
      </c>
      <c r="E12" s="236">
        <f aca="true" t="shared" si="0" ref="E12:J12">IF(SUM(E10:E11)=0,"",SUM(E10:E11))</f>
      </c>
      <c r="F12" s="237">
        <f t="shared" si="0"/>
      </c>
      <c r="G12" s="237">
        <f t="shared" si="0"/>
      </c>
      <c r="H12" s="237">
        <f t="shared" si="0"/>
      </c>
      <c r="I12" s="237">
        <f t="shared" si="0"/>
      </c>
      <c r="J12" s="237">
        <f t="shared" si="0"/>
      </c>
      <c r="K12" s="238"/>
      <c r="L12" s="602"/>
      <c r="M12" s="55"/>
      <c r="N12" s="55"/>
    </row>
    <row r="13" spans="1:14" ht="18" customHeight="1">
      <c r="A13" s="55"/>
      <c r="B13" s="75"/>
      <c r="C13" s="598"/>
      <c r="D13" s="402" t="s">
        <v>113</v>
      </c>
      <c r="E13" s="403" t="s">
        <v>107</v>
      </c>
      <c r="F13" s="404" t="s">
        <v>108</v>
      </c>
      <c r="G13" s="404" t="s">
        <v>109</v>
      </c>
      <c r="H13" s="404" t="s">
        <v>110</v>
      </c>
      <c r="I13" s="404" t="s">
        <v>111</v>
      </c>
      <c r="J13" s="404" t="s">
        <v>112</v>
      </c>
      <c r="K13" s="239"/>
      <c r="L13" s="602"/>
      <c r="M13" s="55"/>
      <c r="N13" s="55"/>
    </row>
    <row r="14" spans="1:14" ht="18" customHeight="1">
      <c r="A14" s="55"/>
      <c r="B14" s="75"/>
      <c r="C14" s="598"/>
      <c r="D14" s="255" t="s">
        <v>123</v>
      </c>
      <c r="E14" s="256"/>
      <c r="F14" s="257"/>
      <c r="G14" s="257"/>
      <c r="H14" s="257"/>
      <c r="I14" s="257"/>
      <c r="J14" s="257"/>
      <c r="K14" s="258"/>
      <c r="L14" s="602"/>
      <c r="M14" s="55"/>
      <c r="N14" s="55"/>
    </row>
    <row r="15" spans="1:14" ht="18" customHeight="1">
      <c r="A15" s="55"/>
      <c r="B15" s="75"/>
      <c r="C15" s="598"/>
      <c r="D15" s="251" t="s">
        <v>124</v>
      </c>
      <c r="E15" s="252"/>
      <c r="F15" s="253"/>
      <c r="G15" s="253"/>
      <c r="H15" s="253"/>
      <c r="I15" s="253"/>
      <c r="J15" s="253"/>
      <c r="K15" s="254"/>
      <c r="L15" s="602"/>
      <c r="M15" s="55"/>
      <c r="N15" s="55"/>
    </row>
    <row r="16" spans="1:14" ht="18" customHeight="1" thickBot="1">
      <c r="A16" s="55"/>
      <c r="B16" s="75"/>
      <c r="C16" s="599"/>
      <c r="D16" s="235" t="s">
        <v>125</v>
      </c>
      <c r="E16" s="236">
        <f aca="true" t="shared" si="1" ref="E16:J16">IF(SUM(E14:E15)=0,"",SUM(E14:E15))</f>
      </c>
      <c r="F16" s="237">
        <f t="shared" si="1"/>
      </c>
      <c r="G16" s="237">
        <f t="shared" si="1"/>
      </c>
      <c r="H16" s="237">
        <f t="shared" si="1"/>
      </c>
      <c r="I16" s="237">
        <f t="shared" si="1"/>
      </c>
      <c r="J16" s="237">
        <f t="shared" si="1"/>
      </c>
      <c r="K16" s="238"/>
      <c r="L16" s="603"/>
      <c r="M16" s="55"/>
      <c r="N16" s="55"/>
    </row>
    <row r="17" spans="1:14" ht="18" customHeight="1">
      <c r="A17" s="55"/>
      <c r="B17" s="75"/>
      <c r="C17" s="607"/>
      <c r="D17" s="399" t="s">
        <v>100</v>
      </c>
      <c r="E17" s="400" t="s">
        <v>101</v>
      </c>
      <c r="F17" s="401" t="s">
        <v>102</v>
      </c>
      <c r="G17" s="401" t="s">
        <v>103</v>
      </c>
      <c r="H17" s="401" t="s">
        <v>104</v>
      </c>
      <c r="I17" s="401" t="s">
        <v>105</v>
      </c>
      <c r="J17" s="401" t="s">
        <v>106</v>
      </c>
      <c r="K17" s="258"/>
      <c r="L17" s="604"/>
      <c r="M17" s="55"/>
      <c r="N17" s="55"/>
    </row>
    <row r="18" spans="1:14" ht="18" customHeight="1">
      <c r="A18" s="55"/>
      <c r="B18" s="75"/>
      <c r="C18" s="608"/>
      <c r="D18" s="255" t="s">
        <v>123</v>
      </c>
      <c r="E18" s="256"/>
      <c r="F18" s="257"/>
      <c r="G18" s="257"/>
      <c r="H18" s="257"/>
      <c r="I18" s="257"/>
      <c r="J18" s="257"/>
      <c r="K18" s="258"/>
      <c r="L18" s="605"/>
      <c r="M18" s="55"/>
      <c r="N18" s="55"/>
    </row>
    <row r="19" spans="1:14" ht="18" customHeight="1">
      <c r="A19" s="55"/>
      <c r="B19" s="75"/>
      <c r="C19" s="608"/>
      <c r="D19" s="251" t="s">
        <v>124</v>
      </c>
      <c r="E19" s="252"/>
      <c r="F19" s="253"/>
      <c r="G19" s="253"/>
      <c r="H19" s="253"/>
      <c r="I19" s="253"/>
      <c r="J19" s="253"/>
      <c r="K19" s="254"/>
      <c r="L19" s="605"/>
      <c r="M19" s="55"/>
      <c r="N19" s="55"/>
    </row>
    <row r="20" spans="1:14" ht="18" customHeight="1">
      <c r="A20" s="55"/>
      <c r="B20" s="75"/>
      <c r="C20" s="608"/>
      <c r="D20" s="235" t="s">
        <v>125</v>
      </c>
      <c r="E20" s="236">
        <f aca="true" t="shared" si="2" ref="E20:J20">IF(SUM(E18:E19)=0,"",SUM(E18:E19))</f>
      </c>
      <c r="F20" s="237">
        <f t="shared" si="2"/>
      </c>
      <c r="G20" s="237">
        <f t="shared" si="2"/>
      </c>
      <c r="H20" s="237">
        <f t="shared" si="2"/>
      </c>
      <c r="I20" s="237">
        <f t="shared" si="2"/>
      </c>
      <c r="J20" s="237">
        <f t="shared" si="2"/>
      </c>
      <c r="K20" s="238"/>
      <c r="L20" s="605"/>
      <c r="M20" s="55"/>
      <c r="N20" s="55"/>
    </row>
    <row r="21" spans="1:14" ht="18" customHeight="1">
      <c r="A21" s="55"/>
      <c r="B21" s="75"/>
      <c r="C21" s="608"/>
      <c r="D21" s="402" t="s">
        <v>113</v>
      </c>
      <c r="E21" s="403" t="s">
        <v>107</v>
      </c>
      <c r="F21" s="404" t="s">
        <v>108</v>
      </c>
      <c r="G21" s="404" t="s">
        <v>109</v>
      </c>
      <c r="H21" s="404" t="s">
        <v>110</v>
      </c>
      <c r="I21" s="404" t="s">
        <v>111</v>
      </c>
      <c r="J21" s="404" t="s">
        <v>112</v>
      </c>
      <c r="K21" s="239"/>
      <c r="L21" s="605"/>
      <c r="M21" s="55"/>
      <c r="N21" s="55"/>
    </row>
    <row r="22" spans="1:14" ht="18" customHeight="1">
      <c r="A22" s="55"/>
      <c r="B22" s="75"/>
      <c r="C22" s="608"/>
      <c r="D22" s="255" t="s">
        <v>123</v>
      </c>
      <c r="E22" s="256"/>
      <c r="F22" s="257"/>
      <c r="G22" s="257"/>
      <c r="H22" s="257"/>
      <c r="I22" s="257"/>
      <c r="J22" s="257"/>
      <c r="K22" s="258"/>
      <c r="L22" s="605"/>
      <c r="M22" s="55"/>
      <c r="N22" s="55"/>
    </row>
    <row r="23" spans="1:14" ht="18" customHeight="1">
      <c r="A23" s="55"/>
      <c r="B23" s="75"/>
      <c r="C23" s="608"/>
      <c r="D23" s="251" t="s">
        <v>124</v>
      </c>
      <c r="E23" s="252"/>
      <c r="F23" s="253"/>
      <c r="G23" s="253"/>
      <c r="H23" s="253"/>
      <c r="I23" s="253"/>
      <c r="J23" s="253"/>
      <c r="K23" s="254"/>
      <c r="L23" s="605"/>
      <c r="M23" s="55"/>
      <c r="N23" s="55"/>
    </row>
    <row r="24" spans="1:14" ht="18" customHeight="1" thickBot="1">
      <c r="A24" s="55"/>
      <c r="B24" s="75"/>
      <c r="C24" s="609"/>
      <c r="D24" s="235" t="s">
        <v>125</v>
      </c>
      <c r="E24" s="236">
        <f aca="true" t="shared" si="3" ref="E24:J24">IF(SUM(E22:E23)=0,"",SUM(E22:E23))</f>
      </c>
      <c r="F24" s="237">
        <f t="shared" si="3"/>
      </c>
      <c r="G24" s="237">
        <f t="shared" si="3"/>
      </c>
      <c r="H24" s="237">
        <f t="shared" si="3"/>
      </c>
      <c r="I24" s="237">
        <f t="shared" si="3"/>
      </c>
      <c r="J24" s="237">
        <f t="shared" si="3"/>
      </c>
      <c r="K24" s="238"/>
      <c r="L24" s="606"/>
      <c r="M24" s="55"/>
      <c r="N24" s="55"/>
    </row>
    <row r="25" spans="1:14" ht="18" customHeight="1">
      <c r="A25" s="55"/>
      <c r="B25" s="75"/>
      <c r="C25" s="610"/>
      <c r="D25" s="399" t="s">
        <v>100</v>
      </c>
      <c r="E25" s="400" t="s">
        <v>101</v>
      </c>
      <c r="F25" s="401" t="s">
        <v>102</v>
      </c>
      <c r="G25" s="401" t="s">
        <v>103</v>
      </c>
      <c r="H25" s="401" t="s">
        <v>104</v>
      </c>
      <c r="I25" s="401" t="s">
        <v>105</v>
      </c>
      <c r="J25" s="401" t="s">
        <v>106</v>
      </c>
      <c r="K25" s="258"/>
      <c r="L25" s="604"/>
      <c r="M25" s="55"/>
      <c r="N25" s="55"/>
    </row>
    <row r="26" spans="1:14" ht="18" customHeight="1">
      <c r="A26" s="55"/>
      <c r="B26" s="75"/>
      <c r="C26" s="608"/>
      <c r="D26" s="255" t="s">
        <v>123</v>
      </c>
      <c r="E26" s="256"/>
      <c r="F26" s="257"/>
      <c r="G26" s="257"/>
      <c r="H26" s="257"/>
      <c r="I26" s="257"/>
      <c r="J26" s="257"/>
      <c r="K26" s="258"/>
      <c r="L26" s="605"/>
      <c r="M26" s="55"/>
      <c r="N26" s="55"/>
    </row>
    <row r="27" spans="1:14" ht="18" customHeight="1">
      <c r="A27" s="55"/>
      <c r="B27" s="75"/>
      <c r="C27" s="608"/>
      <c r="D27" s="251" t="s">
        <v>124</v>
      </c>
      <c r="E27" s="252"/>
      <c r="F27" s="253"/>
      <c r="G27" s="253"/>
      <c r="H27" s="253"/>
      <c r="I27" s="253"/>
      <c r="J27" s="253"/>
      <c r="K27" s="254"/>
      <c r="L27" s="605"/>
      <c r="M27" s="55"/>
      <c r="N27" s="55"/>
    </row>
    <row r="28" spans="1:14" ht="18" customHeight="1">
      <c r="A28" s="55"/>
      <c r="B28" s="75"/>
      <c r="C28" s="608"/>
      <c r="D28" s="235" t="s">
        <v>125</v>
      </c>
      <c r="E28" s="236">
        <f aca="true" t="shared" si="4" ref="E28:J28">IF(SUM(E26:E27)=0,"",SUM(E26:E27))</f>
      </c>
      <c r="F28" s="237">
        <f t="shared" si="4"/>
      </c>
      <c r="G28" s="237">
        <f t="shared" si="4"/>
      </c>
      <c r="H28" s="237">
        <f t="shared" si="4"/>
      </c>
      <c r="I28" s="237">
        <f t="shared" si="4"/>
      </c>
      <c r="J28" s="237">
        <f t="shared" si="4"/>
      </c>
      <c r="K28" s="238"/>
      <c r="L28" s="605"/>
      <c r="M28" s="55"/>
      <c r="N28" s="55"/>
    </row>
    <row r="29" spans="1:14" ht="18" customHeight="1">
      <c r="A29" s="55"/>
      <c r="B29" s="75"/>
      <c r="C29" s="608"/>
      <c r="D29" s="402" t="s">
        <v>113</v>
      </c>
      <c r="E29" s="403" t="s">
        <v>107</v>
      </c>
      <c r="F29" s="404" t="s">
        <v>108</v>
      </c>
      <c r="G29" s="404" t="s">
        <v>109</v>
      </c>
      <c r="H29" s="404" t="s">
        <v>110</v>
      </c>
      <c r="I29" s="404" t="s">
        <v>111</v>
      </c>
      <c r="J29" s="404" t="s">
        <v>112</v>
      </c>
      <c r="K29" s="239"/>
      <c r="L29" s="605"/>
      <c r="M29" s="55"/>
      <c r="N29" s="55"/>
    </row>
    <row r="30" spans="1:14" ht="18" customHeight="1">
      <c r="A30" s="55"/>
      <c r="B30" s="75"/>
      <c r="C30" s="608"/>
      <c r="D30" s="255" t="s">
        <v>123</v>
      </c>
      <c r="E30" s="256"/>
      <c r="F30" s="257"/>
      <c r="G30" s="257"/>
      <c r="H30" s="257"/>
      <c r="I30" s="257"/>
      <c r="J30" s="257"/>
      <c r="K30" s="258"/>
      <c r="L30" s="605"/>
      <c r="M30" s="55"/>
      <c r="N30" s="55"/>
    </row>
    <row r="31" spans="1:14" ht="18" customHeight="1">
      <c r="A31" s="55"/>
      <c r="B31" s="75"/>
      <c r="C31" s="608"/>
      <c r="D31" s="251" t="s">
        <v>124</v>
      </c>
      <c r="E31" s="252"/>
      <c r="F31" s="253"/>
      <c r="G31" s="253"/>
      <c r="H31" s="253"/>
      <c r="I31" s="253"/>
      <c r="J31" s="253"/>
      <c r="K31" s="254"/>
      <c r="L31" s="605"/>
      <c r="M31" s="55"/>
      <c r="N31" s="55"/>
    </row>
    <row r="32" spans="1:14" ht="18" customHeight="1" thickBot="1">
      <c r="A32" s="55"/>
      <c r="B32" s="75"/>
      <c r="C32" s="609"/>
      <c r="D32" s="235" t="s">
        <v>125</v>
      </c>
      <c r="E32" s="236">
        <f aca="true" t="shared" si="5" ref="E32:J32">IF(SUM(E30:E31)=0,"",SUM(E30:E31))</f>
      </c>
      <c r="F32" s="237">
        <f t="shared" si="5"/>
      </c>
      <c r="G32" s="237">
        <f t="shared" si="5"/>
      </c>
      <c r="H32" s="237">
        <f t="shared" si="5"/>
      </c>
      <c r="I32" s="237">
        <f t="shared" si="5"/>
      </c>
      <c r="J32" s="237">
        <f t="shared" si="5"/>
      </c>
      <c r="K32" s="238"/>
      <c r="L32" s="606"/>
      <c r="M32" s="55"/>
      <c r="N32" s="55"/>
    </row>
    <row r="33" spans="1:14" ht="18" customHeight="1">
      <c r="A33" s="55"/>
      <c r="B33" s="75"/>
      <c r="C33" s="611"/>
      <c r="D33" s="399" t="s">
        <v>100</v>
      </c>
      <c r="E33" s="400" t="s">
        <v>101</v>
      </c>
      <c r="F33" s="401" t="s">
        <v>102</v>
      </c>
      <c r="G33" s="401" t="s">
        <v>103</v>
      </c>
      <c r="H33" s="401" t="s">
        <v>104</v>
      </c>
      <c r="I33" s="401" t="s">
        <v>105</v>
      </c>
      <c r="J33" s="401" t="s">
        <v>106</v>
      </c>
      <c r="K33" s="258"/>
      <c r="L33" s="604"/>
      <c r="M33" s="55"/>
      <c r="N33" s="55"/>
    </row>
    <row r="34" spans="1:14" ht="18" customHeight="1">
      <c r="A34" s="55"/>
      <c r="B34" s="75"/>
      <c r="C34" s="608"/>
      <c r="D34" s="255" t="s">
        <v>123</v>
      </c>
      <c r="E34" s="256"/>
      <c r="F34" s="257"/>
      <c r="G34" s="257"/>
      <c r="H34" s="257"/>
      <c r="I34" s="257"/>
      <c r="J34" s="257"/>
      <c r="K34" s="258"/>
      <c r="L34" s="605"/>
      <c r="M34" s="55"/>
      <c r="N34" s="55"/>
    </row>
    <row r="35" spans="1:14" ht="18" customHeight="1">
      <c r="A35" s="55"/>
      <c r="B35" s="75"/>
      <c r="C35" s="608"/>
      <c r="D35" s="251" t="s">
        <v>124</v>
      </c>
      <c r="E35" s="252"/>
      <c r="F35" s="253"/>
      <c r="G35" s="253"/>
      <c r="H35" s="253"/>
      <c r="I35" s="253"/>
      <c r="J35" s="253"/>
      <c r="K35" s="254"/>
      <c r="L35" s="605"/>
      <c r="M35" s="55"/>
      <c r="N35" s="55"/>
    </row>
    <row r="36" spans="1:14" ht="18" customHeight="1">
      <c r="A36" s="55"/>
      <c r="B36" s="75"/>
      <c r="C36" s="608"/>
      <c r="D36" s="235" t="s">
        <v>125</v>
      </c>
      <c r="E36" s="236">
        <f aca="true" t="shared" si="6" ref="E36:J36">IF(SUM(E34:E35)=0,"",SUM(E34:E35))</f>
      </c>
      <c r="F36" s="237">
        <f t="shared" si="6"/>
      </c>
      <c r="G36" s="237">
        <f t="shared" si="6"/>
      </c>
      <c r="H36" s="237">
        <f t="shared" si="6"/>
      </c>
      <c r="I36" s="237">
        <f t="shared" si="6"/>
      </c>
      <c r="J36" s="237">
        <f t="shared" si="6"/>
      </c>
      <c r="K36" s="238"/>
      <c r="L36" s="605"/>
      <c r="M36" s="55"/>
      <c r="N36" s="55"/>
    </row>
    <row r="37" spans="1:14" ht="18" customHeight="1">
      <c r="A37" s="55"/>
      <c r="B37" s="75"/>
      <c r="C37" s="608"/>
      <c r="D37" s="402" t="s">
        <v>113</v>
      </c>
      <c r="E37" s="403" t="s">
        <v>107</v>
      </c>
      <c r="F37" s="404" t="s">
        <v>108</v>
      </c>
      <c r="G37" s="404" t="s">
        <v>109</v>
      </c>
      <c r="H37" s="404" t="s">
        <v>110</v>
      </c>
      <c r="I37" s="404" t="s">
        <v>111</v>
      </c>
      <c r="J37" s="404" t="s">
        <v>112</v>
      </c>
      <c r="K37" s="239"/>
      <c r="L37" s="605"/>
      <c r="M37" s="55"/>
      <c r="N37" s="55"/>
    </row>
    <row r="38" spans="1:14" ht="18" customHeight="1">
      <c r="A38" s="55"/>
      <c r="B38" s="75"/>
      <c r="C38" s="608"/>
      <c r="D38" s="255" t="s">
        <v>123</v>
      </c>
      <c r="E38" s="256"/>
      <c r="F38" s="257"/>
      <c r="G38" s="257"/>
      <c r="H38" s="257"/>
      <c r="I38" s="257"/>
      <c r="J38" s="257"/>
      <c r="K38" s="258"/>
      <c r="L38" s="605"/>
      <c r="M38" s="55"/>
      <c r="N38" s="55"/>
    </row>
    <row r="39" spans="1:14" ht="18" customHeight="1">
      <c r="A39" s="55"/>
      <c r="B39" s="75"/>
      <c r="C39" s="608"/>
      <c r="D39" s="251" t="s">
        <v>124</v>
      </c>
      <c r="E39" s="252"/>
      <c r="F39" s="253"/>
      <c r="G39" s="253"/>
      <c r="H39" s="253"/>
      <c r="I39" s="253"/>
      <c r="J39" s="253"/>
      <c r="K39" s="254"/>
      <c r="L39" s="605"/>
      <c r="M39" s="55"/>
      <c r="N39" s="55"/>
    </row>
    <row r="40" spans="1:14" ht="18" customHeight="1" thickBot="1">
      <c r="A40" s="55"/>
      <c r="B40" s="75"/>
      <c r="C40" s="609"/>
      <c r="D40" s="240" t="s">
        <v>125</v>
      </c>
      <c r="E40" s="241">
        <f aca="true" t="shared" si="7" ref="E40:J40">IF(SUM(E38:E39)=0,"",SUM(E38:E39))</f>
      </c>
      <c r="F40" s="242">
        <f t="shared" si="7"/>
      </c>
      <c r="G40" s="242">
        <f t="shared" si="7"/>
      </c>
      <c r="H40" s="242">
        <f t="shared" si="7"/>
      </c>
      <c r="I40" s="242">
        <f t="shared" si="7"/>
      </c>
      <c r="J40" s="242">
        <f t="shared" si="7"/>
      </c>
      <c r="K40" s="243"/>
      <c r="L40" s="606"/>
      <c r="M40" s="55"/>
      <c r="N40" s="55"/>
    </row>
    <row r="41" spans="1:14" ht="18" customHeight="1">
      <c r="A41" s="55"/>
      <c r="M41" s="55"/>
      <c r="N41" s="55"/>
    </row>
    <row r="42" spans="1:14" ht="18" customHeight="1">
      <c r="A42" s="55"/>
      <c r="M42" s="55"/>
      <c r="N42" s="55"/>
    </row>
    <row r="43" spans="1:14" s="74" customFormat="1" ht="18" customHeight="1">
      <c r="A43" s="73"/>
      <c r="C43" s="74" t="s">
        <v>95</v>
      </c>
      <c r="M43" s="73"/>
      <c r="N43" s="73"/>
    </row>
    <row r="44" spans="1:14" s="74" customFormat="1" ht="18" customHeight="1">
      <c r="A44" s="73"/>
      <c r="M44" s="73"/>
      <c r="N44" s="73"/>
    </row>
    <row r="45" spans="1:14" s="74" customFormat="1" ht="18" customHeight="1">
      <c r="A45" s="73"/>
      <c r="C45" s="74" t="s">
        <v>126</v>
      </c>
      <c r="M45" s="73"/>
      <c r="N45" s="73"/>
    </row>
    <row r="46" spans="1:14" s="74" customFormat="1" ht="18" customHeight="1">
      <c r="A46" s="73"/>
      <c r="M46" s="73"/>
      <c r="N46" s="73"/>
    </row>
    <row r="47" spans="1:14" s="74" customFormat="1" ht="18" customHeight="1">
      <c r="A47" s="73"/>
      <c r="F47" s="74" t="s">
        <v>98</v>
      </c>
      <c r="M47" s="73"/>
      <c r="N47" s="73"/>
    </row>
    <row r="48" spans="1:14" s="74" customFormat="1" ht="18" customHeight="1">
      <c r="A48" s="73"/>
      <c r="F48" s="74" t="s">
        <v>96</v>
      </c>
      <c r="M48" s="73"/>
      <c r="N48" s="73"/>
    </row>
    <row r="49" spans="1:14" s="74" customFormat="1" ht="18" customHeight="1">
      <c r="A49" s="73"/>
      <c r="F49" s="74" t="s">
        <v>97</v>
      </c>
      <c r="M49" s="73"/>
      <c r="N49" s="73"/>
    </row>
    <row r="50" spans="1:14" s="74" customFormat="1" ht="12.75">
      <c r="A50" s="73"/>
      <c r="B50" s="73"/>
      <c r="C50" s="73"/>
      <c r="D50" s="73"/>
      <c r="E50" s="73"/>
      <c r="F50" s="73"/>
      <c r="G50" s="73"/>
      <c r="H50" s="73"/>
      <c r="I50" s="73"/>
      <c r="J50" s="73"/>
      <c r="K50" s="73"/>
      <c r="L50" s="73"/>
      <c r="M50" s="73"/>
      <c r="N50" s="73"/>
    </row>
    <row r="51" s="74" customFormat="1" ht="12.75"/>
    <row r="52" s="74" customFormat="1" ht="12.75"/>
    <row r="53" s="74" customFormat="1" ht="12.75"/>
    <row r="54" s="74" customFormat="1" ht="12.75"/>
    <row r="55" s="74" customFormat="1" ht="12.75"/>
  </sheetData>
  <sheetProtection/>
  <mergeCells count="13">
    <mergeCell ref="L17:L24"/>
    <mergeCell ref="L25:L32"/>
    <mergeCell ref="L33:L40"/>
    <mergeCell ref="C17:C24"/>
    <mergeCell ref="C25:C32"/>
    <mergeCell ref="C33:C40"/>
    <mergeCell ref="D3:J3"/>
    <mergeCell ref="D5:K5"/>
    <mergeCell ref="D6:K6"/>
    <mergeCell ref="D7:K7"/>
    <mergeCell ref="C9:C16"/>
    <mergeCell ref="L7:L8"/>
    <mergeCell ref="L9:L16"/>
  </mergeCells>
  <printOptions/>
  <pageMargins left="0.787" right="0.787" top="0.984" bottom="0.984" header="0.512" footer="0.51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重成　知弥(007593)</cp:lastModifiedBy>
  <cp:lastPrinted>2011-08-30T09:46:19Z</cp:lastPrinted>
  <dcterms:created xsi:type="dcterms:W3CDTF">1999-06-09T07:37:51Z</dcterms:created>
  <dcterms:modified xsi:type="dcterms:W3CDTF">2011-08-30T09:56:51Z</dcterms:modified>
  <cp:category/>
  <cp:version/>
  <cp:contentType/>
  <cp:contentStatus/>
</cp:coreProperties>
</file>