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45" yWindow="4065" windowWidth="6960" windowHeight="4080" activeTab="0"/>
  </bookViews>
  <sheets>
    <sheet name="第３２表" sheetId="1" r:id="rId1"/>
  </sheets>
  <definedNames>
    <definedName name="_xlnm.Print_Area" localSheetId="0">'第３２表'!$A$1:$T$33</definedName>
  </definedNames>
  <calcPr fullCalcOnLoad="1"/>
</workbook>
</file>

<file path=xl/sharedStrings.xml><?xml version="1.0" encoding="utf-8"?>
<sst xmlns="http://schemas.openxmlformats.org/spreadsheetml/2006/main" count="64" uniqueCount="43">
  <si>
    <t>－</t>
  </si>
  <si>
    <t>国内総支出</t>
  </si>
  <si>
    <t>（単位　億円・％）</t>
  </si>
  <si>
    <t>区　　分</t>
  </si>
  <si>
    <t>国</t>
  </si>
  <si>
    <t>実　額</t>
  </si>
  <si>
    <t>地　方</t>
  </si>
  <si>
    <t>指数</t>
  </si>
  <si>
    <t>昭和10年度</t>
  </si>
  <si>
    <t>第32表　地方財政と国の財政との累年比較</t>
  </si>
  <si>
    <t>歳　出　総　額</t>
  </si>
  <si>
    <t>国から地
方に対す
る 支 出</t>
  </si>
  <si>
    <t>平成9年度</t>
  </si>
  <si>
    <t>地方から
国に対す
る 支 出</t>
  </si>
  <si>
    <t>地　　　方</t>
  </si>
  <si>
    <t>合　　　計</t>
  </si>
  <si>
    <t>歳　　出　　純　　計　　額</t>
  </si>
  <si>
    <t>(F)＋(G)</t>
  </si>
  <si>
    <t>(F)</t>
  </si>
  <si>
    <t>(G)</t>
  </si>
  <si>
    <t>(H)</t>
  </si>
  <si>
    <t>(A)</t>
  </si>
  <si>
    <t>(B)</t>
  </si>
  <si>
    <t>(D)</t>
  </si>
  <si>
    <t>(E)</t>
  </si>
  <si>
    <t>(C)</t>
  </si>
  <si>
    <t>(B)-(D)</t>
  </si>
  <si>
    <t>(C)-(E)</t>
  </si>
  <si>
    <t>（注）１　　国内総支出は、内閣府経済社会総合研究所の推計により、平成8年度以降は「国民経済計算（93ＳＮＡ、平成7年基準）」、昭和36年度は</t>
  </si>
  <si>
    <t>　　　２　　国の歳出額は、平成8年度以降については、一般会計と交付税及び譲与税配付金、国有林野事業（旧治山勘定の一部）、国営土地改良事業、</t>
  </si>
  <si>
    <t>　　　　　港湾整備、道路整備、空港整備、治水、石油及びエネルギー需給構造高度化対策、厚生保険（児童手当勘定のみ）及び電源開発促進対策（電</t>
  </si>
  <si>
    <t>　　　　　源立地勘定のみ）の10特別会計との純計決算額であり、昭和36年度以前においても、一般会計とこれらの特別会計に相当する特別会計があ</t>
  </si>
  <si>
    <t xml:space="preserve">    　    る場合には、それらの特別会計との純計決算額である。</t>
  </si>
  <si>
    <t xml:space="preserve">      　  ただし、昭和10年度及び16年度は国民総支出の数値である。</t>
  </si>
  <si>
    <t>　　　　 「国民経済計算（新ＳＮＡ、平成2年基準）」、昭和10年度及び16年度は「国民所得統計（旧ＳＮＡ）」によっており、いずれも名目値である。</t>
  </si>
  <si>
    <t>　　　３　　「国から地方に対する支出」は、地方交付税（地方分与税、地方財政平衡交付金、臨時地方特例交付金及び特別事業債償還交付金等を含</t>
  </si>
  <si>
    <t>　　　　　む。）、地方譲与税及び国庫支出金（交通安全対策特別交付金、国有提供施設等所在市町村助成交付金及び地方債のうち特定資金公共事業債及</t>
  </si>
  <si>
    <t>　　　　　び特定資金公共投資事業債を含む。）の合計額であり、地方の歳入決算額によっている。</t>
  </si>
  <si>
    <t>　　　４　　「地方から国に対する支出」は、地方財政法第１７条の２の規定による地方公共団体の負担金（地方の歳出決算額中、国直轄事業負担金に係</t>
  </si>
  <si>
    <t>　　　　　る国への現金納付額及び国に対する交付公債の元利償還額の合計額）である。</t>
  </si>
  <si>
    <t>　　　５　　決算額からは、特定資金公共投資事業債償還時補助金及び同補助金と相殺された償還金を除いている。</t>
  </si>
  <si>
    <t>純　計
構成比</t>
  </si>
  <si>
    <t>国内総支出に
対する割合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</si>
</sst>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 #,##0;&quot;R&quot;\ \-#,##0"/>
    <numFmt numFmtId="177" formatCode="&quot;R&quot;\ #,##0;[Red]&quot;R&quot;\ \-#,##0"/>
    <numFmt numFmtId="178" formatCode="&quot;R&quot;\ #,##0.00;&quot;R&quot;\ \-#,##0.00"/>
    <numFmt numFmtId="179" formatCode="&quot;R&quot;\ #,##0.00;[Red]&quot;R&quot;\ \-#,##0.00"/>
    <numFmt numFmtId="180" formatCode="_ &quot;R&quot;\ * #,##0_ ;_ &quot;R&quot;\ * \-#,##0_ ;_ &quot;R&quot;\ * &quot;-&quot;_ ;_ @_ "/>
    <numFmt numFmtId="181" formatCode="_ &quot;R&quot;\ * #,##0.00_ ;_ &quot;R&quot;\ * \-#,##0.00_ ;_ &quot;R&quot;\ * &quot;-&quot;??_ ;_ @_ "/>
    <numFmt numFmtId="182" formatCode="#,##0;&quot;△ &quot;#,##0"/>
    <numFmt numFmtId="183" formatCode="#,##0.0;&quot;△ &quot;#,##0.0"/>
    <numFmt numFmtId="184" formatCode="0.0_ "/>
    <numFmt numFmtId="185" formatCode="0.0;&quot;△ &quot;0.0"/>
    <numFmt numFmtId="186" formatCode="#,##0.00;&quot;△ &quot;#,##0.00"/>
    <numFmt numFmtId="187" formatCode="#,##0.0;\-#,##0.0"/>
    <numFmt numFmtId="188" formatCode="_ * #,##0.0_ ;_ * \-#,##0.0_ ;_ * &quot;-&quot;_ ;_ @_ "/>
    <numFmt numFmtId="189" formatCode="_ * #,##0_ ;_ * &quot;△&quot;#,##0_ ;_ * &quot;-&quot;_ ;_ @_ "/>
    <numFmt numFmtId="190" formatCode="_ * #,##0.0_ ;_ * &quot;△&quot;#,##0.0_ ;_ * &quot;-&quot;_ ;_ @_ "/>
    <numFmt numFmtId="191" formatCode="#,##0.0"/>
    <numFmt numFmtId="192" formatCode="0.0_);[Red]\(0.0\)"/>
    <numFmt numFmtId="193" formatCode="#,##0.0;[Red]\-#,##0.0"/>
  </numFmts>
  <fonts count="40">
    <font>
      <sz val="11"/>
      <name val="ＭＳ Ｐゴシック"/>
      <family val="3"/>
    </font>
    <font>
      <sz val="6"/>
      <name val="ＭＳ Ｐゴシック"/>
      <family val="3"/>
    </font>
    <font>
      <sz val="16"/>
      <name val="ＭＳ 明朝"/>
      <family val="1"/>
    </font>
    <font>
      <sz val="11"/>
      <name val="ＭＳ 明朝"/>
      <family val="1"/>
    </font>
    <font>
      <u val="single"/>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7">
    <xf numFmtId="0" fontId="0" fillId="0" borderId="0" xfId="0" applyAlignment="1">
      <alignment/>
    </xf>
    <xf numFmtId="0" fontId="3" fillId="0" borderId="0" xfId="0" applyFont="1" applyFill="1" applyAlignment="1">
      <alignment vertical="center"/>
    </xf>
    <xf numFmtId="185" fontId="3" fillId="0" borderId="0" xfId="0" applyNumberFormat="1" applyFont="1" applyFill="1" applyAlignment="1">
      <alignment vertical="center"/>
    </xf>
    <xf numFmtId="0" fontId="3" fillId="0" borderId="0" xfId="0" applyFont="1" applyFill="1" applyAlignment="1">
      <alignment horizontal="center" vertical="center"/>
    </xf>
    <xf numFmtId="182" fontId="3" fillId="0" borderId="0" xfId="0" applyNumberFormat="1" applyFont="1" applyFill="1" applyAlignment="1">
      <alignment vertical="center"/>
    </xf>
    <xf numFmtId="183" fontId="3" fillId="0" borderId="0" xfId="0" applyNumberFormat="1" applyFont="1" applyFill="1" applyAlignment="1">
      <alignment vertical="center"/>
    </xf>
    <xf numFmtId="183" fontId="3" fillId="0" borderId="0" xfId="0" applyNumberFormat="1" applyFont="1" applyFill="1" applyAlignment="1">
      <alignment horizontal="righ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182" fontId="3" fillId="0" borderId="15" xfId="0" applyNumberFormat="1" applyFont="1" applyFill="1" applyBorder="1" applyAlignment="1">
      <alignment horizontal="center"/>
    </xf>
    <xf numFmtId="183" fontId="4" fillId="0" borderId="15" xfId="0" applyNumberFormat="1" applyFont="1" applyFill="1" applyBorder="1" applyAlignment="1">
      <alignment horizont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182" fontId="3" fillId="0" borderId="19" xfId="0" applyNumberFormat="1" applyFont="1" applyFill="1" applyBorder="1" applyAlignment="1">
      <alignment horizontal="center" vertical="top"/>
    </xf>
    <xf numFmtId="183" fontId="3" fillId="0" borderId="19" xfId="0" applyNumberFormat="1" applyFont="1" applyFill="1" applyBorder="1" applyAlignment="1">
      <alignment horizontal="center" vertical="top"/>
    </xf>
    <xf numFmtId="182" fontId="3" fillId="0" borderId="15" xfId="0" applyNumberFormat="1" applyFont="1" applyFill="1" applyBorder="1" applyAlignment="1">
      <alignment vertical="center"/>
    </xf>
    <xf numFmtId="182" fontId="3" fillId="0" borderId="15" xfId="0" applyNumberFormat="1" applyFont="1" applyFill="1" applyBorder="1" applyAlignment="1">
      <alignment horizontal="right" vertical="center"/>
    </xf>
    <xf numFmtId="183" fontId="3" fillId="0" borderId="15" xfId="0" applyNumberFormat="1" applyFont="1" applyFill="1" applyBorder="1" applyAlignment="1">
      <alignment vertical="center"/>
    </xf>
    <xf numFmtId="182" fontId="3" fillId="0" borderId="20" xfId="0" applyNumberFormat="1" applyFont="1" applyFill="1" applyBorder="1" applyAlignment="1">
      <alignment vertical="center"/>
    </xf>
    <xf numFmtId="182" fontId="3" fillId="0" borderId="20" xfId="0" applyNumberFormat="1" applyFont="1" applyFill="1" applyBorder="1" applyAlignment="1">
      <alignment horizontal="right" vertical="center"/>
    </xf>
    <xf numFmtId="183" fontId="3" fillId="0" borderId="20" xfId="0" applyNumberFormat="1" applyFont="1" applyFill="1" applyBorder="1" applyAlignment="1">
      <alignment vertical="center"/>
    </xf>
    <xf numFmtId="182" fontId="3" fillId="0" borderId="19" xfId="0" applyNumberFormat="1" applyFont="1" applyFill="1" applyBorder="1" applyAlignment="1">
      <alignment vertical="center"/>
    </xf>
    <xf numFmtId="183" fontId="3" fillId="0" borderId="19" xfId="0" applyNumberFormat="1" applyFont="1" applyFill="1" applyBorder="1" applyAlignment="1">
      <alignment vertical="center"/>
    </xf>
    <xf numFmtId="0" fontId="3" fillId="0" borderId="0" xfId="0" applyFont="1" applyFill="1" applyBorder="1" applyAlignment="1">
      <alignment vertical="center"/>
    </xf>
    <xf numFmtId="182" fontId="3" fillId="0" borderId="0" xfId="0" applyNumberFormat="1" applyFont="1" applyFill="1" applyBorder="1" applyAlignment="1">
      <alignment vertical="center"/>
    </xf>
    <xf numFmtId="183" fontId="3" fillId="0" borderId="0" xfId="0" applyNumberFormat="1" applyFont="1" applyFill="1" applyBorder="1" applyAlignment="1">
      <alignmen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182" fontId="3" fillId="0" borderId="21" xfId="0" applyNumberFormat="1" applyFont="1" applyFill="1" applyBorder="1" applyAlignment="1">
      <alignment horizontal="center" vertical="center"/>
    </xf>
    <xf numFmtId="182" fontId="3" fillId="0" borderId="22" xfId="0" applyNumberFormat="1" applyFont="1" applyFill="1" applyBorder="1" applyAlignment="1">
      <alignment horizontal="center" vertical="center"/>
    </xf>
    <xf numFmtId="182" fontId="3" fillId="0" borderId="23" xfId="0" applyNumberFormat="1" applyFont="1" applyFill="1" applyBorder="1" applyAlignment="1">
      <alignment horizontal="center" vertical="center"/>
    </xf>
    <xf numFmtId="182" fontId="3" fillId="0" borderId="15" xfId="0" applyNumberFormat="1" applyFont="1" applyFill="1" applyBorder="1" applyAlignment="1">
      <alignment horizontal="center" vertical="center"/>
    </xf>
    <xf numFmtId="182" fontId="3" fillId="0" borderId="19" xfId="0" applyNumberFormat="1" applyFont="1" applyFill="1" applyBorder="1" applyAlignment="1">
      <alignment horizontal="center" vertical="center"/>
    </xf>
    <xf numFmtId="183" fontId="3" fillId="0" borderId="10" xfId="0" applyNumberFormat="1" applyFont="1" applyFill="1" applyBorder="1" applyAlignment="1">
      <alignment horizontal="center" vertical="center" wrapText="1"/>
    </xf>
    <xf numFmtId="183" fontId="3" fillId="0" borderId="12" xfId="0" applyNumberFormat="1" applyFont="1" applyFill="1" applyBorder="1" applyAlignment="1">
      <alignment horizontal="center" vertical="center"/>
    </xf>
    <xf numFmtId="183" fontId="3" fillId="0" borderId="16" xfId="0" applyNumberFormat="1" applyFont="1" applyFill="1" applyBorder="1" applyAlignment="1">
      <alignment horizontal="center" vertical="center"/>
    </xf>
    <xf numFmtId="183" fontId="3" fillId="0" borderId="18" xfId="0" applyNumberFormat="1" applyFont="1" applyFill="1" applyBorder="1" applyAlignment="1">
      <alignment horizontal="center" vertical="center"/>
    </xf>
    <xf numFmtId="183" fontId="3" fillId="0" borderId="11" xfId="0" applyNumberFormat="1" applyFont="1" applyFill="1" applyBorder="1" applyAlignment="1">
      <alignment horizontal="center" vertical="center" wrapText="1"/>
    </xf>
    <xf numFmtId="183" fontId="3" fillId="0" borderId="12"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8"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182" fontId="3" fillId="0" borderId="10"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182" fontId="3" fillId="0" borderId="16" xfId="0" applyNumberFormat="1" applyFont="1" applyFill="1" applyBorder="1" applyAlignment="1">
      <alignment horizontal="center" vertical="center"/>
    </xf>
    <xf numFmtId="182" fontId="3" fillId="0" borderId="18" xfId="0" applyNumberFormat="1" applyFont="1" applyFill="1" applyBorder="1" applyAlignment="1">
      <alignment horizontal="center" vertical="center"/>
    </xf>
    <xf numFmtId="182" fontId="3" fillId="0" borderId="15" xfId="0" applyNumberFormat="1" applyFont="1" applyFill="1" applyBorder="1" applyAlignment="1">
      <alignment horizontal="center" vertical="center" wrapText="1"/>
    </xf>
    <xf numFmtId="182" fontId="3" fillId="0" borderId="2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AC35"/>
  <sheetViews>
    <sheetView tabSelected="1" view="pageBreakPreview" zoomScaleNormal="115" zoomScaleSheetLayoutView="100" zoomScalePageLayoutView="0" workbookViewId="0" topLeftCell="A1">
      <selection activeCell="A1" sqref="A1:T1"/>
    </sheetView>
  </sheetViews>
  <sheetFormatPr defaultColWidth="9.00390625" defaultRowHeight="13.5"/>
  <cols>
    <col min="1" max="1" width="0.875" style="1" customWidth="1"/>
    <col min="2" max="2" width="12.125" style="3" customWidth="1"/>
    <col min="3" max="3" width="0.875" style="3" customWidth="1"/>
    <col min="4" max="4" width="11.125" style="4" customWidth="1"/>
    <col min="5" max="5" width="6.625" style="4" customWidth="1"/>
    <col min="6" max="10" width="11.125" style="4" customWidth="1"/>
    <col min="11" max="11" width="6.625" style="4" customWidth="1"/>
    <col min="12" max="12" width="11.125" style="4" customWidth="1"/>
    <col min="13" max="13" width="6.625" style="4" customWidth="1"/>
    <col min="14" max="14" width="11.125" style="4" customWidth="1"/>
    <col min="15" max="15" width="6.625" style="4" customWidth="1"/>
    <col min="16" max="20" width="6.625" style="5" customWidth="1"/>
    <col min="21" max="21" width="9.00390625" style="1" customWidth="1"/>
    <col min="22" max="24" width="5.625" style="1" customWidth="1"/>
    <col min="25" max="29" width="5.625" style="2" customWidth="1"/>
    <col min="30" max="30" width="4.625" style="1" customWidth="1"/>
    <col min="31" max="16384" width="9.00390625" style="1" customWidth="1"/>
  </cols>
  <sheetData>
    <row r="1" spans="1:20" ht="24" customHeight="1">
      <c r="A1" s="47" t="s">
        <v>9</v>
      </c>
      <c r="B1" s="47"/>
      <c r="C1" s="47"/>
      <c r="D1" s="47"/>
      <c r="E1" s="47"/>
      <c r="F1" s="47"/>
      <c r="G1" s="47"/>
      <c r="H1" s="47"/>
      <c r="I1" s="47"/>
      <c r="J1" s="47"/>
      <c r="K1" s="47"/>
      <c r="L1" s="47"/>
      <c r="M1" s="47"/>
      <c r="N1" s="47"/>
      <c r="O1" s="47"/>
      <c r="P1" s="47"/>
      <c r="Q1" s="47"/>
      <c r="R1" s="47"/>
      <c r="S1" s="47"/>
      <c r="T1" s="47"/>
    </row>
    <row r="2" ht="21" customHeight="1">
      <c r="T2" s="6" t="s">
        <v>2</v>
      </c>
    </row>
    <row r="3" spans="1:20" ht="21" customHeight="1">
      <c r="A3" s="7"/>
      <c r="B3" s="48" t="s">
        <v>3</v>
      </c>
      <c r="C3" s="9"/>
      <c r="D3" s="51" t="s">
        <v>1</v>
      </c>
      <c r="E3" s="52"/>
      <c r="F3" s="51" t="s">
        <v>10</v>
      </c>
      <c r="G3" s="52"/>
      <c r="H3" s="55" t="s">
        <v>11</v>
      </c>
      <c r="I3" s="55" t="s">
        <v>13</v>
      </c>
      <c r="J3" s="33" t="s">
        <v>16</v>
      </c>
      <c r="K3" s="34"/>
      <c r="L3" s="34"/>
      <c r="M3" s="34"/>
      <c r="N3" s="34"/>
      <c r="O3" s="35"/>
      <c r="P3" s="38" t="s">
        <v>41</v>
      </c>
      <c r="Q3" s="39"/>
      <c r="R3" s="38" t="s">
        <v>42</v>
      </c>
      <c r="S3" s="42"/>
      <c r="T3" s="43"/>
    </row>
    <row r="4" spans="1:20" ht="21" customHeight="1">
      <c r="A4" s="10"/>
      <c r="B4" s="49"/>
      <c r="C4" s="12"/>
      <c r="D4" s="53"/>
      <c r="E4" s="54"/>
      <c r="F4" s="53"/>
      <c r="G4" s="54"/>
      <c r="H4" s="56"/>
      <c r="I4" s="56"/>
      <c r="J4" s="33" t="s">
        <v>4</v>
      </c>
      <c r="K4" s="35"/>
      <c r="L4" s="33" t="s">
        <v>14</v>
      </c>
      <c r="M4" s="35"/>
      <c r="N4" s="33" t="s">
        <v>15</v>
      </c>
      <c r="O4" s="35"/>
      <c r="P4" s="40"/>
      <c r="Q4" s="41"/>
      <c r="R4" s="44"/>
      <c r="S4" s="45"/>
      <c r="T4" s="46"/>
    </row>
    <row r="5" spans="1:20" ht="18" customHeight="1">
      <c r="A5" s="10"/>
      <c r="B5" s="49"/>
      <c r="C5" s="12"/>
      <c r="D5" s="13" t="s">
        <v>5</v>
      </c>
      <c r="E5" s="36" t="s">
        <v>7</v>
      </c>
      <c r="F5" s="13" t="s">
        <v>4</v>
      </c>
      <c r="G5" s="13" t="s">
        <v>6</v>
      </c>
      <c r="H5" s="56"/>
      <c r="I5" s="56"/>
      <c r="J5" s="13" t="s">
        <v>26</v>
      </c>
      <c r="K5" s="36" t="s">
        <v>7</v>
      </c>
      <c r="L5" s="13" t="s">
        <v>27</v>
      </c>
      <c r="M5" s="36" t="s">
        <v>7</v>
      </c>
      <c r="N5" s="13" t="s">
        <v>17</v>
      </c>
      <c r="O5" s="36" t="s">
        <v>7</v>
      </c>
      <c r="P5" s="14" t="s">
        <v>18</v>
      </c>
      <c r="Q5" s="14" t="s">
        <v>19</v>
      </c>
      <c r="R5" s="14" t="s">
        <v>18</v>
      </c>
      <c r="S5" s="14" t="s">
        <v>19</v>
      </c>
      <c r="T5" s="14" t="s">
        <v>20</v>
      </c>
    </row>
    <row r="6" spans="1:20" ht="18" customHeight="1">
      <c r="A6" s="15"/>
      <c r="B6" s="50"/>
      <c r="C6" s="17"/>
      <c r="D6" s="18" t="s">
        <v>21</v>
      </c>
      <c r="E6" s="37"/>
      <c r="F6" s="18" t="s">
        <v>22</v>
      </c>
      <c r="G6" s="18" t="s">
        <v>25</v>
      </c>
      <c r="H6" s="18" t="s">
        <v>23</v>
      </c>
      <c r="I6" s="18" t="s">
        <v>24</v>
      </c>
      <c r="J6" s="18" t="s">
        <v>18</v>
      </c>
      <c r="K6" s="37"/>
      <c r="L6" s="18" t="s">
        <v>19</v>
      </c>
      <c r="M6" s="37"/>
      <c r="N6" s="18" t="s">
        <v>20</v>
      </c>
      <c r="O6" s="37"/>
      <c r="P6" s="19" t="s">
        <v>20</v>
      </c>
      <c r="Q6" s="19" t="s">
        <v>20</v>
      </c>
      <c r="R6" s="19" t="s">
        <v>21</v>
      </c>
      <c r="S6" s="19" t="s">
        <v>21</v>
      </c>
      <c r="T6" s="19" t="s">
        <v>21</v>
      </c>
    </row>
    <row r="7" spans="1:29" ht="27" customHeight="1">
      <c r="A7" s="7"/>
      <c r="B7" s="8" t="s">
        <v>8</v>
      </c>
      <c r="C7" s="9"/>
      <c r="D7" s="20">
        <v>167</v>
      </c>
      <c r="E7" s="21" t="s">
        <v>0</v>
      </c>
      <c r="F7" s="20">
        <v>22</v>
      </c>
      <c r="G7" s="20">
        <v>21</v>
      </c>
      <c r="H7" s="20">
        <v>3</v>
      </c>
      <c r="I7" s="20">
        <v>0</v>
      </c>
      <c r="J7" s="20">
        <v>19</v>
      </c>
      <c r="K7" s="21" t="s">
        <v>0</v>
      </c>
      <c r="L7" s="20">
        <v>21</v>
      </c>
      <c r="M7" s="21" t="s">
        <v>0</v>
      </c>
      <c r="N7" s="20">
        <v>40</v>
      </c>
      <c r="O7" s="21" t="s">
        <v>0</v>
      </c>
      <c r="P7" s="22">
        <v>47.5</v>
      </c>
      <c r="Q7" s="22">
        <v>52.5</v>
      </c>
      <c r="R7" s="22">
        <v>11.4</v>
      </c>
      <c r="S7" s="22">
        <v>12.6</v>
      </c>
      <c r="T7" s="22">
        <v>24</v>
      </c>
      <c r="V7" s="4">
        <f aca="true" t="shared" si="0" ref="V7:V15">F7-H7-J7</f>
        <v>0</v>
      </c>
      <c r="W7" s="4">
        <f aca="true" t="shared" si="1" ref="W7:W15">G7-I7-L7</f>
        <v>0</v>
      </c>
      <c r="X7" s="4">
        <f aca="true" t="shared" si="2" ref="X7:X15">J7+L7-N7</f>
        <v>0</v>
      </c>
      <c r="Y7" s="2">
        <f aca="true" t="shared" si="3" ref="Y7:Y15">J7/N7*100-P7</f>
        <v>0</v>
      </c>
      <c r="Z7" s="2">
        <f aca="true" t="shared" si="4" ref="Z7:Z15">L7/N7*100-Q7</f>
        <v>0</v>
      </c>
      <c r="AA7" s="2">
        <f aca="true" t="shared" si="5" ref="AA7:AA15">J7/D7*100-R7</f>
        <v>-0.022754491017964895</v>
      </c>
      <c r="AB7" s="2">
        <f aca="true" t="shared" si="6" ref="AB7:AB15">L7/D7*100-S7</f>
        <v>-0.025149700598802838</v>
      </c>
      <c r="AC7" s="2">
        <f aca="true" t="shared" si="7" ref="AC7:AC15">N7/D7*100-T7</f>
        <v>-0.047904191616765956</v>
      </c>
    </row>
    <row r="8" spans="1:29" ht="27" customHeight="1">
      <c r="A8" s="10"/>
      <c r="B8" s="11">
        <v>16</v>
      </c>
      <c r="C8" s="12"/>
      <c r="D8" s="23">
        <v>449</v>
      </c>
      <c r="E8" s="24" t="s">
        <v>0</v>
      </c>
      <c r="F8" s="23">
        <v>81</v>
      </c>
      <c r="G8" s="23">
        <v>31</v>
      </c>
      <c r="H8" s="23">
        <v>11</v>
      </c>
      <c r="I8" s="23">
        <v>0</v>
      </c>
      <c r="J8" s="23">
        <v>70</v>
      </c>
      <c r="K8" s="24" t="s">
        <v>0</v>
      </c>
      <c r="L8" s="23">
        <v>31</v>
      </c>
      <c r="M8" s="24" t="s">
        <v>0</v>
      </c>
      <c r="N8" s="23">
        <v>101</v>
      </c>
      <c r="O8" s="24" t="s">
        <v>0</v>
      </c>
      <c r="P8" s="25">
        <v>69.3</v>
      </c>
      <c r="Q8" s="25">
        <v>30.7</v>
      </c>
      <c r="R8" s="25">
        <v>15.6</v>
      </c>
      <c r="S8" s="25">
        <v>6.9</v>
      </c>
      <c r="T8" s="25">
        <v>22.5</v>
      </c>
      <c r="V8" s="1">
        <f t="shared" si="0"/>
        <v>0</v>
      </c>
      <c r="W8" s="1">
        <f t="shared" si="1"/>
        <v>0</v>
      </c>
      <c r="X8" s="1">
        <f t="shared" si="2"/>
        <v>0</v>
      </c>
      <c r="Y8" s="2">
        <f t="shared" si="3"/>
        <v>0.006930693069307381</v>
      </c>
      <c r="Z8" s="2">
        <f t="shared" si="4"/>
        <v>-0.006930693069307381</v>
      </c>
      <c r="AA8" s="2">
        <f t="shared" si="5"/>
        <v>-0.00979955456570103</v>
      </c>
      <c r="AB8" s="2">
        <f t="shared" si="6"/>
        <v>0.004231625835188879</v>
      </c>
      <c r="AC8" s="2">
        <f t="shared" si="7"/>
        <v>-0.005567928730513927</v>
      </c>
    </row>
    <row r="9" spans="1:29" ht="27" customHeight="1">
      <c r="A9" s="10"/>
      <c r="B9" s="11">
        <v>36</v>
      </c>
      <c r="C9" s="12"/>
      <c r="D9" s="23">
        <v>201708</v>
      </c>
      <c r="E9" s="23">
        <v>100</v>
      </c>
      <c r="F9" s="23">
        <v>21645</v>
      </c>
      <c r="G9" s="23">
        <v>23911</v>
      </c>
      <c r="H9" s="23">
        <v>10279</v>
      </c>
      <c r="I9" s="23">
        <v>381</v>
      </c>
      <c r="J9" s="23">
        <v>11366</v>
      </c>
      <c r="K9" s="23">
        <v>100</v>
      </c>
      <c r="L9" s="23">
        <v>23530</v>
      </c>
      <c r="M9" s="23">
        <v>100</v>
      </c>
      <c r="N9" s="23">
        <v>34896</v>
      </c>
      <c r="O9" s="23">
        <v>100</v>
      </c>
      <c r="P9" s="25">
        <v>32.6</v>
      </c>
      <c r="Q9" s="25">
        <v>67.4</v>
      </c>
      <c r="R9" s="25">
        <v>5.6</v>
      </c>
      <c r="S9" s="25">
        <v>11.7</v>
      </c>
      <c r="T9" s="25">
        <v>17.3</v>
      </c>
      <c r="V9" s="1">
        <f t="shared" si="0"/>
        <v>0</v>
      </c>
      <c r="W9" s="1">
        <f t="shared" si="1"/>
        <v>0</v>
      </c>
      <c r="X9" s="1">
        <f t="shared" si="2"/>
        <v>0</v>
      </c>
      <c r="Y9" s="2">
        <f t="shared" si="3"/>
        <v>-0.02893168271435087</v>
      </c>
      <c r="Z9" s="2">
        <f t="shared" si="4"/>
        <v>0.028931682714343765</v>
      </c>
      <c r="AA9" s="2">
        <f t="shared" si="5"/>
        <v>0.03487814067860562</v>
      </c>
      <c r="AB9" s="2">
        <f t="shared" si="6"/>
        <v>-0.03462232534158183</v>
      </c>
      <c r="AC9" s="2">
        <f t="shared" si="7"/>
        <v>0.0002558153370202376</v>
      </c>
    </row>
    <row r="10" spans="1:29" ht="27" customHeight="1">
      <c r="A10" s="10"/>
      <c r="B10" s="11" t="s">
        <v>12</v>
      </c>
      <c r="C10" s="12"/>
      <c r="D10" s="23">
        <v>5133064</v>
      </c>
      <c r="E10" s="23">
        <v>2545</v>
      </c>
      <c r="F10" s="23">
        <v>849085</v>
      </c>
      <c r="G10" s="23">
        <v>976738</v>
      </c>
      <c r="H10" s="23">
        <v>325805</v>
      </c>
      <c r="I10" s="23">
        <v>12543</v>
      </c>
      <c r="J10" s="23">
        <v>523280</v>
      </c>
      <c r="K10" s="23">
        <v>4604</v>
      </c>
      <c r="L10" s="23">
        <v>964195</v>
      </c>
      <c r="M10" s="23">
        <v>4098</v>
      </c>
      <c r="N10" s="23">
        <v>1487475</v>
      </c>
      <c r="O10" s="23">
        <v>4263</v>
      </c>
      <c r="P10" s="25">
        <v>35.2</v>
      </c>
      <c r="Q10" s="25">
        <v>64.8</v>
      </c>
      <c r="R10" s="25">
        <v>10.2</v>
      </c>
      <c r="S10" s="25">
        <v>18.8</v>
      </c>
      <c r="T10" s="25">
        <v>29</v>
      </c>
      <c r="V10" s="1">
        <f t="shared" si="0"/>
        <v>0</v>
      </c>
      <c r="W10" s="1">
        <f t="shared" si="1"/>
        <v>0</v>
      </c>
      <c r="X10" s="1">
        <f t="shared" si="2"/>
        <v>0</v>
      </c>
      <c r="Y10" s="2">
        <f t="shared" si="3"/>
        <v>-0.020921360022860824</v>
      </c>
      <c r="Z10" s="2">
        <f t="shared" si="4"/>
        <v>0.02092136002285372</v>
      </c>
      <c r="AA10" s="2">
        <f t="shared" si="5"/>
        <v>-0.005698896409629839</v>
      </c>
      <c r="AB10" s="2">
        <f t="shared" si="6"/>
        <v>-0.015994969086687405</v>
      </c>
      <c r="AC10" s="2">
        <f t="shared" si="7"/>
        <v>-0.021693865496320797</v>
      </c>
    </row>
    <row r="11" spans="1:29" ht="27" customHeight="1">
      <c r="A11" s="10"/>
      <c r="B11" s="11">
        <v>10</v>
      </c>
      <c r="C11" s="12"/>
      <c r="D11" s="23">
        <v>5033044</v>
      </c>
      <c r="E11" s="23">
        <v>2495</v>
      </c>
      <c r="F11" s="23">
        <v>923131</v>
      </c>
      <c r="G11" s="23">
        <v>1001975</v>
      </c>
      <c r="H11" s="23">
        <v>343891</v>
      </c>
      <c r="I11" s="23">
        <v>17384</v>
      </c>
      <c r="J11" s="23">
        <v>579240</v>
      </c>
      <c r="K11" s="23">
        <v>5096</v>
      </c>
      <c r="L11" s="23">
        <v>984591</v>
      </c>
      <c r="M11" s="23">
        <v>4184</v>
      </c>
      <c r="N11" s="23">
        <v>1563831</v>
      </c>
      <c r="O11" s="23">
        <v>4481</v>
      </c>
      <c r="P11" s="25">
        <v>37</v>
      </c>
      <c r="Q11" s="25">
        <v>63</v>
      </c>
      <c r="R11" s="25">
        <v>11.5</v>
      </c>
      <c r="S11" s="25">
        <v>19.6</v>
      </c>
      <c r="T11" s="25">
        <v>31.1</v>
      </c>
      <c r="V11" s="1">
        <f t="shared" si="0"/>
        <v>0</v>
      </c>
      <c r="W11" s="1">
        <f t="shared" si="1"/>
        <v>0</v>
      </c>
      <c r="X11" s="1">
        <f t="shared" si="2"/>
        <v>0</v>
      </c>
      <c r="Y11" s="2">
        <f t="shared" si="3"/>
        <v>0.0398080099448066</v>
      </c>
      <c r="Z11" s="2">
        <f t="shared" si="4"/>
        <v>-0.0398080099448066</v>
      </c>
      <c r="AA11" s="2">
        <f t="shared" si="5"/>
        <v>0.008741032265961124</v>
      </c>
      <c r="AB11" s="2">
        <f t="shared" si="6"/>
        <v>-0.03746488208726362</v>
      </c>
      <c r="AC11" s="2">
        <f t="shared" si="7"/>
        <v>-0.028723849821300718</v>
      </c>
    </row>
    <row r="12" spans="1:29" ht="27" customHeight="1">
      <c r="A12" s="10"/>
      <c r="B12" s="11">
        <v>11</v>
      </c>
      <c r="C12" s="12"/>
      <c r="D12" s="23">
        <v>4995442</v>
      </c>
      <c r="E12" s="23">
        <v>2477</v>
      </c>
      <c r="F12" s="23">
        <v>1019345</v>
      </c>
      <c r="G12" s="23">
        <v>1016291</v>
      </c>
      <c r="H12" s="23">
        <v>387120</v>
      </c>
      <c r="I12" s="23">
        <v>16106</v>
      </c>
      <c r="J12" s="23">
        <v>632225</v>
      </c>
      <c r="K12" s="23">
        <v>5562</v>
      </c>
      <c r="L12" s="23">
        <v>1000185</v>
      </c>
      <c r="M12" s="23">
        <v>4251</v>
      </c>
      <c r="N12" s="23">
        <v>1632410</v>
      </c>
      <c r="O12" s="23">
        <v>4678</v>
      </c>
      <c r="P12" s="25">
        <v>38.7</v>
      </c>
      <c r="Q12" s="25">
        <v>61.3</v>
      </c>
      <c r="R12" s="25">
        <v>12.7</v>
      </c>
      <c r="S12" s="25">
        <v>20</v>
      </c>
      <c r="T12" s="25">
        <v>32.7</v>
      </c>
      <c r="V12" s="1">
        <f t="shared" si="0"/>
        <v>0</v>
      </c>
      <c r="W12" s="1">
        <f t="shared" si="1"/>
        <v>0</v>
      </c>
      <c r="X12" s="1">
        <f t="shared" si="2"/>
        <v>0</v>
      </c>
      <c r="Y12" s="2">
        <f t="shared" si="3"/>
        <v>0.029547111326195363</v>
      </c>
      <c r="Z12" s="2">
        <f t="shared" si="4"/>
        <v>-0.029547111326195363</v>
      </c>
      <c r="AA12" s="2">
        <f t="shared" si="5"/>
        <v>-0.043962756448777895</v>
      </c>
      <c r="AB12" s="2">
        <f t="shared" si="6"/>
        <v>0.02195201145364223</v>
      </c>
      <c r="AC12" s="2">
        <f t="shared" si="7"/>
        <v>-0.022010744995142772</v>
      </c>
    </row>
    <row r="13" spans="1:29" ht="27" customHeight="1">
      <c r="A13" s="10"/>
      <c r="B13" s="11">
        <v>12</v>
      </c>
      <c r="C13" s="12"/>
      <c r="D13" s="23">
        <v>5041188</v>
      </c>
      <c r="E13" s="23">
        <v>2499</v>
      </c>
      <c r="F13" s="23">
        <v>1007263</v>
      </c>
      <c r="G13" s="23">
        <v>976164</v>
      </c>
      <c r="H13" s="23">
        <v>377649</v>
      </c>
      <c r="I13" s="23">
        <v>15467</v>
      </c>
      <c r="J13" s="23">
        <v>629614</v>
      </c>
      <c r="K13" s="23">
        <v>5539</v>
      </c>
      <c r="L13" s="23">
        <v>960697</v>
      </c>
      <c r="M13" s="23">
        <v>4083</v>
      </c>
      <c r="N13" s="23">
        <v>1590311</v>
      </c>
      <c r="O13" s="23">
        <v>4557</v>
      </c>
      <c r="P13" s="25">
        <v>39.6</v>
      </c>
      <c r="Q13" s="25">
        <v>60.4</v>
      </c>
      <c r="R13" s="25">
        <v>12.5</v>
      </c>
      <c r="S13" s="25">
        <v>19.1</v>
      </c>
      <c r="T13" s="25">
        <v>31.5</v>
      </c>
      <c r="V13" s="1">
        <f t="shared" si="0"/>
        <v>0</v>
      </c>
      <c r="W13" s="1">
        <f t="shared" si="1"/>
        <v>0</v>
      </c>
      <c r="X13" s="1">
        <f t="shared" si="2"/>
        <v>0</v>
      </c>
      <c r="Y13" s="2">
        <f t="shared" si="3"/>
        <v>-0.009379045985348</v>
      </c>
      <c r="Z13" s="2">
        <f t="shared" si="4"/>
        <v>0.009379045985348</v>
      </c>
      <c r="AA13" s="2">
        <f t="shared" si="5"/>
        <v>-0.010602659531839365</v>
      </c>
      <c r="AB13" s="2">
        <f t="shared" si="6"/>
        <v>-0.043043584171034155</v>
      </c>
      <c r="AC13" s="2">
        <f t="shared" si="7"/>
        <v>0.04635375629712257</v>
      </c>
    </row>
    <row r="14" spans="1:29" ht="27" customHeight="1">
      <c r="A14" s="10"/>
      <c r="B14" s="11">
        <v>13</v>
      </c>
      <c r="C14" s="12"/>
      <c r="D14" s="23">
        <v>4936447</v>
      </c>
      <c r="E14" s="23">
        <v>2447</v>
      </c>
      <c r="F14" s="23">
        <v>939081</v>
      </c>
      <c r="G14" s="23">
        <v>974317</v>
      </c>
      <c r="H14" s="23">
        <v>365011</v>
      </c>
      <c r="I14" s="23">
        <v>15347</v>
      </c>
      <c r="J14" s="23">
        <v>574070</v>
      </c>
      <c r="K14" s="23">
        <v>5051</v>
      </c>
      <c r="L14" s="23">
        <v>958970</v>
      </c>
      <c r="M14" s="23">
        <v>4076</v>
      </c>
      <c r="N14" s="23">
        <v>1533040</v>
      </c>
      <c r="O14" s="23">
        <v>4393</v>
      </c>
      <c r="P14" s="25">
        <v>37.4</v>
      </c>
      <c r="Q14" s="25">
        <v>62.6</v>
      </c>
      <c r="R14" s="25">
        <v>11.6</v>
      </c>
      <c r="S14" s="25">
        <v>19.4</v>
      </c>
      <c r="T14" s="25">
        <v>31.1</v>
      </c>
      <c r="V14" s="1">
        <f t="shared" si="0"/>
        <v>0</v>
      </c>
      <c r="W14" s="1">
        <f t="shared" si="1"/>
        <v>0</v>
      </c>
      <c r="X14" s="1">
        <f t="shared" si="2"/>
        <v>0</v>
      </c>
      <c r="Y14" s="2">
        <f t="shared" si="3"/>
        <v>0.04651150654908065</v>
      </c>
      <c r="Z14" s="2">
        <f t="shared" si="4"/>
        <v>-0.046511506549073545</v>
      </c>
      <c r="AA14" s="2">
        <f t="shared" si="5"/>
        <v>0.02921429116933716</v>
      </c>
      <c r="AB14" s="2">
        <f t="shared" si="6"/>
        <v>0.026320185347884717</v>
      </c>
      <c r="AC14" s="2">
        <f t="shared" si="7"/>
        <v>-0.04446552348278132</v>
      </c>
    </row>
    <row r="15" spans="1:29" ht="27" customHeight="1">
      <c r="A15" s="10"/>
      <c r="B15" s="11">
        <v>14</v>
      </c>
      <c r="C15" s="12"/>
      <c r="D15" s="23">
        <v>4898752</v>
      </c>
      <c r="E15" s="23">
        <v>2429</v>
      </c>
      <c r="F15" s="23">
        <v>924941</v>
      </c>
      <c r="G15" s="23">
        <v>948394</v>
      </c>
      <c r="H15" s="23">
        <v>350045</v>
      </c>
      <c r="I15" s="23">
        <v>14770</v>
      </c>
      <c r="J15" s="23">
        <v>574896</v>
      </c>
      <c r="K15" s="23">
        <v>5058</v>
      </c>
      <c r="L15" s="23">
        <v>933624</v>
      </c>
      <c r="M15" s="23">
        <v>3968</v>
      </c>
      <c r="N15" s="23">
        <v>1508520</v>
      </c>
      <c r="O15" s="23">
        <v>4323</v>
      </c>
      <c r="P15" s="25">
        <v>38.1</v>
      </c>
      <c r="Q15" s="25">
        <v>61.9</v>
      </c>
      <c r="R15" s="25">
        <v>11.7</v>
      </c>
      <c r="S15" s="25">
        <v>19.1</v>
      </c>
      <c r="T15" s="25">
        <v>30.8</v>
      </c>
      <c r="V15" s="1">
        <f t="shared" si="0"/>
        <v>0</v>
      </c>
      <c r="W15" s="1">
        <f t="shared" si="1"/>
        <v>0</v>
      </c>
      <c r="X15" s="1">
        <f t="shared" si="2"/>
        <v>0</v>
      </c>
      <c r="Y15" s="2">
        <f t="shared" si="3"/>
        <v>0.009935565985202288</v>
      </c>
      <c r="Z15" s="2">
        <f t="shared" si="4"/>
        <v>-0.009935565985209394</v>
      </c>
      <c r="AA15" s="2">
        <f t="shared" si="5"/>
        <v>0.03556040395594806</v>
      </c>
      <c r="AB15" s="2">
        <f t="shared" si="6"/>
        <v>-0.04159492050220237</v>
      </c>
      <c r="AC15" s="2">
        <f t="shared" si="7"/>
        <v>-0.006034516546254309</v>
      </c>
    </row>
    <row r="16" spans="1:20" ht="27" customHeight="1">
      <c r="A16" s="10"/>
      <c r="B16" s="11">
        <v>15</v>
      </c>
      <c r="C16" s="12"/>
      <c r="D16" s="23">
        <v>4937475</v>
      </c>
      <c r="E16" s="23">
        <v>2448</v>
      </c>
      <c r="F16" s="23">
        <v>887920</v>
      </c>
      <c r="G16" s="23">
        <v>925818</v>
      </c>
      <c r="H16" s="23">
        <v>329382</v>
      </c>
      <c r="I16" s="23">
        <v>12812</v>
      </c>
      <c r="J16" s="23">
        <v>558538</v>
      </c>
      <c r="K16" s="23">
        <v>4914</v>
      </c>
      <c r="L16" s="23">
        <v>913006</v>
      </c>
      <c r="M16" s="23">
        <v>3880</v>
      </c>
      <c r="N16" s="23">
        <v>1471544</v>
      </c>
      <c r="O16" s="23">
        <v>4217</v>
      </c>
      <c r="P16" s="25">
        <v>38</v>
      </c>
      <c r="Q16" s="25">
        <v>62</v>
      </c>
      <c r="R16" s="25">
        <v>11.3</v>
      </c>
      <c r="S16" s="25">
        <v>18.5</v>
      </c>
      <c r="T16" s="25">
        <v>29.8</v>
      </c>
    </row>
    <row r="17" spans="1:20" ht="27" customHeight="1">
      <c r="A17" s="10"/>
      <c r="B17" s="11">
        <v>16</v>
      </c>
      <c r="C17" s="12"/>
      <c r="D17" s="23">
        <v>4984906</v>
      </c>
      <c r="E17" s="23">
        <v>2471</v>
      </c>
      <c r="F17" s="23">
        <v>916446</v>
      </c>
      <c r="G17" s="23">
        <v>912479</v>
      </c>
      <c r="H17" s="23">
        <v>317488</v>
      </c>
      <c r="I17" s="23">
        <v>12987</v>
      </c>
      <c r="J17" s="23">
        <v>598958</v>
      </c>
      <c r="K17" s="23">
        <v>5270</v>
      </c>
      <c r="L17" s="23">
        <v>899492</v>
      </c>
      <c r="M17" s="23">
        <v>3823</v>
      </c>
      <c r="N17" s="23">
        <v>1498450</v>
      </c>
      <c r="O17" s="23">
        <v>4294</v>
      </c>
      <c r="P17" s="25">
        <v>40</v>
      </c>
      <c r="Q17" s="25">
        <v>60</v>
      </c>
      <c r="R17" s="25">
        <v>12</v>
      </c>
      <c r="S17" s="25">
        <v>18</v>
      </c>
      <c r="T17" s="25">
        <v>30.1</v>
      </c>
    </row>
    <row r="18" spans="1:20" ht="27" customHeight="1">
      <c r="A18" s="10"/>
      <c r="B18" s="11">
        <v>17</v>
      </c>
      <c r="C18" s="12"/>
      <c r="D18" s="23">
        <v>5038447</v>
      </c>
      <c r="E18" s="23">
        <v>2498</v>
      </c>
      <c r="F18" s="23">
        <v>934347</v>
      </c>
      <c r="G18" s="23">
        <v>906973</v>
      </c>
      <c r="H18" s="23">
        <v>322145</v>
      </c>
      <c r="I18" s="23">
        <v>12731</v>
      </c>
      <c r="J18" s="23">
        <v>612202</v>
      </c>
      <c r="K18" s="23">
        <v>5386</v>
      </c>
      <c r="L18" s="23">
        <v>894242</v>
      </c>
      <c r="M18" s="23">
        <v>3800</v>
      </c>
      <c r="N18" s="23">
        <v>1506444</v>
      </c>
      <c r="O18" s="23">
        <v>4317</v>
      </c>
      <c r="P18" s="25">
        <v>40.6</v>
      </c>
      <c r="Q18" s="25">
        <v>59.4</v>
      </c>
      <c r="R18" s="25">
        <v>12.2</v>
      </c>
      <c r="S18" s="25">
        <v>17.7</v>
      </c>
      <c r="T18" s="25">
        <v>29.9</v>
      </c>
    </row>
    <row r="19" spans="1:29" ht="27" customHeight="1">
      <c r="A19" s="15"/>
      <c r="B19" s="16">
        <v>18</v>
      </c>
      <c r="C19" s="17"/>
      <c r="D19" s="26">
        <v>5118770</v>
      </c>
      <c r="E19" s="26">
        <v>2538</v>
      </c>
      <c r="F19" s="26">
        <v>909468</v>
      </c>
      <c r="G19" s="26">
        <v>892106</v>
      </c>
      <c r="H19" s="26">
        <v>310705</v>
      </c>
      <c r="I19" s="26">
        <v>12749</v>
      </c>
      <c r="J19" s="26">
        <v>598763</v>
      </c>
      <c r="K19" s="26">
        <v>5268</v>
      </c>
      <c r="L19" s="26">
        <v>879357</v>
      </c>
      <c r="M19" s="26">
        <v>3737</v>
      </c>
      <c r="N19" s="26">
        <v>1478120</v>
      </c>
      <c r="O19" s="26">
        <v>4236</v>
      </c>
      <c r="P19" s="27">
        <v>40.5</v>
      </c>
      <c r="Q19" s="27">
        <v>59.5</v>
      </c>
      <c r="R19" s="27">
        <v>11.7</v>
      </c>
      <c r="S19" s="27">
        <v>17.2</v>
      </c>
      <c r="T19" s="27">
        <v>28.9</v>
      </c>
      <c r="V19" s="1">
        <f>F19-H19-J19</f>
        <v>0</v>
      </c>
      <c r="W19" s="1">
        <f>G19-I19-L19</f>
        <v>0</v>
      </c>
      <c r="X19" s="1">
        <f>J19+L19-N19</f>
        <v>0</v>
      </c>
      <c r="Y19" s="2">
        <f>J19/N19*100-P19</f>
        <v>0.008416096122104477</v>
      </c>
      <c r="Z19" s="2">
        <f>L19/N19*100-Q19</f>
        <v>-0.008416096122104477</v>
      </c>
      <c r="AA19" s="2">
        <f>J19/D19*100-R19</f>
        <v>-0.0026000386811659837</v>
      </c>
      <c r="AB19" s="2">
        <f>L19/D19*100-S19</f>
        <v>-0.02093159098767927</v>
      </c>
      <c r="AC19" s="2">
        <f>N19/D19*100-T19</f>
        <v>-0.023531629668845255</v>
      </c>
    </row>
    <row r="20" spans="1:20" ht="6" customHeight="1">
      <c r="A20" s="28"/>
      <c r="B20" s="11"/>
      <c r="C20" s="11"/>
      <c r="D20" s="29"/>
      <c r="E20" s="29"/>
      <c r="F20" s="29"/>
      <c r="G20" s="29"/>
      <c r="H20" s="29"/>
      <c r="I20" s="29"/>
      <c r="J20" s="29"/>
      <c r="K20" s="29"/>
      <c r="L20" s="29"/>
      <c r="M20" s="29"/>
      <c r="N20" s="29"/>
      <c r="O20" s="29"/>
      <c r="P20" s="30"/>
      <c r="Q20" s="30"/>
      <c r="R20" s="30"/>
      <c r="S20" s="30"/>
      <c r="T20" s="30"/>
    </row>
    <row r="21" spans="2:3" ht="18" customHeight="1">
      <c r="B21" s="31" t="s">
        <v>28</v>
      </c>
      <c r="C21" s="32"/>
    </row>
    <row r="22" spans="2:3" ht="18" customHeight="1">
      <c r="B22" s="31" t="s">
        <v>34</v>
      </c>
      <c r="C22" s="32"/>
    </row>
    <row r="23" spans="2:3" ht="18" customHeight="1">
      <c r="B23" s="31" t="s">
        <v>33</v>
      </c>
      <c r="C23" s="32"/>
    </row>
    <row r="24" spans="2:3" ht="18" customHeight="1">
      <c r="B24" s="31" t="s">
        <v>29</v>
      </c>
      <c r="C24" s="32"/>
    </row>
    <row r="25" spans="2:3" ht="18" customHeight="1">
      <c r="B25" s="31" t="s">
        <v>30</v>
      </c>
      <c r="C25" s="32"/>
    </row>
    <row r="26" spans="2:3" ht="18" customHeight="1">
      <c r="B26" s="31" t="s">
        <v>31</v>
      </c>
      <c r="C26" s="32"/>
    </row>
    <row r="27" spans="2:3" ht="18" customHeight="1">
      <c r="B27" s="31" t="s">
        <v>32</v>
      </c>
      <c r="C27" s="32"/>
    </row>
    <row r="28" spans="2:3" ht="18" customHeight="1">
      <c r="B28" s="31" t="s">
        <v>35</v>
      </c>
      <c r="C28" s="32"/>
    </row>
    <row r="29" spans="2:3" ht="18" customHeight="1">
      <c r="B29" s="31" t="s">
        <v>36</v>
      </c>
      <c r="C29" s="32"/>
    </row>
    <row r="30" spans="2:3" ht="18" customHeight="1">
      <c r="B30" s="31" t="s">
        <v>37</v>
      </c>
      <c r="C30" s="32"/>
    </row>
    <row r="31" spans="2:3" ht="18" customHeight="1">
      <c r="B31" s="31" t="s">
        <v>38</v>
      </c>
      <c r="C31" s="32"/>
    </row>
    <row r="32" spans="2:3" ht="18" customHeight="1">
      <c r="B32" s="31" t="s">
        <v>39</v>
      </c>
      <c r="C32" s="32"/>
    </row>
    <row r="33" spans="2:3" ht="18" customHeight="1">
      <c r="B33" s="31" t="s">
        <v>40</v>
      </c>
      <c r="C33" s="32"/>
    </row>
    <row r="34" spans="2:3" ht="13.5">
      <c r="B34" s="31"/>
      <c r="C34" s="31"/>
    </row>
    <row r="35" spans="2:3" ht="13.5">
      <c r="B35" s="31"/>
      <c r="C35" s="31"/>
    </row>
  </sheetData>
  <sheetProtection/>
  <mergeCells count="16">
    <mergeCell ref="A1:T1"/>
    <mergeCell ref="B3:B6"/>
    <mergeCell ref="D3:E4"/>
    <mergeCell ref="F3:G4"/>
    <mergeCell ref="E5:E6"/>
    <mergeCell ref="H3:H5"/>
    <mergeCell ref="I3:I5"/>
    <mergeCell ref="N4:O4"/>
    <mergeCell ref="L4:M4"/>
    <mergeCell ref="J4:K4"/>
    <mergeCell ref="J3:O3"/>
    <mergeCell ref="O5:O6"/>
    <mergeCell ref="M5:M6"/>
    <mergeCell ref="K5:K6"/>
    <mergeCell ref="P3:Q4"/>
    <mergeCell ref="R3:T4"/>
  </mergeCells>
  <printOptions horizontalCentered="1"/>
  <pageMargins left="0" right="0" top="0.984251968503937" bottom="0.984251968503937" header="0.5118110236220472" footer="0.3937007874015748"/>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010354</cp:lastModifiedBy>
  <cp:lastPrinted>2008-05-08T14:31:45Z</cp:lastPrinted>
  <dcterms:created xsi:type="dcterms:W3CDTF">2000-10-25T10:04:44Z</dcterms:created>
  <dcterms:modified xsi:type="dcterms:W3CDTF">2008-05-08T14:32:17Z</dcterms:modified>
  <cp:category/>
  <cp:version/>
  <cp:contentType/>
  <cp:contentStatus/>
</cp:coreProperties>
</file>