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'様式'!$A$1:$K$125</definedName>
  </definedNames>
  <calcPr fullCalcOnLoad="1"/>
</workbook>
</file>

<file path=xl/sharedStrings.xml><?xml version="1.0" encoding="utf-8"?>
<sst xmlns="http://schemas.openxmlformats.org/spreadsheetml/2006/main" count="372" uniqueCount="156">
  <si>
    <t>財政状況等一覧表（１７年度）</t>
  </si>
  <si>
    <t>団体名</t>
  </si>
  <si>
    <t>京都市</t>
  </si>
  <si>
    <t>１　一般会計及び特別会計の財政状況（主として普通会計に係るもの）</t>
  </si>
  <si>
    <r>
      <t>（百万円</t>
    </r>
    <r>
      <rPr>
        <sz val="11"/>
        <rFont val="ＭＳ Ｐゴシック"/>
        <family val="3"/>
      </rPr>
      <t>）</t>
    </r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</si>
  <si>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</si>
  <si>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</si>
  <si>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</si>
  <si>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</si>
  <si>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</si>
  <si>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</si>
  <si>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</si>
  <si>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</si>
  <si>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土地取得特別会計</t>
  </si>
  <si>
    <t>基金特別会計</t>
  </si>
  <si>
    <t>市公債特別会計</t>
  </si>
  <si>
    <t>普通会計</t>
  </si>
  <si>
    <t>２　１以外の特別会計の財政状況（公営事業会計に係るもの）</t>
  </si>
  <si>
    <t>総収益　　（歳入）</t>
  </si>
  <si>
    <t>総費用　　（歳出）</t>
  </si>
  <si>
    <t>純損益　　　（形式収支）</t>
  </si>
  <si>
    <t>不良債務　　（実質収支）</t>
  </si>
  <si>
    <t>病院事業会計</t>
  </si>
  <si>
    <t>法適用企業</t>
  </si>
  <si>
    <t>水道事業会計</t>
  </si>
  <si>
    <t>高速鉄道事業会計</t>
  </si>
  <si>
    <t>簡易水道事業会計</t>
  </si>
  <si>
    <t>（歳入）　　</t>
  </si>
  <si>
    <t>（歳出）</t>
  </si>
  <si>
    <t>（形式収支）</t>
  </si>
  <si>
    <t>（実質収支）</t>
  </si>
  <si>
    <t>特定環境保全公共下水道事業会計</t>
  </si>
  <si>
    <t>市場事業会計</t>
  </si>
  <si>
    <t>と畜場事業会計</t>
  </si>
  <si>
    <t>宅地造成事業会計</t>
  </si>
  <si>
    <t>電気事業会計</t>
  </si>
  <si>
    <t>観光施設事業会計</t>
  </si>
  <si>
    <t>国民健康保険
事業特別会計</t>
  </si>
  <si>
    <t>介護保険事業
特別会計</t>
  </si>
  <si>
    <t>老人保健特別会計</t>
  </si>
  <si>
    <t>　（注）　１．法適用企業とは，地方公営企業法を適用している公営企業である。</t>
  </si>
  <si>
    <t>　　　　　２．不良債務が～百万円となるときは，「△～」と表記している。</t>
  </si>
  <si>
    <t>３　関係する一部事務組合等の財政状況</t>
  </si>
  <si>
    <r>
      <t>（百万円</t>
    </r>
    <r>
      <rPr>
        <sz val="11"/>
        <rFont val="ＭＳ Ｐゴシック"/>
        <family val="3"/>
      </rPr>
      <t>　，　％）</t>
    </r>
  </si>
  <si>
    <t>歳入　　　（総収益）</t>
  </si>
  <si>
    <t>歳出　　　（総費用）</t>
  </si>
  <si>
    <t>形式収支　（純損益）</t>
  </si>
  <si>
    <t>実質収支　（不良債務）</t>
  </si>
  <si>
    <t>当該団体の
負担割合</t>
  </si>
  <si>
    <t>桂川・小畑川
水防事務組合</t>
  </si>
  <si>
    <t>69.9</t>
  </si>
  <si>
    <t>澱川右岸
水防事務組合</t>
  </si>
  <si>
    <t>88.5</t>
  </si>
  <si>
    <t>淀川・木津川
水防事務組合</t>
  </si>
  <si>
    <t>27.9</t>
  </si>
  <si>
    <t>４　第三セクター等の経営状況及び地方公共団体の財政的支援の状況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</si>
  <si>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</si>
  <si>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</si>
  <si>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</si>
  <si>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</si>
  <si>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</si>
  <si>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</si>
  <si>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</si>
  <si>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</si>
  <si>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</si>
  <si>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</si>
  <si>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</si>
  <si>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</si>
  <si>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</si>
  <si>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実質公債費比率は、平成１８年度の起債協議等手続きにおいて用いる平成１５年度から平成１７年度の３カ年平均である。</t>
  </si>
  <si>
    <t>基金から214百万円繰入</t>
  </si>
  <si>
    <t>基金から52百万円繰入</t>
  </si>
  <si>
    <t>基金から37,424百万円繰入</t>
  </si>
  <si>
    <t>基金から5百万円繰入</t>
  </si>
  <si>
    <t>基金から6百万円繰入</t>
  </si>
  <si>
    <t>基金から1百万円繰入</t>
  </si>
  <si>
    <t>（公営企業会計に係るもの）</t>
  </si>
  <si>
    <t>基金から371千円繰入</t>
  </si>
  <si>
    <t>母子寡婦福祉資金
貸付事業特別会計</t>
  </si>
  <si>
    <t>公共下水道
事業会計</t>
  </si>
  <si>
    <t>自動車運送
事業会計</t>
  </si>
  <si>
    <t>農業集落排水
事業会計</t>
  </si>
  <si>
    <t>駐車場整備
事業会計</t>
  </si>
  <si>
    <t>介護サービス
事業会計</t>
  </si>
  <si>
    <t>財団法人　大学コンソーシアム京都</t>
  </si>
  <si>
    <t>-</t>
  </si>
  <si>
    <t>-</t>
  </si>
  <si>
    <t>財団法人　京都市国際交流協会</t>
  </si>
  <si>
    <t>財団法人 国立京都国際会館</t>
  </si>
  <si>
    <t>-</t>
  </si>
  <si>
    <t>京都市土地開発公社</t>
  </si>
  <si>
    <t>-</t>
  </si>
  <si>
    <t>株式会社 京都環境保全公社</t>
  </si>
  <si>
    <t>-</t>
  </si>
  <si>
    <t>財団法人 京都市埋蔵文化財研究所</t>
  </si>
  <si>
    <t>-</t>
  </si>
  <si>
    <t>財団法人 京都市ユースサービス協会</t>
  </si>
  <si>
    <t>財団法人 京都市女性協会</t>
  </si>
  <si>
    <t>-</t>
  </si>
  <si>
    <t>財団法人 京都市立浴場運営財団</t>
  </si>
  <si>
    <t>-</t>
  </si>
  <si>
    <t>財団法人 京都市体育協会</t>
  </si>
  <si>
    <t>財団法人 京都市音楽芸術文化振興財団</t>
  </si>
  <si>
    <t>財団法人 京都古文化保存協会</t>
  </si>
  <si>
    <t>-</t>
  </si>
  <si>
    <t>財団法人 京都市芸術文化協会</t>
  </si>
  <si>
    <t>財団法人 京都ゼミナールハウス</t>
  </si>
  <si>
    <t>-</t>
  </si>
  <si>
    <t>財団法人 世界人権問題研究センター</t>
  </si>
  <si>
    <t>財団法人 京都市文化観光資源保護財団</t>
  </si>
  <si>
    <t>財団法人 京都市中小企業支援センター</t>
  </si>
  <si>
    <t>財団法人 花脊森林文化財団</t>
  </si>
  <si>
    <t>財団法人 京都高度技術研究所</t>
  </si>
  <si>
    <t>-</t>
  </si>
  <si>
    <t>株式会社 京都産業振興センター</t>
  </si>
  <si>
    <t>-</t>
  </si>
  <si>
    <t>京都食肉市場 株式会社</t>
  </si>
  <si>
    <t>-</t>
  </si>
  <si>
    <t>株式会社 京都市花き総合流通センター</t>
  </si>
  <si>
    <t>社団法人 京都国際工芸センター</t>
  </si>
  <si>
    <t>財団法人 京都産業２１</t>
  </si>
  <si>
    <t>財団法人 きょうと京北ふるさと公社</t>
  </si>
  <si>
    <t>京北プレカット 株式会社</t>
  </si>
  <si>
    <t>財団法人 京都市急病診療所</t>
  </si>
  <si>
    <t>財団法人 京都市障害者スポーツ協会</t>
  </si>
  <si>
    <t>財団法人 京都市健康づくり協会</t>
  </si>
  <si>
    <t>財団法人 京都中央看護師養成事業団</t>
  </si>
  <si>
    <t>社団法人 京都市保育園連盟</t>
  </si>
  <si>
    <t>財団法人 京都こども文化会館</t>
  </si>
  <si>
    <t>-</t>
  </si>
  <si>
    <t>京都市住宅供給公社</t>
  </si>
  <si>
    <t>財団法人 京都市景観・まちづくりセンター</t>
  </si>
  <si>
    <t>財団法人 洛西ニュータウン管理公社</t>
  </si>
  <si>
    <t>京都御池地下街 株式会社</t>
  </si>
  <si>
    <t>京都醍醐センター 株式会社</t>
  </si>
  <si>
    <t>財団法人 京都市土地区画整理協会</t>
  </si>
  <si>
    <t>財団法人 京都市駐車場公社</t>
  </si>
  <si>
    <t>-</t>
  </si>
  <si>
    <t>財団法人 京都市都市緑化協会</t>
  </si>
  <si>
    <t>京都シティ開発 株式会社</t>
  </si>
  <si>
    <t>-</t>
  </si>
  <si>
    <t>財団法人 京都市防災協会</t>
  </si>
  <si>
    <t>財団法人 京都市交通事業振興公社</t>
  </si>
  <si>
    <t>京都高速鉄道 株式会社</t>
  </si>
  <si>
    <t>京都地下鉄整備 株式会社</t>
  </si>
  <si>
    <t>財団法人京都市下水道事業協会</t>
  </si>
  <si>
    <t>財団法人京都市水道サービス協会</t>
  </si>
  <si>
    <t>財団法人　京都市生涯学習振興財団</t>
  </si>
  <si>
    <t>財団法人　京都市野外活動振興財団</t>
  </si>
  <si>
    <t>財団法人 京都市環境事業協会</t>
  </si>
  <si>
    <t>財団法人 京都伝統産業交流センター</t>
  </si>
  <si>
    <t>-</t>
  </si>
  <si>
    <t>財団法人 京都市住宅サービス公社</t>
  </si>
  <si>
    <t>基金から29百万円繰入</t>
  </si>
  <si>
    <t>（その他の公営事業会計に係るもの）</t>
  </si>
  <si>
    <t>基金から5,013百万円繰入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</si>
</sst>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#\-;\-#,##0"/>
    <numFmt numFmtId="178" formatCode="#,##0;&quot;△ &quot;#,##0"/>
    <numFmt numFmtId="179" formatCode="_ #,##0;[Red]_ &quot;△&quot;#,##0"/>
    <numFmt numFmtId="180" formatCode="0.0_ "/>
    <numFmt numFmtId="181" formatCode="#,###;\-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 style="double"/>
      <top style="thin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 style="hair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double"/>
      <top style="hair"/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76" fontId="9" fillId="0" borderId="8" xfId="0" applyNumberFormat="1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vertical="center" wrapText="1"/>
    </xf>
    <xf numFmtId="176" fontId="9" fillId="0" borderId="16" xfId="0" applyNumberFormat="1" applyFont="1" applyFill="1" applyBorder="1" applyAlignment="1">
      <alignment vertical="center" wrapText="1"/>
    </xf>
    <xf numFmtId="176" fontId="9" fillId="0" borderId="17" xfId="0" applyNumberFormat="1" applyFont="1" applyFill="1" applyBorder="1" applyAlignment="1">
      <alignment vertical="center" wrapText="1"/>
    </xf>
    <xf numFmtId="176" fontId="9" fillId="0" borderId="18" xfId="0" applyNumberFormat="1" applyFont="1" applyFill="1" applyBorder="1" applyAlignment="1">
      <alignment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176" fontId="0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7" fontId="0" fillId="0" borderId="31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35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6" fontId="8" fillId="0" borderId="42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 quotePrefix="1">
      <alignment horizontal="right" vertical="center"/>
    </xf>
    <xf numFmtId="176" fontId="0" fillId="0" borderId="45" xfId="0" applyNumberFormat="1" applyBorder="1" applyAlignment="1" quotePrefix="1">
      <alignment horizontal="right" vertical="center"/>
    </xf>
    <xf numFmtId="176" fontId="0" fillId="0" borderId="47" xfId="0" applyNumberFormat="1" applyBorder="1" applyAlignment="1" quotePrefix="1">
      <alignment horizontal="right" vertical="center"/>
    </xf>
    <xf numFmtId="177" fontId="0" fillId="0" borderId="44" xfId="0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6" fontId="0" fillId="0" borderId="49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distributed" vertical="center"/>
    </xf>
    <xf numFmtId="176" fontId="0" fillId="0" borderId="26" xfId="0" applyNumberFormat="1" applyFont="1" applyBorder="1" applyAlignment="1">
      <alignment horizontal="distributed" vertical="center" wrapText="1"/>
    </xf>
    <xf numFmtId="176" fontId="0" fillId="0" borderId="26" xfId="0" applyNumberFormat="1" applyBorder="1" applyAlignment="1">
      <alignment horizontal="distributed" vertical="center" shrinkToFit="1"/>
    </xf>
    <xf numFmtId="176" fontId="0" fillId="0" borderId="8" xfId="0" applyNumberFormat="1" applyBorder="1" applyAlignment="1">
      <alignment horizontal="distributed" vertical="center" shrinkToFit="1"/>
    </xf>
    <xf numFmtId="176" fontId="0" fillId="0" borderId="26" xfId="0" applyNumberFormat="1" applyBorder="1" applyAlignment="1">
      <alignment horizontal="distributed" vertical="center" wrapText="1" shrinkToFit="1"/>
    </xf>
    <xf numFmtId="176" fontId="0" fillId="0" borderId="42" xfId="0" applyNumberFormat="1" applyFont="1" applyBorder="1" applyAlignment="1">
      <alignment horizontal="distributed" vertical="center" wrapText="1"/>
    </xf>
    <xf numFmtId="176" fontId="0" fillId="0" borderId="50" xfId="0" applyNumberFormat="1" applyFont="1" applyBorder="1" applyAlignment="1">
      <alignment horizontal="distributed" vertical="center" wrapText="1"/>
    </xf>
    <xf numFmtId="176" fontId="0" fillId="0" borderId="26" xfId="0" applyNumberFormat="1" applyFill="1" applyBorder="1" applyAlignment="1">
      <alignment horizontal="distributed" vertical="center" wrapText="1"/>
    </xf>
    <xf numFmtId="0" fontId="0" fillId="0" borderId="51" xfId="0" applyBorder="1" applyAlignment="1">
      <alignment horizontal="center" vertical="center"/>
    </xf>
    <xf numFmtId="176" fontId="0" fillId="0" borderId="42" xfId="0" applyNumberFormat="1" applyBorder="1" applyAlignment="1">
      <alignment horizontal="left" vertical="center" shrinkToFit="1"/>
    </xf>
    <xf numFmtId="178" fontId="0" fillId="0" borderId="5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left" vertical="center" shrinkToFit="1"/>
    </xf>
    <xf numFmtId="178" fontId="0" fillId="0" borderId="23" xfId="0" applyNumberFormat="1" applyBorder="1" applyAlignment="1">
      <alignment horizontal="right" vertical="center"/>
    </xf>
    <xf numFmtId="176" fontId="0" fillId="0" borderId="26" xfId="0" applyNumberFormat="1" applyFill="1" applyBorder="1" applyAlignment="1">
      <alignment horizontal="left" vertical="center" shrinkToFit="1"/>
    </xf>
    <xf numFmtId="178" fontId="0" fillId="0" borderId="9" xfId="0" applyNumberFormat="1" applyBorder="1" applyAlignment="1">
      <alignment horizontal="right" vertical="center"/>
    </xf>
    <xf numFmtId="178" fontId="12" fillId="0" borderId="23" xfId="17" applyNumberFormat="1" applyFont="1" applyFill="1" applyBorder="1" applyAlignment="1" applyProtection="1">
      <alignment vertical="center" shrinkToFit="1"/>
      <protection locked="0"/>
    </xf>
    <xf numFmtId="178" fontId="0" fillId="0" borderId="9" xfId="0" applyNumberFormat="1" applyFont="1" applyBorder="1" applyAlignment="1">
      <alignment horizontal="right" vertical="center"/>
    </xf>
    <xf numFmtId="176" fontId="0" fillId="0" borderId="8" xfId="0" applyNumberFormat="1" applyFill="1" applyBorder="1" applyAlignment="1">
      <alignment horizontal="left" vertical="center" shrinkToFit="1"/>
    </xf>
    <xf numFmtId="0" fontId="0" fillId="0" borderId="51" xfId="0" applyFill="1" applyBorder="1" applyAlignment="1">
      <alignment horizontal="center" vertical="center"/>
    </xf>
    <xf numFmtId="178" fontId="0" fillId="0" borderId="23" xfId="17" applyNumberFormat="1" applyFont="1" applyFill="1" applyBorder="1" applyAlignment="1" applyProtection="1">
      <alignment vertical="center" shrinkToFit="1"/>
      <protection locked="0"/>
    </xf>
    <xf numFmtId="178" fontId="0" fillId="0" borderId="9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left" vertical="center" shrinkToFit="1"/>
    </xf>
    <xf numFmtId="178" fontId="0" fillId="0" borderId="23" xfId="0" applyNumberFormat="1" applyFont="1" applyFill="1" applyBorder="1" applyAlignment="1">
      <alignment horizontal="right" vertical="center"/>
    </xf>
    <xf numFmtId="178" fontId="12" fillId="0" borderId="23" xfId="17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Border="1" applyAlignment="1">
      <alignment horizontal="left" vertical="center" shrinkToFit="1"/>
    </xf>
    <xf numFmtId="176" fontId="0" fillId="0" borderId="53" xfId="0" applyNumberFormat="1" applyFill="1" applyBorder="1" applyAlignment="1">
      <alignment horizontal="left" vertical="center" shrinkToFit="1"/>
    </xf>
    <xf numFmtId="178" fontId="0" fillId="0" borderId="54" xfId="0" applyNumberFormat="1" applyFont="1" applyBorder="1" applyAlignment="1">
      <alignment horizontal="right" vertical="center"/>
    </xf>
    <xf numFmtId="178" fontId="0" fillId="0" borderId="54" xfId="0" applyNumberForma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0" fontId="0" fillId="0" borderId="55" xfId="0" applyFill="1" applyBorder="1" applyAlignment="1">
      <alignment horizontal="center"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8" fontId="12" fillId="0" borderId="59" xfId="17" applyNumberFormat="1" applyFont="1" applyFill="1" applyBorder="1" applyAlignment="1" applyProtection="1">
      <alignment vertical="center" shrinkToFit="1"/>
      <protection locked="0"/>
    </xf>
    <xf numFmtId="178" fontId="0" fillId="0" borderId="57" xfId="0" applyNumberFormat="1" applyBorder="1" applyAlignment="1">
      <alignment horizontal="right" vertical="center"/>
    </xf>
    <xf numFmtId="0" fontId="9" fillId="0" borderId="51" xfId="0" applyFont="1" applyFill="1" applyBorder="1" applyAlignment="1">
      <alignment horizontal="left" vertical="center" wrapText="1"/>
    </xf>
    <xf numFmtId="178" fontId="0" fillId="0" borderId="54" xfId="0" applyNumberFormat="1" applyFont="1" applyFill="1" applyBorder="1" applyAlignment="1">
      <alignment horizontal="right" vertical="center"/>
    </xf>
    <xf numFmtId="181" fontId="0" fillId="0" borderId="10" xfId="0" applyNumberFormat="1" applyFill="1" applyBorder="1" applyAlignment="1">
      <alignment vertical="center"/>
    </xf>
    <xf numFmtId="0" fontId="2" fillId="1" borderId="60" xfId="0" applyFont="1" applyFill="1" applyBorder="1" applyAlignment="1">
      <alignment horizontal="center" vertical="center"/>
    </xf>
    <xf numFmtId="180" fontId="2" fillId="0" borderId="60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8" fontId="0" fillId="0" borderId="6" xfId="0" applyNumberFormat="1" applyBorder="1" applyAlignment="1">
      <alignment horizontal="right" vertical="center"/>
    </xf>
    <xf numFmtId="178" fontId="0" fillId="0" borderId="61" xfId="0" applyNumberFormat="1" applyBorder="1" applyAlignment="1">
      <alignment horizontal="right" vertical="center"/>
    </xf>
    <xf numFmtId="0" fontId="2" fillId="1" borderId="62" xfId="0" applyFont="1" applyFill="1" applyBorder="1" applyAlignment="1">
      <alignment horizontal="center" vertical="center"/>
    </xf>
    <xf numFmtId="0" fontId="2" fillId="1" borderId="63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8" fontId="0" fillId="0" borderId="64" xfId="0" applyNumberFormat="1" applyBorder="1" applyAlignment="1">
      <alignment horizontal="right" vertical="center"/>
    </xf>
    <xf numFmtId="178" fontId="0" fillId="0" borderId="65" xfId="0" applyNumberFormat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66" xfId="0" applyNumberFormat="1" applyFont="1" applyFill="1" applyBorder="1" applyAlignment="1">
      <alignment horizontal="center" vertical="center" wrapText="1"/>
    </xf>
    <xf numFmtId="178" fontId="0" fillId="0" borderId="67" xfId="0" applyNumberFormat="1" applyBorder="1" applyAlignment="1">
      <alignment horizontal="right" vertical="center"/>
    </xf>
    <xf numFmtId="178" fontId="0" fillId="0" borderId="68" xfId="0" applyNumberFormat="1" applyBorder="1" applyAlignment="1">
      <alignment horizontal="right" vertical="center"/>
    </xf>
    <xf numFmtId="178" fontId="0" fillId="0" borderId="69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1" borderId="71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176" fontId="0" fillId="0" borderId="15" xfId="0" applyNumberFormat="1" applyFont="1" applyBorder="1" applyAlignment="1">
      <alignment horizontal="distributed" vertical="center" wrapText="1"/>
    </xf>
    <xf numFmtId="176" fontId="0" fillId="0" borderId="77" xfId="0" applyNumberFormat="1" applyFont="1" applyBorder="1" applyAlignment="1">
      <alignment horizontal="distributed" vertical="center" wrapText="1"/>
    </xf>
    <xf numFmtId="0" fontId="0" fillId="0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176" fontId="0" fillId="0" borderId="8" xfId="0" applyNumberFormat="1" applyFont="1" applyBorder="1" applyAlignment="1">
      <alignment horizontal="distributed" vertical="center" wrapText="1"/>
    </xf>
    <xf numFmtId="176" fontId="0" fillId="0" borderId="37" xfId="0" applyNumberFormat="1" applyFont="1" applyBorder="1" applyAlignment="1">
      <alignment horizontal="distributed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>
      <alignment horizontal="distributed" vertical="center" wrapText="1"/>
    </xf>
    <xf numFmtId="0" fontId="0" fillId="0" borderId="81" xfId="0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176" fontId="0" fillId="0" borderId="8" xfId="0" applyNumberFormat="1" applyFill="1" applyBorder="1" applyAlignment="1">
      <alignment horizontal="distributed" vertical="center" wrapText="1" shrinkToFit="1"/>
    </xf>
    <xf numFmtId="176" fontId="0" fillId="0" borderId="7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horizontal="distributed" vertical="center" wrapText="1"/>
    </xf>
    <xf numFmtId="176" fontId="0" fillId="0" borderId="77" xfId="0" applyNumberFormat="1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77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0" fontId="0" fillId="0" borderId="79" xfId="0" applyFill="1" applyBorder="1" applyAlignment="1">
      <alignment vertical="center" wrapText="1"/>
    </xf>
    <xf numFmtId="0" fontId="0" fillId="0" borderId="6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176" fontId="0" fillId="1" borderId="88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9" xfId="0" applyFill="1" applyBorder="1" applyAlignment="1">
      <alignment vertical="center" wrapText="1"/>
    </xf>
    <xf numFmtId="0" fontId="0" fillId="0" borderId="82" xfId="0" applyFill="1" applyBorder="1" applyAlignment="1">
      <alignment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="85" zoomScaleSheetLayoutView="85" workbookViewId="0" topLeftCell="A1">
      <selection activeCell="I4" sqref="I4"/>
    </sheetView>
  </sheetViews>
  <sheetFormatPr defaultColWidth="9.00390625" defaultRowHeight="13.5"/>
  <cols>
    <col min="1" max="1" width="3.00390625" style="0" customWidth="1"/>
    <col min="2" max="2" width="20.75390625" style="0" customWidth="1"/>
    <col min="3" max="4" width="11.375" style="0" customWidth="1"/>
    <col min="5" max="6" width="11.875" style="0" customWidth="1"/>
    <col min="7" max="7" width="12.75390625" style="0" customWidth="1"/>
    <col min="8" max="8" width="13.875" style="0" customWidth="1"/>
    <col min="9" max="9" width="9.50390625" style="0" customWidth="1"/>
    <col min="10" max="10" width="5.625" style="0" customWidth="1"/>
    <col min="11" max="11" width="13.625" style="0" customWidth="1"/>
    <col min="12" max="12" width="11.375" style="0" customWidth="1"/>
  </cols>
  <sheetData>
    <row r="1" spans="1:12" ht="24">
      <c r="A1" s="1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1"/>
      <c r="L1" s="1"/>
    </row>
    <row r="2" spans="1:12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 customHeight="1" thickBot="1">
      <c r="A3" s="1"/>
      <c r="B3" s="1"/>
      <c r="C3" s="1"/>
      <c r="D3" s="1"/>
      <c r="E3" s="1"/>
      <c r="F3" s="1"/>
      <c r="G3" s="1"/>
      <c r="H3" s="2" t="s">
        <v>1</v>
      </c>
      <c r="I3" s="3" t="s">
        <v>2</v>
      </c>
      <c r="J3" s="4"/>
      <c r="K3" s="4"/>
      <c r="L3" s="1"/>
    </row>
    <row r="4" spans="1:12" ht="30" customHeight="1">
      <c r="A4" s="1"/>
      <c r="B4" s="1"/>
      <c r="C4" s="1"/>
      <c r="D4" s="1"/>
      <c r="E4" s="1"/>
      <c r="F4" s="1"/>
      <c r="G4" s="1"/>
      <c r="H4" s="5"/>
      <c r="I4" s="5"/>
      <c r="J4" s="1"/>
      <c r="K4" s="1"/>
      <c r="L4" s="1"/>
    </row>
    <row r="5" spans="1:10" ht="18.75">
      <c r="A5" s="1"/>
      <c r="B5" s="6" t="s">
        <v>3</v>
      </c>
      <c r="C5" s="1"/>
      <c r="D5" s="1"/>
      <c r="E5" s="1"/>
      <c r="F5" s="1"/>
      <c r="G5" s="1"/>
      <c r="H5" s="1"/>
      <c r="I5" s="1"/>
      <c r="J5" t="s">
        <v>4</v>
      </c>
    </row>
    <row r="6" spans="1:8" ht="7.5" customHeight="1">
      <c r="A6" s="1"/>
      <c r="B6" s="7"/>
      <c r="C6" s="1"/>
      <c r="D6" s="1"/>
      <c r="E6" s="1"/>
      <c r="F6" s="1"/>
      <c r="G6" s="1"/>
      <c r="H6" s="1"/>
    </row>
    <row r="7" spans="1:11" ht="29.25" customHeight="1" thickBot="1">
      <c r="A7" s="8"/>
      <c r="B7" s="9"/>
      <c r="C7" s="10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67" t="s">
        <v>11</v>
      </c>
      <c r="J7" s="217"/>
      <c r="K7" s="16"/>
    </row>
    <row r="8" spans="1:11" ht="27.75" customHeight="1" thickTop="1">
      <c r="A8" s="1"/>
      <c r="B8" s="111" t="s">
        <v>12</v>
      </c>
      <c r="C8" s="46">
        <v>680416</v>
      </c>
      <c r="D8" s="47">
        <v>671565</v>
      </c>
      <c r="E8" s="47">
        <v>8851</v>
      </c>
      <c r="F8" s="47">
        <v>431</v>
      </c>
      <c r="G8" s="47">
        <v>1075452</v>
      </c>
      <c r="H8" s="47">
        <v>251</v>
      </c>
      <c r="I8" s="218" t="s">
        <v>155</v>
      </c>
      <c r="J8" s="219"/>
      <c r="K8" s="16"/>
    </row>
    <row r="9" spans="1:11" ht="27" customHeight="1">
      <c r="A9" s="1"/>
      <c r="B9" s="112" t="s">
        <v>78</v>
      </c>
      <c r="C9" s="48">
        <v>598</v>
      </c>
      <c r="D9" s="49">
        <v>468</v>
      </c>
      <c r="E9" s="49">
        <v>130</v>
      </c>
      <c r="F9" s="49">
        <v>130</v>
      </c>
      <c r="G9" s="49">
        <v>2941</v>
      </c>
      <c r="H9" s="49">
        <v>29</v>
      </c>
      <c r="I9" s="220"/>
      <c r="J9" s="221"/>
      <c r="K9" s="16"/>
    </row>
    <row r="10" spans="1:11" ht="21" customHeight="1">
      <c r="A10" s="1"/>
      <c r="B10" s="113" t="s">
        <v>13</v>
      </c>
      <c r="C10" s="48">
        <v>1470</v>
      </c>
      <c r="D10" s="49">
        <v>1470</v>
      </c>
      <c r="E10" s="50">
        <v>0</v>
      </c>
      <c r="F10" s="50">
        <v>0</v>
      </c>
      <c r="G10" s="49">
        <v>3181</v>
      </c>
      <c r="H10" s="49">
        <v>591</v>
      </c>
      <c r="I10" s="220"/>
      <c r="J10" s="221"/>
      <c r="K10" s="16"/>
    </row>
    <row r="11" spans="1:11" ht="21" customHeight="1">
      <c r="A11" s="1"/>
      <c r="B11" s="113" t="s">
        <v>14</v>
      </c>
      <c r="C11" s="48">
        <v>65566</v>
      </c>
      <c r="D11" s="49">
        <v>65496</v>
      </c>
      <c r="E11" s="49">
        <v>70</v>
      </c>
      <c r="F11" s="49">
        <v>70</v>
      </c>
      <c r="G11" s="50">
        <v>0</v>
      </c>
      <c r="H11" s="149">
        <v>20701</v>
      </c>
      <c r="I11" s="222"/>
      <c r="J11" s="223"/>
      <c r="K11" s="16"/>
    </row>
    <row r="12" spans="1:11" ht="27" customHeight="1" thickBot="1">
      <c r="A12" s="1"/>
      <c r="B12" s="114" t="s">
        <v>15</v>
      </c>
      <c r="C12" s="48">
        <v>318161</v>
      </c>
      <c r="D12" s="49">
        <v>318158</v>
      </c>
      <c r="E12" s="49">
        <v>3</v>
      </c>
      <c r="F12" s="49">
        <v>3</v>
      </c>
      <c r="G12" s="50">
        <v>0</v>
      </c>
      <c r="H12" s="49">
        <v>203474</v>
      </c>
      <c r="I12" s="224" t="s">
        <v>72</v>
      </c>
      <c r="J12" s="225"/>
      <c r="K12" s="16"/>
    </row>
    <row r="13" spans="1:11" ht="21" customHeight="1" thickTop="1">
      <c r="A13" s="1"/>
      <c r="B13" s="110" t="s">
        <v>16</v>
      </c>
      <c r="C13" s="51">
        <v>681058</v>
      </c>
      <c r="D13" s="52">
        <v>672032</v>
      </c>
      <c r="E13" s="52">
        <v>9026</v>
      </c>
      <c r="F13" s="52">
        <v>262</v>
      </c>
      <c r="G13" s="52">
        <v>1065263</v>
      </c>
      <c r="H13" s="52">
        <v>4964</v>
      </c>
      <c r="I13" s="226"/>
      <c r="J13" s="227"/>
      <c r="K13" s="16"/>
    </row>
    <row r="14" spans="1:8" ht="30" customHeight="1">
      <c r="A14" s="1"/>
      <c r="B14" s="1"/>
      <c r="C14" s="1"/>
      <c r="D14" s="1"/>
      <c r="E14" s="1"/>
      <c r="F14" s="1"/>
      <c r="G14" s="1"/>
      <c r="H14" s="1"/>
    </row>
    <row r="15" spans="1:10" ht="18.75">
      <c r="A15" s="1"/>
      <c r="B15" s="6" t="s">
        <v>17</v>
      </c>
      <c r="C15" s="1"/>
      <c r="D15" s="1"/>
      <c r="E15" s="1"/>
      <c r="F15" s="1"/>
      <c r="G15" s="1"/>
      <c r="H15" s="1"/>
      <c r="I15" s="1"/>
      <c r="J15" t="s">
        <v>4</v>
      </c>
    </row>
    <row r="16" spans="1:8" ht="7.5" customHeight="1">
      <c r="A16" s="1"/>
      <c r="B16" s="7"/>
      <c r="C16" s="1"/>
      <c r="D16" s="1"/>
      <c r="E16" s="1"/>
      <c r="F16" s="1"/>
      <c r="G16" s="1"/>
      <c r="H16" s="1"/>
    </row>
    <row r="17" spans="1:11" ht="29.25" customHeight="1" thickBot="1">
      <c r="A17" s="8"/>
      <c r="B17" s="9"/>
      <c r="C17" s="17" t="s">
        <v>18</v>
      </c>
      <c r="D17" s="11" t="s">
        <v>19</v>
      </c>
      <c r="E17" s="11" t="s">
        <v>20</v>
      </c>
      <c r="F17" s="11" t="s">
        <v>21</v>
      </c>
      <c r="G17" s="11" t="s">
        <v>9</v>
      </c>
      <c r="H17" s="11" t="s">
        <v>10</v>
      </c>
      <c r="I17" s="167" t="s">
        <v>11</v>
      </c>
      <c r="J17" s="168"/>
      <c r="K17" s="12"/>
    </row>
    <row r="18" spans="1:11" ht="21" customHeight="1" thickTop="1">
      <c r="A18" s="1"/>
      <c r="B18" s="96" t="s">
        <v>76</v>
      </c>
      <c r="C18" s="97"/>
      <c r="D18" s="18"/>
      <c r="E18" s="18"/>
      <c r="F18" s="19"/>
      <c r="G18" s="18"/>
      <c r="H18" s="18"/>
      <c r="I18" s="228"/>
      <c r="J18" s="229"/>
      <c r="K18" s="12"/>
    </row>
    <row r="19" spans="1:11" ht="21" customHeight="1">
      <c r="A19" s="1"/>
      <c r="B19" s="112" t="s">
        <v>22</v>
      </c>
      <c r="C19" s="53">
        <v>13791</v>
      </c>
      <c r="D19" s="54">
        <v>14079</v>
      </c>
      <c r="E19" s="55">
        <f>C19-+D19</f>
        <v>-288</v>
      </c>
      <c r="F19" s="56">
        <v>0</v>
      </c>
      <c r="G19" s="57">
        <v>8072</v>
      </c>
      <c r="H19" s="54">
        <v>2558</v>
      </c>
      <c r="I19" s="212" t="s">
        <v>23</v>
      </c>
      <c r="J19" s="213"/>
      <c r="K19" s="12"/>
    </row>
    <row r="20" spans="1:11" ht="21" customHeight="1">
      <c r="A20" s="1"/>
      <c r="B20" s="115" t="s">
        <v>24</v>
      </c>
      <c r="C20" s="58">
        <v>31610</v>
      </c>
      <c r="D20" s="59">
        <v>31265</v>
      </c>
      <c r="E20" s="59">
        <f>C20-D20</f>
        <v>345</v>
      </c>
      <c r="F20" s="60">
        <v>0</v>
      </c>
      <c r="G20" s="61">
        <v>173803</v>
      </c>
      <c r="H20" s="59">
        <v>611</v>
      </c>
      <c r="I20" s="214" t="s">
        <v>23</v>
      </c>
      <c r="J20" s="215"/>
      <c r="K20" s="12"/>
    </row>
    <row r="21" spans="1:12" ht="27" customHeight="1">
      <c r="A21" s="20"/>
      <c r="B21" s="118" t="s">
        <v>79</v>
      </c>
      <c r="C21" s="62">
        <v>52433</v>
      </c>
      <c r="D21" s="63">
        <v>51699</v>
      </c>
      <c r="E21" s="63">
        <f>C21-D21</f>
        <v>734</v>
      </c>
      <c r="F21" s="56">
        <v>0</v>
      </c>
      <c r="G21" s="63">
        <v>472745</v>
      </c>
      <c r="H21" s="63">
        <v>35078</v>
      </c>
      <c r="I21" s="171" t="s">
        <v>23</v>
      </c>
      <c r="J21" s="172"/>
      <c r="K21" s="22"/>
      <c r="L21" s="23"/>
    </row>
    <row r="22" spans="1:11" ht="27" customHeight="1">
      <c r="A22" s="1"/>
      <c r="B22" s="115" t="s">
        <v>80</v>
      </c>
      <c r="C22" s="64">
        <v>21613</v>
      </c>
      <c r="D22" s="57">
        <v>21302</v>
      </c>
      <c r="E22" s="57">
        <f>C22-D22</f>
        <v>311</v>
      </c>
      <c r="F22" s="65">
        <v>-14362</v>
      </c>
      <c r="G22" s="57">
        <v>9131</v>
      </c>
      <c r="H22" s="57">
        <v>2988</v>
      </c>
      <c r="I22" s="212" t="s">
        <v>23</v>
      </c>
      <c r="J22" s="216"/>
      <c r="K22" s="12"/>
    </row>
    <row r="23" spans="1:11" ht="21" customHeight="1">
      <c r="A23" s="1"/>
      <c r="B23" s="112" t="s">
        <v>25</v>
      </c>
      <c r="C23" s="53">
        <v>23777</v>
      </c>
      <c r="D23" s="54">
        <v>42567</v>
      </c>
      <c r="E23" s="66">
        <f>C23-D23</f>
        <v>-18790</v>
      </c>
      <c r="F23" s="66">
        <v>-27832</v>
      </c>
      <c r="G23" s="54">
        <v>376769</v>
      </c>
      <c r="H23" s="54">
        <v>11665</v>
      </c>
      <c r="I23" s="209" t="s">
        <v>23</v>
      </c>
      <c r="J23" s="210"/>
      <c r="K23" s="12"/>
    </row>
    <row r="24" spans="1:11" ht="10.5" customHeight="1">
      <c r="A24" s="1"/>
      <c r="B24" s="181" t="s">
        <v>26</v>
      </c>
      <c r="C24" s="24" t="s">
        <v>27</v>
      </c>
      <c r="D24" s="25" t="s">
        <v>28</v>
      </c>
      <c r="E24" s="26" t="s">
        <v>29</v>
      </c>
      <c r="F24" s="27" t="s">
        <v>30</v>
      </c>
      <c r="G24" s="67"/>
      <c r="H24" s="67"/>
      <c r="I24" s="28"/>
      <c r="J24" s="29"/>
      <c r="K24" s="16"/>
    </row>
    <row r="25" spans="1:11" ht="19.5" customHeight="1">
      <c r="A25" s="1"/>
      <c r="B25" s="175"/>
      <c r="C25" s="68">
        <v>855</v>
      </c>
      <c r="D25" s="69">
        <v>833</v>
      </c>
      <c r="E25" s="70">
        <v>34</v>
      </c>
      <c r="F25" s="71">
        <v>0</v>
      </c>
      <c r="G25" s="69">
        <v>5195</v>
      </c>
      <c r="H25" s="72">
        <v>355</v>
      </c>
      <c r="I25" s="199"/>
      <c r="J25" s="200"/>
      <c r="K25" s="12"/>
    </row>
    <row r="26" spans="1:12" ht="10.5" customHeight="1">
      <c r="A26" s="20"/>
      <c r="B26" s="197" t="s">
        <v>31</v>
      </c>
      <c r="C26" s="24" t="s">
        <v>27</v>
      </c>
      <c r="D26" s="25" t="s">
        <v>28</v>
      </c>
      <c r="E26" s="26" t="s">
        <v>29</v>
      </c>
      <c r="F26" s="27" t="s">
        <v>30</v>
      </c>
      <c r="G26" s="67"/>
      <c r="H26" s="67"/>
      <c r="I26" s="177" t="s">
        <v>73</v>
      </c>
      <c r="J26" s="178"/>
      <c r="K26" s="30"/>
      <c r="L26" s="23"/>
    </row>
    <row r="27" spans="1:12" ht="19.5" customHeight="1">
      <c r="A27" s="20"/>
      <c r="B27" s="211"/>
      <c r="C27" s="68">
        <v>329</v>
      </c>
      <c r="D27" s="69">
        <v>329</v>
      </c>
      <c r="E27" s="70">
        <f>C27-+D27</f>
        <v>0</v>
      </c>
      <c r="F27" s="71">
        <v>0</v>
      </c>
      <c r="G27" s="69">
        <v>3547</v>
      </c>
      <c r="H27" s="72">
        <f>237-5</f>
        <v>232</v>
      </c>
      <c r="I27" s="179"/>
      <c r="J27" s="180"/>
      <c r="K27" s="22"/>
      <c r="L27" s="23"/>
    </row>
    <row r="28" spans="1:11" ht="10.5" customHeight="1">
      <c r="A28" s="1"/>
      <c r="B28" s="181" t="s">
        <v>32</v>
      </c>
      <c r="C28" s="24" t="s">
        <v>27</v>
      </c>
      <c r="D28" s="25" t="s">
        <v>28</v>
      </c>
      <c r="E28" s="26" t="s">
        <v>29</v>
      </c>
      <c r="F28" s="27" t="s">
        <v>30</v>
      </c>
      <c r="G28" s="67"/>
      <c r="H28" s="67"/>
      <c r="I28" s="177" t="s">
        <v>77</v>
      </c>
      <c r="J28" s="178"/>
      <c r="K28" s="16"/>
    </row>
    <row r="29" spans="1:11" ht="19.5" customHeight="1">
      <c r="A29" s="1"/>
      <c r="B29" s="175"/>
      <c r="C29" s="68">
        <v>2834</v>
      </c>
      <c r="D29" s="69">
        <v>2485</v>
      </c>
      <c r="E29" s="73">
        <v>-651</v>
      </c>
      <c r="F29" s="73">
        <v>-651</v>
      </c>
      <c r="G29" s="69">
        <v>5163</v>
      </c>
      <c r="H29" s="72">
        <v>441</v>
      </c>
      <c r="I29" s="179"/>
      <c r="J29" s="180"/>
      <c r="K29" s="12"/>
    </row>
    <row r="30" spans="1:12" ht="10.5" customHeight="1">
      <c r="A30" s="20"/>
      <c r="B30" s="185" t="s">
        <v>33</v>
      </c>
      <c r="C30" s="24" t="s">
        <v>27</v>
      </c>
      <c r="D30" s="25" t="s">
        <v>28</v>
      </c>
      <c r="E30" s="26" t="s">
        <v>29</v>
      </c>
      <c r="F30" s="27" t="s">
        <v>30</v>
      </c>
      <c r="G30" s="67"/>
      <c r="H30" s="67"/>
      <c r="I30" s="202"/>
      <c r="J30" s="203"/>
      <c r="K30" s="30"/>
      <c r="L30" s="23"/>
    </row>
    <row r="31" spans="1:12" ht="19.5" customHeight="1">
      <c r="A31" s="20"/>
      <c r="B31" s="198"/>
      <c r="C31" s="68">
        <v>521</v>
      </c>
      <c r="D31" s="69">
        <v>521</v>
      </c>
      <c r="E31" s="74">
        <v>0</v>
      </c>
      <c r="F31" s="75">
        <v>0</v>
      </c>
      <c r="G31" s="69">
        <v>1403</v>
      </c>
      <c r="H31" s="72">
        <v>490</v>
      </c>
      <c r="I31" s="204"/>
      <c r="J31" s="205"/>
      <c r="K31" s="22"/>
      <c r="L31" s="23"/>
    </row>
    <row r="32" spans="1:12" ht="10.5" customHeight="1">
      <c r="A32" s="20"/>
      <c r="B32" s="197" t="s">
        <v>81</v>
      </c>
      <c r="C32" s="24" t="s">
        <v>27</v>
      </c>
      <c r="D32" s="25" t="s">
        <v>28</v>
      </c>
      <c r="E32" s="26" t="s">
        <v>29</v>
      </c>
      <c r="F32" s="27" t="s">
        <v>30</v>
      </c>
      <c r="G32" s="67"/>
      <c r="H32" s="67"/>
      <c r="I32" s="177" t="s">
        <v>74</v>
      </c>
      <c r="J32" s="178"/>
      <c r="K32" s="30"/>
      <c r="L32" s="23"/>
    </row>
    <row r="33" spans="1:12" ht="19.5" customHeight="1">
      <c r="A33" s="20"/>
      <c r="B33" s="201"/>
      <c r="C33" s="68">
        <v>71</v>
      </c>
      <c r="D33" s="69">
        <v>71</v>
      </c>
      <c r="E33" s="74">
        <v>0</v>
      </c>
      <c r="F33" s="75">
        <v>0</v>
      </c>
      <c r="G33" s="69">
        <v>790</v>
      </c>
      <c r="H33" s="72">
        <f>39-6</f>
        <v>33</v>
      </c>
      <c r="I33" s="179"/>
      <c r="J33" s="180"/>
      <c r="K33" s="22"/>
      <c r="L33" s="23"/>
    </row>
    <row r="34" spans="1:12" ht="10.5" customHeight="1">
      <c r="A34" s="20"/>
      <c r="B34" s="197" t="s">
        <v>34</v>
      </c>
      <c r="C34" s="24" t="s">
        <v>27</v>
      </c>
      <c r="D34" s="25" t="s">
        <v>28</v>
      </c>
      <c r="E34" s="26" t="s">
        <v>29</v>
      </c>
      <c r="F34" s="27" t="s">
        <v>30</v>
      </c>
      <c r="G34" s="67"/>
      <c r="H34" s="67"/>
      <c r="I34" s="177" t="s">
        <v>153</v>
      </c>
      <c r="J34" s="206"/>
      <c r="K34" s="30"/>
      <c r="L34" s="23"/>
    </row>
    <row r="35" spans="1:12" ht="18.75" customHeight="1">
      <c r="A35" s="20"/>
      <c r="B35" s="186"/>
      <c r="C35" s="68">
        <v>4223</v>
      </c>
      <c r="D35" s="69">
        <v>4152</v>
      </c>
      <c r="E35" s="70">
        <v>271</v>
      </c>
      <c r="F35" s="71">
        <v>229</v>
      </c>
      <c r="G35" s="69">
        <v>16871</v>
      </c>
      <c r="H35" s="72">
        <f>2879-29</f>
        <v>2850</v>
      </c>
      <c r="I35" s="207"/>
      <c r="J35" s="208"/>
      <c r="K35" s="22"/>
      <c r="L35" s="23"/>
    </row>
    <row r="36" spans="1:12" ht="10.5" customHeight="1">
      <c r="A36" s="20"/>
      <c r="B36" s="195" t="s">
        <v>82</v>
      </c>
      <c r="C36" s="24" t="s">
        <v>27</v>
      </c>
      <c r="D36" s="25" t="s">
        <v>28</v>
      </c>
      <c r="E36" s="26" t="s">
        <v>29</v>
      </c>
      <c r="F36" s="27" t="s">
        <v>30</v>
      </c>
      <c r="G36" s="67"/>
      <c r="H36" s="67"/>
      <c r="I36" s="177" t="s">
        <v>75</v>
      </c>
      <c r="J36" s="178"/>
      <c r="K36" s="30"/>
      <c r="L36" s="23"/>
    </row>
    <row r="37" spans="1:12" ht="19.5" customHeight="1">
      <c r="A37" s="20"/>
      <c r="B37" s="196"/>
      <c r="C37" s="68">
        <v>2170</v>
      </c>
      <c r="D37" s="69">
        <v>2170</v>
      </c>
      <c r="E37" s="74">
        <v>0</v>
      </c>
      <c r="F37" s="75">
        <v>0</v>
      </c>
      <c r="G37" s="69">
        <v>15772</v>
      </c>
      <c r="H37" s="72">
        <f>1480-1</f>
        <v>1479</v>
      </c>
      <c r="I37" s="179"/>
      <c r="J37" s="180"/>
      <c r="K37" s="22"/>
      <c r="L37" s="23"/>
    </row>
    <row r="38" spans="1:12" ht="10.5" customHeight="1">
      <c r="A38" s="20"/>
      <c r="B38" s="197" t="s">
        <v>83</v>
      </c>
      <c r="C38" s="24" t="s">
        <v>27</v>
      </c>
      <c r="D38" s="25" t="s">
        <v>28</v>
      </c>
      <c r="E38" s="26" t="s">
        <v>29</v>
      </c>
      <c r="F38" s="27" t="s">
        <v>30</v>
      </c>
      <c r="G38" s="76"/>
      <c r="H38" s="76"/>
      <c r="I38" s="28"/>
      <c r="J38" s="29"/>
      <c r="K38" s="30"/>
      <c r="L38" s="23"/>
    </row>
    <row r="39" spans="1:12" ht="19.5" customHeight="1">
      <c r="A39" s="20"/>
      <c r="B39" s="198"/>
      <c r="C39" s="77">
        <v>30</v>
      </c>
      <c r="D39" s="78">
        <v>33</v>
      </c>
      <c r="E39" s="79">
        <v>-4</v>
      </c>
      <c r="F39" s="80">
        <v>-4</v>
      </c>
      <c r="G39" s="81">
        <v>0</v>
      </c>
      <c r="H39" s="81">
        <v>0</v>
      </c>
      <c r="I39" s="199"/>
      <c r="J39" s="200"/>
      <c r="K39" s="22"/>
      <c r="L39" s="23"/>
    </row>
    <row r="40" spans="1:12" ht="10.5" customHeight="1">
      <c r="A40" s="20"/>
      <c r="B40" s="185" t="s">
        <v>35</v>
      </c>
      <c r="C40" s="24" t="s">
        <v>27</v>
      </c>
      <c r="D40" s="25" t="s">
        <v>28</v>
      </c>
      <c r="E40" s="26" t="s">
        <v>29</v>
      </c>
      <c r="F40" s="27" t="s">
        <v>30</v>
      </c>
      <c r="G40" s="67"/>
      <c r="H40" s="67"/>
      <c r="I40" s="187"/>
      <c r="J40" s="188"/>
      <c r="K40" s="30"/>
      <c r="L40" s="23"/>
    </row>
    <row r="41" spans="1:12" ht="19.5" customHeight="1">
      <c r="A41" s="20"/>
      <c r="B41" s="186"/>
      <c r="C41" s="68">
        <v>481</v>
      </c>
      <c r="D41" s="69">
        <v>481</v>
      </c>
      <c r="E41" s="74">
        <v>0</v>
      </c>
      <c r="F41" s="74">
        <v>0</v>
      </c>
      <c r="G41" s="74">
        <v>0</v>
      </c>
      <c r="H41" s="74">
        <v>0</v>
      </c>
      <c r="I41" s="189"/>
      <c r="J41" s="190"/>
      <c r="K41" s="22"/>
      <c r="L41" s="23"/>
    </row>
    <row r="42" spans="1:12" ht="10.5" customHeight="1">
      <c r="A42" s="20"/>
      <c r="B42" s="185" t="s">
        <v>36</v>
      </c>
      <c r="C42" s="24" t="s">
        <v>27</v>
      </c>
      <c r="D42" s="25" t="s">
        <v>28</v>
      </c>
      <c r="E42" s="26" t="s">
        <v>29</v>
      </c>
      <c r="F42" s="27" t="s">
        <v>30</v>
      </c>
      <c r="G42" s="67"/>
      <c r="H42" s="67"/>
      <c r="I42" s="191"/>
      <c r="J42" s="192"/>
      <c r="K42" s="30"/>
      <c r="L42" s="23"/>
    </row>
    <row r="43" spans="1:12" ht="19.5" customHeight="1">
      <c r="A43" s="20"/>
      <c r="B43" s="186"/>
      <c r="C43" s="68">
        <v>77</v>
      </c>
      <c r="D43" s="69">
        <v>77</v>
      </c>
      <c r="E43" s="74">
        <v>0</v>
      </c>
      <c r="F43" s="75">
        <v>0</v>
      </c>
      <c r="G43" s="82">
        <v>0</v>
      </c>
      <c r="H43" s="83">
        <v>0</v>
      </c>
      <c r="I43" s="193"/>
      <c r="J43" s="194"/>
      <c r="K43" s="22"/>
      <c r="L43" s="23"/>
    </row>
    <row r="44" spans="1:12" ht="21" customHeight="1">
      <c r="A44" s="20"/>
      <c r="B44" s="98" t="s">
        <v>154</v>
      </c>
      <c r="C44" s="31"/>
      <c r="D44" s="32"/>
      <c r="E44" s="33"/>
      <c r="F44" s="33"/>
      <c r="G44" s="34"/>
      <c r="H44" s="34"/>
      <c r="I44" s="35"/>
      <c r="J44" s="21"/>
      <c r="K44" s="30"/>
      <c r="L44" s="23"/>
    </row>
    <row r="45" spans="1:11" ht="10.5" customHeight="1">
      <c r="A45" s="1"/>
      <c r="B45" s="175" t="s">
        <v>37</v>
      </c>
      <c r="C45" s="36" t="s">
        <v>27</v>
      </c>
      <c r="D45" s="37" t="s">
        <v>28</v>
      </c>
      <c r="E45" s="26" t="s">
        <v>29</v>
      </c>
      <c r="F45" s="38" t="s">
        <v>30</v>
      </c>
      <c r="G45" s="84"/>
      <c r="H45" s="84"/>
      <c r="I45" s="177" t="s">
        <v>71</v>
      </c>
      <c r="J45" s="178"/>
      <c r="K45" s="16"/>
    </row>
    <row r="46" spans="1:11" ht="19.5" customHeight="1">
      <c r="A46" s="1"/>
      <c r="B46" s="176"/>
      <c r="C46" s="68">
        <v>123109</v>
      </c>
      <c r="D46" s="69">
        <v>132567</v>
      </c>
      <c r="E46" s="73">
        <f>C46-+D46</f>
        <v>-9458</v>
      </c>
      <c r="F46" s="85">
        <v>-9458</v>
      </c>
      <c r="G46" s="82">
        <v>0</v>
      </c>
      <c r="H46" s="72">
        <v>15406</v>
      </c>
      <c r="I46" s="179"/>
      <c r="J46" s="180"/>
      <c r="K46" s="12"/>
    </row>
    <row r="47" spans="1:11" ht="10.5" customHeight="1">
      <c r="A47" s="1"/>
      <c r="B47" s="181" t="s">
        <v>38</v>
      </c>
      <c r="C47" s="24" t="s">
        <v>27</v>
      </c>
      <c r="D47" s="25" t="s">
        <v>28</v>
      </c>
      <c r="E47" s="39" t="s">
        <v>29</v>
      </c>
      <c r="F47" s="27" t="s">
        <v>30</v>
      </c>
      <c r="G47" s="67"/>
      <c r="H47" s="67"/>
      <c r="I47" s="177" t="s">
        <v>70</v>
      </c>
      <c r="J47" s="178"/>
      <c r="K47" s="16"/>
    </row>
    <row r="48" spans="1:11" ht="19.5" customHeight="1">
      <c r="A48" s="1"/>
      <c r="B48" s="175"/>
      <c r="C48" s="58">
        <v>80060</v>
      </c>
      <c r="D48" s="86">
        <v>79323</v>
      </c>
      <c r="E48" s="87">
        <f>C48-+D48</f>
        <v>737</v>
      </c>
      <c r="F48" s="88">
        <v>737</v>
      </c>
      <c r="G48" s="86">
        <v>2034</v>
      </c>
      <c r="H48" s="89">
        <v>12210</v>
      </c>
      <c r="I48" s="179"/>
      <c r="J48" s="180"/>
      <c r="K48" s="12"/>
    </row>
    <row r="49" spans="1:11" ht="10.5" customHeight="1">
      <c r="A49" s="1"/>
      <c r="B49" s="181" t="s">
        <v>39</v>
      </c>
      <c r="C49" s="24" t="s">
        <v>27</v>
      </c>
      <c r="D49" s="25" t="s">
        <v>28</v>
      </c>
      <c r="E49" s="39" t="s">
        <v>29</v>
      </c>
      <c r="F49" s="27" t="s">
        <v>30</v>
      </c>
      <c r="G49" s="67"/>
      <c r="H49" s="67"/>
      <c r="I49" s="28"/>
      <c r="J49" s="29"/>
      <c r="K49" s="16"/>
    </row>
    <row r="50" spans="1:11" ht="19.5" customHeight="1">
      <c r="A50" s="1"/>
      <c r="B50" s="182"/>
      <c r="C50" s="90">
        <v>144618</v>
      </c>
      <c r="D50" s="91">
        <v>145105</v>
      </c>
      <c r="E50" s="92">
        <f>C50-+D50</f>
        <v>-487</v>
      </c>
      <c r="F50" s="93">
        <v>-487</v>
      </c>
      <c r="G50" s="94">
        <v>0</v>
      </c>
      <c r="H50" s="95">
        <v>9719</v>
      </c>
      <c r="I50" s="183"/>
      <c r="J50" s="184"/>
      <c r="K50" s="12"/>
    </row>
    <row r="51" spans="1:11" ht="21.75" customHeight="1">
      <c r="A51" s="1"/>
      <c r="B51" s="13" t="s">
        <v>40</v>
      </c>
      <c r="C51" s="14"/>
      <c r="D51" s="14"/>
      <c r="E51" s="14"/>
      <c r="F51" s="14"/>
      <c r="G51" s="14"/>
      <c r="H51" s="14"/>
      <c r="I51" s="15"/>
      <c r="J51" s="15"/>
      <c r="K51" s="16"/>
    </row>
    <row r="52" spans="1:11" ht="21.75" customHeight="1">
      <c r="A52" s="1"/>
      <c r="B52" s="13" t="s">
        <v>41</v>
      </c>
      <c r="C52" s="14"/>
      <c r="D52" s="14"/>
      <c r="E52" s="14"/>
      <c r="F52" s="14"/>
      <c r="G52" s="14"/>
      <c r="H52" s="14"/>
      <c r="I52" s="15"/>
      <c r="J52" s="15"/>
      <c r="K52" s="16"/>
    </row>
    <row r="53" spans="1:8" ht="23.25" customHeight="1">
      <c r="A53" s="1"/>
      <c r="B53" s="5"/>
      <c r="C53" s="5"/>
      <c r="D53" s="5"/>
      <c r="E53" s="5"/>
      <c r="F53" s="5"/>
      <c r="G53" s="5"/>
      <c r="H53" s="5"/>
    </row>
    <row r="54" spans="1:10" ht="18.75">
      <c r="A54" s="1"/>
      <c r="B54" s="6" t="s">
        <v>42</v>
      </c>
      <c r="C54" s="1"/>
      <c r="D54" s="1"/>
      <c r="E54" s="1"/>
      <c r="F54" s="1"/>
      <c r="G54" s="1"/>
      <c r="H54" s="1"/>
      <c r="I54" s="1"/>
      <c r="J54" t="s">
        <v>43</v>
      </c>
    </row>
    <row r="55" spans="1:8" ht="7.5" customHeight="1">
      <c r="A55" s="1"/>
      <c r="B55" s="7"/>
      <c r="C55" s="1"/>
      <c r="D55" s="1"/>
      <c r="E55" s="1"/>
      <c r="F55" s="1"/>
      <c r="G55" s="1"/>
      <c r="H55" s="1"/>
    </row>
    <row r="56" spans="1:11" ht="29.25" customHeight="1" thickBot="1">
      <c r="A56" s="8"/>
      <c r="B56" s="9"/>
      <c r="C56" s="10" t="s">
        <v>44</v>
      </c>
      <c r="D56" s="11" t="s">
        <v>45</v>
      </c>
      <c r="E56" s="11" t="s">
        <v>46</v>
      </c>
      <c r="F56" s="11" t="s">
        <v>47</v>
      </c>
      <c r="G56" s="11" t="s">
        <v>9</v>
      </c>
      <c r="H56" s="11" t="s">
        <v>48</v>
      </c>
      <c r="I56" s="167" t="s">
        <v>11</v>
      </c>
      <c r="J56" s="168"/>
      <c r="K56" s="12"/>
    </row>
    <row r="57" spans="1:11" ht="36.75" customHeight="1" thickTop="1">
      <c r="A57" s="1"/>
      <c r="B57" s="116" t="s">
        <v>49</v>
      </c>
      <c r="C57" s="142">
        <v>9</v>
      </c>
      <c r="D57" s="47">
        <f>7-1</f>
        <v>6</v>
      </c>
      <c r="E57" s="47">
        <f>C57-D57</f>
        <v>3</v>
      </c>
      <c r="F57" s="99">
        <v>3</v>
      </c>
      <c r="G57" s="107">
        <v>0</v>
      </c>
      <c r="H57" s="104" t="s">
        <v>50</v>
      </c>
      <c r="I57" s="169"/>
      <c r="J57" s="170"/>
      <c r="K57" s="12"/>
    </row>
    <row r="58" spans="1:11" ht="36.75" customHeight="1">
      <c r="A58" s="1"/>
      <c r="B58" s="112" t="s">
        <v>51</v>
      </c>
      <c r="C58" s="143">
        <v>30</v>
      </c>
      <c r="D58" s="100">
        <v>10</v>
      </c>
      <c r="E58" s="100">
        <f>C58-D58</f>
        <v>20</v>
      </c>
      <c r="F58" s="101">
        <v>3</v>
      </c>
      <c r="G58" s="108">
        <v>0</v>
      </c>
      <c r="H58" s="105" t="s">
        <v>52</v>
      </c>
      <c r="I58" s="171"/>
      <c r="J58" s="172"/>
      <c r="K58" s="12"/>
    </row>
    <row r="59" spans="1:11" ht="36.75" customHeight="1">
      <c r="A59" s="1"/>
      <c r="B59" s="117" t="s">
        <v>53</v>
      </c>
      <c r="C59" s="144">
        <v>13</v>
      </c>
      <c r="D59" s="102">
        <v>11</v>
      </c>
      <c r="E59" s="102">
        <f>C59-D59</f>
        <v>2</v>
      </c>
      <c r="F59" s="103">
        <v>2</v>
      </c>
      <c r="G59" s="109">
        <v>0</v>
      </c>
      <c r="H59" s="106" t="s">
        <v>54</v>
      </c>
      <c r="I59" s="173"/>
      <c r="J59" s="174"/>
      <c r="K59" s="12"/>
    </row>
    <row r="60" spans="1:8" ht="36.75" customHeight="1">
      <c r="A60" s="1"/>
      <c r="B60" s="5"/>
      <c r="C60" s="5"/>
      <c r="D60" s="5"/>
      <c r="E60" s="5"/>
      <c r="F60" s="5"/>
      <c r="G60" s="5"/>
      <c r="H60" s="5"/>
    </row>
    <row r="61" spans="1:11" ht="18.75">
      <c r="A61" s="1"/>
      <c r="B61" s="6" t="s">
        <v>55</v>
      </c>
      <c r="C61" s="1"/>
      <c r="D61" s="1"/>
      <c r="E61" s="1"/>
      <c r="F61" s="1"/>
      <c r="G61" s="1"/>
      <c r="H61" s="1"/>
      <c r="I61" s="1"/>
      <c r="K61" t="s">
        <v>4</v>
      </c>
    </row>
    <row r="62" spans="1:9" ht="7.5" customHeight="1">
      <c r="A62" s="1"/>
      <c r="B62" s="7"/>
      <c r="C62" s="1"/>
      <c r="D62" s="1"/>
      <c r="E62" s="1"/>
      <c r="F62" s="1"/>
      <c r="G62" s="1"/>
      <c r="H62" s="1"/>
      <c r="I62" s="1"/>
    </row>
    <row r="63" spans="1:12" ht="48.75" customHeight="1" thickBot="1">
      <c r="A63" s="8"/>
      <c r="B63" s="9"/>
      <c r="C63" s="10" t="s">
        <v>56</v>
      </c>
      <c r="D63" s="11" t="s">
        <v>57</v>
      </c>
      <c r="E63" s="11" t="s">
        <v>58</v>
      </c>
      <c r="F63" s="11" t="s">
        <v>59</v>
      </c>
      <c r="G63" s="11" t="s">
        <v>60</v>
      </c>
      <c r="H63" s="40" t="s">
        <v>61</v>
      </c>
      <c r="I63" s="161" t="s">
        <v>62</v>
      </c>
      <c r="J63" s="162"/>
      <c r="K63" s="43" t="s">
        <v>11</v>
      </c>
      <c r="L63" s="12"/>
    </row>
    <row r="64" spans="1:12" ht="21.75" customHeight="1" thickTop="1">
      <c r="A64" s="1"/>
      <c r="B64" s="120" t="s">
        <v>84</v>
      </c>
      <c r="C64" s="121">
        <v>32635</v>
      </c>
      <c r="D64" s="122">
        <v>233416</v>
      </c>
      <c r="E64" s="122">
        <v>50000</v>
      </c>
      <c r="F64" s="122">
        <v>15592</v>
      </c>
      <c r="G64" s="122" t="s">
        <v>86</v>
      </c>
      <c r="H64" s="122" t="s">
        <v>86</v>
      </c>
      <c r="I64" s="163" t="s">
        <v>86</v>
      </c>
      <c r="J64" s="164"/>
      <c r="K64" s="44"/>
      <c r="L64" s="12"/>
    </row>
    <row r="65" spans="1:12" ht="21.75" customHeight="1">
      <c r="A65" s="1"/>
      <c r="B65" s="123" t="s">
        <v>87</v>
      </c>
      <c r="C65" s="124">
        <v>5552</v>
      </c>
      <c r="D65" s="122">
        <v>217307</v>
      </c>
      <c r="E65" s="122">
        <v>100000</v>
      </c>
      <c r="F65" s="122">
        <v>178323</v>
      </c>
      <c r="G65" s="122" t="s">
        <v>86</v>
      </c>
      <c r="H65" s="122" t="s">
        <v>86</v>
      </c>
      <c r="I65" s="165" t="s">
        <v>86</v>
      </c>
      <c r="J65" s="166"/>
      <c r="K65" s="45"/>
      <c r="L65" s="12"/>
    </row>
    <row r="66" spans="1:12" ht="21.75" customHeight="1">
      <c r="A66" s="1"/>
      <c r="B66" s="123" t="s">
        <v>90</v>
      </c>
      <c r="C66" s="146">
        <v>-1126425</v>
      </c>
      <c r="D66" s="122">
        <v>3867070</v>
      </c>
      <c r="E66" s="122">
        <v>20000</v>
      </c>
      <c r="F66" s="122" t="s">
        <v>85</v>
      </c>
      <c r="G66" s="122" t="s">
        <v>85</v>
      </c>
      <c r="H66" s="122">
        <v>70909</v>
      </c>
      <c r="I66" s="153" t="s">
        <v>85</v>
      </c>
      <c r="J66" s="154"/>
      <c r="K66" s="45"/>
      <c r="L66" s="12"/>
    </row>
    <row r="67" spans="1:12" ht="21.75" customHeight="1">
      <c r="A67" s="1"/>
      <c r="B67" s="125" t="s">
        <v>149</v>
      </c>
      <c r="C67" s="127">
        <v>1828</v>
      </c>
      <c r="D67" s="128">
        <v>56071</v>
      </c>
      <c r="E67" s="128">
        <v>50000</v>
      </c>
      <c r="F67" s="128">
        <v>263072</v>
      </c>
      <c r="G67" s="126" t="s">
        <v>85</v>
      </c>
      <c r="H67" s="126" t="s">
        <v>85</v>
      </c>
      <c r="I67" s="153" t="s">
        <v>85</v>
      </c>
      <c r="J67" s="154"/>
      <c r="K67" s="45"/>
      <c r="L67" s="12"/>
    </row>
    <row r="68" spans="1:12" ht="21.75" customHeight="1">
      <c r="A68" s="1"/>
      <c r="B68" s="125" t="s">
        <v>94</v>
      </c>
      <c r="C68" s="127">
        <v>-16888</v>
      </c>
      <c r="D68" s="128">
        <v>-349626</v>
      </c>
      <c r="E68" s="128">
        <v>10000</v>
      </c>
      <c r="F68" s="128">
        <v>31617</v>
      </c>
      <c r="G68" s="128">
        <v>200000</v>
      </c>
      <c r="H68" s="126" t="s">
        <v>95</v>
      </c>
      <c r="I68" s="153" t="s">
        <v>95</v>
      </c>
      <c r="J68" s="154"/>
      <c r="K68" s="45"/>
      <c r="L68" s="12"/>
    </row>
    <row r="69" spans="1:12" ht="21.75" customHeight="1">
      <c r="A69" s="1"/>
      <c r="B69" s="129" t="s">
        <v>96</v>
      </c>
      <c r="C69" s="127">
        <v>460</v>
      </c>
      <c r="D69" s="128">
        <v>53004</v>
      </c>
      <c r="E69" s="128">
        <v>30000</v>
      </c>
      <c r="F69" s="128">
        <v>19195</v>
      </c>
      <c r="G69" s="126" t="s">
        <v>95</v>
      </c>
      <c r="H69" s="126" t="s">
        <v>95</v>
      </c>
      <c r="I69" s="153" t="s">
        <v>95</v>
      </c>
      <c r="J69" s="154"/>
      <c r="K69" s="130"/>
      <c r="L69" s="12"/>
    </row>
    <row r="70" spans="1:12" ht="21.75" customHeight="1">
      <c r="A70" s="1"/>
      <c r="B70" s="129" t="s">
        <v>97</v>
      </c>
      <c r="C70" s="127">
        <v>-2481</v>
      </c>
      <c r="D70" s="128">
        <v>71933</v>
      </c>
      <c r="E70" s="128">
        <v>50000</v>
      </c>
      <c r="F70" s="128">
        <v>117693</v>
      </c>
      <c r="G70" s="126" t="s">
        <v>98</v>
      </c>
      <c r="H70" s="126" t="s">
        <v>98</v>
      </c>
      <c r="I70" s="153" t="s">
        <v>98</v>
      </c>
      <c r="J70" s="154"/>
      <c r="K70" s="130"/>
      <c r="L70" s="12"/>
    </row>
    <row r="71" spans="1:12" ht="21.75" customHeight="1">
      <c r="A71" s="1"/>
      <c r="B71" s="129" t="s">
        <v>99</v>
      </c>
      <c r="C71" s="127">
        <v>55321</v>
      </c>
      <c r="D71" s="128">
        <v>104527</v>
      </c>
      <c r="E71" s="128">
        <v>50000</v>
      </c>
      <c r="F71" s="128">
        <v>86583</v>
      </c>
      <c r="G71" s="126" t="s">
        <v>100</v>
      </c>
      <c r="H71" s="126" t="s">
        <v>100</v>
      </c>
      <c r="I71" s="153" t="s">
        <v>100</v>
      </c>
      <c r="J71" s="154"/>
      <c r="K71" s="130"/>
      <c r="L71" s="12"/>
    </row>
    <row r="72" spans="1:12" ht="21.75" customHeight="1">
      <c r="A72" s="1"/>
      <c r="B72" s="129" t="s">
        <v>101</v>
      </c>
      <c r="C72" s="127">
        <v>19162</v>
      </c>
      <c r="D72" s="128">
        <v>158073</v>
      </c>
      <c r="E72" s="128">
        <v>30000</v>
      </c>
      <c r="F72" s="128">
        <v>342044</v>
      </c>
      <c r="G72" s="126" t="s">
        <v>95</v>
      </c>
      <c r="H72" s="126" t="s">
        <v>95</v>
      </c>
      <c r="I72" s="153" t="s">
        <v>95</v>
      </c>
      <c r="J72" s="154"/>
      <c r="K72" s="130"/>
      <c r="L72" s="12"/>
    </row>
    <row r="73" spans="1:12" ht="21.75" customHeight="1">
      <c r="A73" s="1"/>
      <c r="B73" s="129" t="s">
        <v>102</v>
      </c>
      <c r="C73" s="127">
        <v>10366</v>
      </c>
      <c r="D73" s="128">
        <v>135208</v>
      </c>
      <c r="E73" s="128">
        <v>55000</v>
      </c>
      <c r="F73" s="128">
        <v>153819</v>
      </c>
      <c r="G73" s="126" t="s">
        <v>91</v>
      </c>
      <c r="H73" s="126" t="s">
        <v>91</v>
      </c>
      <c r="I73" s="153" t="s">
        <v>91</v>
      </c>
      <c r="J73" s="154"/>
      <c r="K73" s="130"/>
      <c r="L73" s="12"/>
    </row>
    <row r="74" spans="1:12" ht="21.75" customHeight="1">
      <c r="A74" s="1"/>
      <c r="B74" s="129" t="s">
        <v>105</v>
      </c>
      <c r="C74" s="127">
        <v>202</v>
      </c>
      <c r="D74" s="128">
        <v>56018</v>
      </c>
      <c r="E74" s="128">
        <v>15000</v>
      </c>
      <c r="F74" s="128">
        <v>30961</v>
      </c>
      <c r="G74" s="128">
        <v>30000</v>
      </c>
      <c r="H74" s="126" t="s">
        <v>95</v>
      </c>
      <c r="I74" s="153" t="s">
        <v>95</v>
      </c>
      <c r="J74" s="154"/>
      <c r="K74" s="130"/>
      <c r="L74" s="12"/>
    </row>
    <row r="75" spans="1:12" ht="21.75" customHeight="1">
      <c r="A75" s="1"/>
      <c r="B75" s="133" t="s">
        <v>110</v>
      </c>
      <c r="C75" s="127">
        <v>-187851</v>
      </c>
      <c r="D75" s="132">
        <v>-820580</v>
      </c>
      <c r="E75" s="132">
        <v>20000</v>
      </c>
      <c r="F75" s="132">
        <v>212494</v>
      </c>
      <c r="G75" s="132">
        <v>1700000</v>
      </c>
      <c r="H75" s="126" t="s">
        <v>89</v>
      </c>
      <c r="I75" s="153" t="s">
        <v>89</v>
      </c>
      <c r="J75" s="154"/>
      <c r="K75" s="130"/>
      <c r="L75" s="12"/>
    </row>
    <row r="76" spans="1:12" ht="21.75" customHeight="1">
      <c r="A76" s="1"/>
      <c r="B76" s="133" t="s">
        <v>111</v>
      </c>
      <c r="C76" s="127">
        <v>72</v>
      </c>
      <c r="D76" s="132">
        <v>54324</v>
      </c>
      <c r="E76" s="132">
        <v>50000</v>
      </c>
      <c r="F76" s="132">
        <v>25356</v>
      </c>
      <c r="G76" s="126" t="s">
        <v>89</v>
      </c>
      <c r="H76" s="126" t="s">
        <v>89</v>
      </c>
      <c r="I76" s="153" t="s">
        <v>89</v>
      </c>
      <c r="J76" s="154"/>
      <c r="K76" s="130"/>
      <c r="L76" s="12"/>
    </row>
    <row r="77" spans="1:12" ht="21.75" customHeight="1">
      <c r="A77" s="1"/>
      <c r="B77" s="133" t="s">
        <v>121</v>
      </c>
      <c r="C77" s="135">
        <v>3862</v>
      </c>
      <c r="D77" s="132">
        <v>72655</v>
      </c>
      <c r="E77" s="132">
        <v>25000</v>
      </c>
      <c r="F77" s="132">
        <v>46286</v>
      </c>
      <c r="G77" s="126" t="s">
        <v>117</v>
      </c>
      <c r="H77" s="126" t="s">
        <v>117</v>
      </c>
      <c r="I77" s="153" t="s">
        <v>117</v>
      </c>
      <c r="J77" s="154"/>
      <c r="K77" s="130"/>
      <c r="L77" s="12"/>
    </row>
    <row r="78" spans="1:12" ht="21.75" customHeight="1">
      <c r="A78" s="1"/>
      <c r="B78" s="133" t="s">
        <v>150</v>
      </c>
      <c r="C78" s="127">
        <v>-4675</v>
      </c>
      <c r="D78" s="132">
        <v>25364</v>
      </c>
      <c r="E78" s="132">
        <v>5000</v>
      </c>
      <c r="F78" s="126" t="s">
        <v>117</v>
      </c>
      <c r="G78" s="126" t="s">
        <v>117</v>
      </c>
      <c r="H78" s="126" t="s">
        <v>117</v>
      </c>
      <c r="I78" s="153" t="s">
        <v>117</v>
      </c>
      <c r="J78" s="154"/>
      <c r="K78" s="130"/>
      <c r="L78" s="12"/>
    </row>
    <row r="79" spans="1:12" ht="21.75" customHeight="1">
      <c r="A79" s="1"/>
      <c r="B79" s="133" t="s">
        <v>120</v>
      </c>
      <c r="C79" s="134">
        <v>-62895</v>
      </c>
      <c r="D79" s="132">
        <v>2407482</v>
      </c>
      <c r="E79" s="132">
        <v>50000</v>
      </c>
      <c r="F79" s="126" t="s">
        <v>115</v>
      </c>
      <c r="G79" s="126" t="s">
        <v>115</v>
      </c>
      <c r="H79" s="126" t="s">
        <v>115</v>
      </c>
      <c r="I79" s="153" t="s">
        <v>115</v>
      </c>
      <c r="J79" s="154"/>
      <c r="K79" s="130"/>
      <c r="L79" s="12"/>
    </row>
    <row r="80" spans="1:12" ht="21.75" customHeight="1">
      <c r="A80" s="1"/>
      <c r="B80" s="133" t="s">
        <v>112</v>
      </c>
      <c r="C80" s="127">
        <v>-211690</v>
      </c>
      <c r="D80" s="132">
        <v>505897</v>
      </c>
      <c r="E80" s="132">
        <v>100000</v>
      </c>
      <c r="F80" s="132">
        <v>233583</v>
      </c>
      <c r="G80" s="126" t="s">
        <v>113</v>
      </c>
      <c r="H80" s="126" t="s">
        <v>113</v>
      </c>
      <c r="I80" s="153" t="s">
        <v>113</v>
      </c>
      <c r="J80" s="154"/>
      <c r="K80" s="130"/>
      <c r="L80" s="12"/>
    </row>
    <row r="81" spans="1:12" ht="21.75" customHeight="1">
      <c r="A81" s="1"/>
      <c r="B81" s="133" t="s">
        <v>114</v>
      </c>
      <c r="C81" s="127">
        <v>30638</v>
      </c>
      <c r="D81" s="132">
        <v>323440</v>
      </c>
      <c r="E81" s="132">
        <v>54000</v>
      </c>
      <c r="F81" s="132">
        <v>2000</v>
      </c>
      <c r="G81" s="126" t="s">
        <v>115</v>
      </c>
      <c r="H81" s="126" t="s">
        <v>115</v>
      </c>
      <c r="I81" s="153" t="s">
        <v>115</v>
      </c>
      <c r="J81" s="154"/>
      <c r="K81" s="130"/>
      <c r="L81" s="12"/>
    </row>
    <row r="82" spans="1:12" ht="21.75" customHeight="1">
      <c r="A82" s="1"/>
      <c r="B82" s="133" t="s">
        <v>122</v>
      </c>
      <c r="C82" s="135">
        <v>7217</v>
      </c>
      <c r="D82" s="132">
        <v>89726</v>
      </c>
      <c r="E82" s="132">
        <v>40800</v>
      </c>
      <c r="F82" s="126" t="s">
        <v>117</v>
      </c>
      <c r="G82" s="126" t="s">
        <v>117</v>
      </c>
      <c r="H82" s="126" t="s">
        <v>117</v>
      </c>
      <c r="I82" s="153" t="s">
        <v>117</v>
      </c>
      <c r="J82" s="154"/>
      <c r="K82" s="130"/>
      <c r="L82" s="12"/>
    </row>
    <row r="83" spans="1:12" ht="21.75" customHeight="1">
      <c r="A83" s="1"/>
      <c r="B83" s="133" t="s">
        <v>118</v>
      </c>
      <c r="C83" s="127">
        <v>-43666</v>
      </c>
      <c r="D83" s="132">
        <v>754604</v>
      </c>
      <c r="E83" s="132">
        <v>40350</v>
      </c>
      <c r="F83" s="126" t="s">
        <v>117</v>
      </c>
      <c r="G83" s="126" t="s">
        <v>117</v>
      </c>
      <c r="H83" s="126" t="s">
        <v>117</v>
      </c>
      <c r="I83" s="153" t="s">
        <v>117</v>
      </c>
      <c r="J83" s="154"/>
      <c r="K83" s="130"/>
      <c r="L83" s="12"/>
    </row>
    <row r="84" spans="1:12" ht="21.75" customHeight="1">
      <c r="A84" s="1"/>
      <c r="B84" s="133" t="s">
        <v>123</v>
      </c>
      <c r="C84" s="131">
        <v>33858</v>
      </c>
      <c r="D84" s="132">
        <v>138044</v>
      </c>
      <c r="E84" s="132">
        <v>10000</v>
      </c>
      <c r="F84" s="132">
        <v>34672</v>
      </c>
      <c r="G84" s="126" t="s">
        <v>117</v>
      </c>
      <c r="H84" s="126" t="s">
        <v>117</v>
      </c>
      <c r="I84" s="153" t="s">
        <v>117</v>
      </c>
      <c r="J84" s="154"/>
      <c r="K84" s="130"/>
      <c r="L84" s="12"/>
    </row>
    <row r="85" spans="1:12" ht="21.75" customHeight="1">
      <c r="A85" s="1"/>
      <c r="B85" s="133" t="s">
        <v>124</v>
      </c>
      <c r="C85" s="131">
        <v>14789</v>
      </c>
      <c r="D85" s="132">
        <v>122152</v>
      </c>
      <c r="E85" s="132">
        <v>25000</v>
      </c>
      <c r="F85" s="126" t="s">
        <v>117</v>
      </c>
      <c r="G85" s="126" t="s">
        <v>117</v>
      </c>
      <c r="H85" s="126" t="s">
        <v>117</v>
      </c>
      <c r="I85" s="153" t="s">
        <v>117</v>
      </c>
      <c r="J85" s="154"/>
      <c r="K85" s="130"/>
      <c r="L85" s="12"/>
    </row>
    <row r="86" spans="1:12" ht="21.75" customHeight="1">
      <c r="A86" s="1"/>
      <c r="B86" s="133" t="s">
        <v>125</v>
      </c>
      <c r="C86" s="131">
        <v>11560</v>
      </c>
      <c r="D86" s="132">
        <v>21855</v>
      </c>
      <c r="E86" s="132">
        <v>50000</v>
      </c>
      <c r="F86" s="132">
        <v>18352</v>
      </c>
      <c r="G86" s="126" t="s">
        <v>117</v>
      </c>
      <c r="H86" s="126" t="s">
        <v>117</v>
      </c>
      <c r="I86" s="153" t="s">
        <v>117</v>
      </c>
      <c r="J86" s="154"/>
      <c r="K86" s="130"/>
      <c r="L86" s="12"/>
    </row>
    <row r="87" spans="1:12" ht="21.75" customHeight="1">
      <c r="A87" s="1"/>
      <c r="B87" s="129" t="s">
        <v>126</v>
      </c>
      <c r="C87" s="127">
        <v>861</v>
      </c>
      <c r="D87" s="132">
        <v>1552604</v>
      </c>
      <c r="E87" s="132">
        <v>4000</v>
      </c>
      <c r="F87" s="132">
        <v>46407</v>
      </c>
      <c r="G87" s="126" t="s">
        <v>151</v>
      </c>
      <c r="H87" s="126" t="s">
        <v>151</v>
      </c>
      <c r="I87" s="153" t="s">
        <v>151</v>
      </c>
      <c r="J87" s="154"/>
      <c r="K87" s="130"/>
      <c r="L87" s="12"/>
    </row>
    <row r="88" spans="1:12" ht="21.75" customHeight="1">
      <c r="A88" s="1"/>
      <c r="B88" s="129" t="s">
        <v>130</v>
      </c>
      <c r="C88" s="127">
        <v>-733298</v>
      </c>
      <c r="D88" s="128">
        <v>714508</v>
      </c>
      <c r="E88" s="128">
        <v>10000</v>
      </c>
      <c r="F88" s="128">
        <v>56243</v>
      </c>
      <c r="G88" s="128">
        <v>1350600</v>
      </c>
      <c r="H88" s="126" t="s">
        <v>151</v>
      </c>
      <c r="I88" s="153" t="s">
        <v>151</v>
      </c>
      <c r="J88" s="154"/>
      <c r="K88" s="119"/>
      <c r="L88" s="12"/>
    </row>
    <row r="89" spans="1:12" ht="21.75" customHeight="1">
      <c r="A89" s="1"/>
      <c r="B89" s="129" t="s">
        <v>152</v>
      </c>
      <c r="C89" s="127">
        <v>-320</v>
      </c>
      <c r="D89" s="128">
        <v>60935</v>
      </c>
      <c r="E89" s="128">
        <v>10000</v>
      </c>
      <c r="F89" s="128">
        <v>209375</v>
      </c>
      <c r="G89" s="126" t="s">
        <v>151</v>
      </c>
      <c r="H89" s="126" t="s">
        <v>151</v>
      </c>
      <c r="I89" s="153" t="s">
        <v>151</v>
      </c>
      <c r="J89" s="154"/>
      <c r="K89" s="119"/>
      <c r="L89" s="12"/>
    </row>
    <row r="90" spans="1:12" ht="21.75" customHeight="1">
      <c r="A90" s="1"/>
      <c r="B90" s="129" t="s">
        <v>131</v>
      </c>
      <c r="C90" s="127">
        <v>152850</v>
      </c>
      <c r="D90" s="128">
        <v>223576</v>
      </c>
      <c r="E90" s="128">
        <v>60000</v>
      </c>
      <c r="F90" s="128">
        <v>177251</v>
      </c>
      <c r="G90" s="126" t="s">
        <v>95</v>
      </c>
      <c r="H90" s="126" t="s">
        <v>95</v>
      </c>
      <c r="I90" s="153" t="s">
        <v>95</v>
      </c>
      <c r="J90" s="154"/>
      <c r="K90" s="119"/>
      <c r="L90" s="12"/>
    </row>
    <row r="91" spans="1:12" ht="21.75" customHeight="1">
      <c r="A91" s="1"/>
      <c r="B91" s="129" t="s">
        <v>132</v>
      </c>
      <c r="C91" s="127">
        <v>18743</v>
      </c>
      <c r="D91" s="128">
        <v>4006078</v>
      </c>
      <c r="E91" s="128">
        <v>3210000</v>
      </c>
      <c r="F91" s="126" t="s">
        <v>95</v>
      </c>
      <c r="G91" s="128">
        <v>710000</v>
      </c>
      <c r="H91" s="126" t="s">
        <v>95</v>
      </c>
      <c r="I91" s="153" t="s">
        <v>95</v>
      </c>
      <c r="J91" s="154"/>
      <c r="K91" s="119"/>
      <c r="L91" s="12"/>
    </row>
    <row r="92" spans="1:12" ht="21.75" customHeight="1">
      <c r="A92" s="1"/>
      <c r="B92" s="129" t="s">
        <v>133</v>
      </c>
      <c r="C92" s="127">
        <v>61757</v>
      </c>
      <c r="D92" s="128">
        <v>2404909</v>
      </c>
      <c r="E92" s="128">
        <v>2040000</v>
      </c>
      <c r="F92" s="128">
        <v>462667</v>
      </c>
      <c r="G92" s="128">
        <v>4764000</v>
      </c>
      <c r="H92" s="126" t="s">
        <v>95</v>
      </c>
      <c r="I92" s="153" t="s">
        <v>95</v>
      </c>
      <c r="J92" s="154"/>
      <c r="K92" s="119"/>
      <c r="L92" s="12"/>
    </row>
    <row r="93" spans="1:12" ht="21.75" customHeight="1">
      <c r="A93" s="1"/>
      <c r="B93" s="129" t="s">
        <v>134</v>
      </c>
      <c r="C93" s="127">
        <v>-90582</v>
      </c>
      <c r="D93" s="128">
        <v>1504126</v>
      </c>
      <c r="E93" s="128">
        <v>1000000</v>
      </c>
      <c r="F93" s="126" t="s">
        <v>95</v>
      </c>
      <c r="G93" s="126" t="s">
        <v>95</v>
      </c>
      <c r="H93" s="126" t="s">
        <v>95</v>
      </c>
      <c r="I93" s="153" t="s">
        <v>95</v>
      </c>
      <c r="J93" s="154"/>
      <c r="K93" s="119"/>
      <c r="L93" s="12"/>
    </row>
    <row r="94" spans="1:12" ht="21.75" customHeight="1">
      <c r="A94" s="1"/>
      <c r="B94" s="129" t="s">
        <v>135</v>
      </c>
      <c r="C94" s="127">
        <v>118089</v>
      </c>
      <c r="D94" s="128">
        <v>637599</v>
      </c>
      <c r="E94" s="128">
        <v>1000</v>
      </c>
      <c r="F94" s="128">
        <v>58109</v>
      </c>
      <c r="G94" s="126" t="s">
        <v>95</v>
      </c>
      <c r="H94" s="126" t="s">
        <v>95</v>
      </c>
      <c r="I94" s="153" t="s">
        <v>95</v>
      </c>
      <c r="J94" s="154"/>
      <c r="K94" s="119"/>
      <c r="L94" s="12"/>
    </row>
    <row r="95" spans="1:12" ht="21.75" customHeight="1">
      <c r="A95" s="1"/>
      <c r="B95" s="129" t="s">
        <v>136</v>
      </c>
      <c r="C95" s="127">
        <v>-175339</v>
      </c>
      <c r="D95" s="128">
        <v>4482065</v>
      </c>
      <c r="E95" s="128">
        <v>10000</v>
      </c>
      <c r="F95" s="126" t="s">
        <v>137</v>
      </c>
      <c r="G95" s="126" t="s">
        <v>137</v>
      </c>
      <c r="H95" s="126" t="s">
        <v>137</v>
      </c>
      <c r="I95" s="153" t="s">
        <v>137</v>
      </c>
      <c r="J95" s="154"/>
      <c r="K95" s="130"/>
      <c r="L95" s="12"/>
    </row>
    <row r="96" spans="1:12" ht="21.75" customHeight="1">
      <c r="A96" s="1"/>
      <c r="B96" s="129" t="s">
        <v>138</v>
      </c>
      <c r="C96" s="127">
        <v>-1894</v>
      </c>
      <c r="D96" s="128">
        <v>67213</v>
      </c>
      <c r="E96" s="128">
        <v>50000</v>
      </c>
      <c r="F96" s="128">
        <v>64487</v>
      </c>
      <c r="G96" s="126" t="s">
        <v>117</v>
      </c>
      <c r="H96" s="126" t="s">
        <v>117</v>
      </c>
      <c r="I96" s="153" t="s">
        <v>117</v>
      </c>
      <c r="J96" s="154"/>
      <c r="K96" s="119"/>
      <c r="L96" s="12"/>
    </row>
    <row r="97" spans="1:12" ht="21.75" customHeight="1">
      <c r="A97" s="1"/>
      <c r="B97" s="129" t="s">
        <v>139</v>
      </c>
      <c r="C97" s="127">
        <v>125573</v>
      </c>
      <c r="D97" s="128">
        <v>184488</v>
      </c>
      <c r="E97" s="128">
        <v>279900</v>
      </c>
      <c r="F97" s="126" t="s">
        <v>140</v>
      </c>
      <c r="G97" s="126" t="s">
        <v>140</v>
      </c>
      <c r="H97" s="126" t="s">
        <v>140</v>
      </c>
      <c r="I97" s="153" t="s">
        <v>140</v>
      </c>
      <c r="J97" s="154"/>
      <c r="K97" s="119"/>
      <c r="L97" s="12"/>
    </row>
    <row r="98" spans="1:12" ht="21.75" customHeight="1">
      <c r="A98" s="1"/>
      <c r="B98" s="129" t="s">
        <v>141</v>
      </c>
      <c r="C98" s="127">
        <v>-7834</v>
      </c>
      <c r="D98" s="128">
        <v>70820</v>
      </c>
      <c r="E98" s="128">
        <v>50000</v>
      </c>
      <c r="F98" s="128">
        <v>54993</v>
      </c>
      <c r="G98" s="126" t="s">
        <v>89</v>
      </c>
      <c r="H98" s="126" t="s">
        <v>89</v>
      </c>
      <c r="I98" s="153" t="s">
        <v>89</v>
      </c>
      <c r="J98" s="154"/>
      <c r="K98" s="119"/>
      <c r="L98" s="12"/>
    </row>
    <row r="99" spans="1:12" ht="21.75" customHeight="1">
      <c r="A99" s="1"/>
      <c r="B99" s="136" t="s">
        <v>142</v>
      </c>
      <c r="C99" s="127">
        <v>-5768</v>
      </c>
      <c r="D99" s="128">
        <v>415750</v>
      </c>
      <c r="E99" s="128">
        <v>24000</v>
      </c>
      <c r="F99" s="126" t="s">
        <v>89</v>
      </c>
      <c r="G99" s="126" t="s">
        <v>89</v>
      </c>
      <c r="H99" s="126" t="s">
        <v>89</v>
      </c>
      <c r="I99" s="153" t="s">
        <v>89</v>
      </c>
      <c r="J99" s="154"/>
      <c r="K99" s="119"/>
      <c r="L99" s="12"/>
    </row>
    <row r="100" spans="1:12" ht="21.75" customHeight="1">
      <c r="A100" s="1"/>
      <c r="B100" s="129" t="s">
        <v>143</v>
      </c>
      <c r="C100" s="127">
        <v>-412014</v>
      </c>
      <c r="D100" s="128">
        <v>7927710</v>
      </c>
      <c r="E100" s="128">
        <v>13005000</v>
      </c>
      <c r="F100" s="128">
        <v>1803600</v>
      </c>
      <c r="G100" s="128">
        <v>32407120</v>
      </c>
      <c r="H100" s="126" t="s">
        <v>89</v>
      </c>
      <c r="I100" s="153" t="s">
        <v>89</v>
      </c>
      <c r="J100" s="154"/>
      <c r="K100" s="130"/>
      <c r="L100" s="12"/>
    </row>
    <row r="101" spans="1:12" ht="21.75" customHeight="1">
      <c r="A101" s="1"/>
      <c r="B101" s="137" t="s">
        <v>144</v>
      </c>
      <c r="C101" s="145">
        <v>18859</v>
      </c>
      <c r="D101" s="138">
        <v>189477</v>
      </c>
      <c r="E101" s="138">
        <v>22000</v>
      </c>
      <c r="F101" s="139" t="s">
        <v>89</v>
      </c>
      <c r="G101" s="139" t="s">
        <v>89</v>
      </c>
      <c r="H101" s="139" t="s">
        <v>89</v>
      </c>
      <c r="I101" s="159" t="s">
        <v>89</v>
      </c>
      <c r="J101" s="160"/>
      <c r="K101" s="141"/>
      <c r="L101" s="12"/>
    </row>
    <row r="102" spans="1:11" ht="18.75">
      <c r="A102" s="1"/>
      <c r="B102" s="6"/>
      <c r="C102" s="1"/>
      <c r="D102" s="1"/>
      <c r="E102" s="1"/>
      <c r="F102" s="1"/>
      <c r="G102" s="1"/>
      <c r="H102" s="1"/>
      <c r="I102" s="1"/>
      <c r="K102" t="s">
        <v>4</v>
      </c>
    </row>
    <row r="103" spans="1:9" ht="7.5" customHeight="1">
      <c r="A103" s="1"/>
      <c r="B103" s="7"/>
      <c r="C103" s="1"/>
      <c r="D103" s="1"/>
      <c r="E103" s="1"/>
      <c r="F103" s="1"/>
      <c r="G103" s="1"/>
      <c r="H103" s="1"/>
      <c r="I103" s="1"/>
    </row>
    <row r="104" spans="1:12" ht="48.75" customHeight="1" thickBot="1">
      <c r="A104" s="8"/>
      <c r="B104" s="9"/>
      <c r="C104" s="10" t="s">
        <v>56</v>
      </c>
      <c r="D104" s="11" t="s">
        <v>57</v>
      </c>
      <c r="E104" s="11" t="s">
        <v>58</v>
      </c>
      <c r="F104" s="11" t="s">
        <v>59</v>
      </c>
      <c r="G104" s="11" t="s">
        <v>60</v>
      </c>
      <c r="H104" s="40" t="s">
        <v>61</v>
      </c>
      <c r="I104" s="161" t="s">
        <v>62</v>
      </c>
      <c r="J104" s="162"/>
      <c r="K104" s="43" t="s">
        <v>11</v>
      </c>
      <c r="L104" s="12"/>
    </row>
    <row r="105" spans="1:12" ht="21.75" customHeight="1" thickTop="1">
      <c r="A105" s="1"/>
      <c r="B105" s="129" t="s">
        <v>145</v>
      </c>
      <c r="C105" s="140">
        <v>18542</v>
      </c>
      <c r="D105" s="128">
        <v>50665</v>
      </c>
      <c r="E105" s="128">
        <v>5000</v>
      </c>
      <c r="F105" s="126" t="s">
        <v>86</v>
      </c>
      <c r="G105" s="126" t="s">
        <v>86</v>
      </c>
      <c r="H105" s="126" t="s">
        <v>86</v>
      </c>
      <c r="I105" s="153" t="s">
        <v>86</v>
      </c>
      <c r="J105" s="154"/>
      <c r="K105" s="130"/>
      <c r="L105" s="12"/>
    </row>
    <row r="106" spans="1:12" ht="21.75" customHeight="1">
      <c r="A106" s="1"/>
      <c r="B106" s="136" t="s">
        <v>146</v>
      </c>
      <c r="C106" s="124">
        <v>-12343</v>
      </c>
      <c r="D106" s="126">
        <v>595958</v>
      </c>
      <c r="E106" s="126">
        <v>4000</v>
      </c>
      <c r="F106" s="126" t="s">
        <v>86</v>
      </c>
      <c r="G106" s="126" t="s">
        <v>86</v>
      </c>
      <c r="H106" s="126" t="s">
        <v>86</v>
      </c>
      <c r="I106" s="153" t="s">
        <v>86</v>
      </c>
      <c r="J106" s="154"/>
      <c r="K106" s="119"/>
      <c r="L106" s="12"/>
    </row>
    <row r="107" spans="1:12" ht="21.75" customHeight="1">
      <c r="A107" s="1"/>
      <c r="B107" s="136" t="s">
        <v>147</v>
      </c>
      <c r="C107" s="124">
        <v>17733</v>
      </c>
      <c r="D107" s="126">
        <v>293139</v>
      </c>
      <c r="E107" s="126">
        <v>30000</v>
      </c>
      <c r="F107" s="126">
        <v>8100</v>
      </c>
      <c r="G107" s="126" t="s">
        <v>86</v>
      </c>
      <c r="H107" s="126" t="s">
        <v>86</v>
      </c>
      <c r="I107" s="153" t="s">
        <v>86</v>
      </c>
      <c r="J107" s="154"/>
      <c r="K107" s="119"/>
      <c r="L107" s="12"/>
    </row>
    <row r="108" spans="1:12" ht="21.75" customHeight="1">
      <c r="A108" s="1"/>
      <c r="B108" s="129" t="s">
        <v>148</v>
      </c>
      <c r="C108" s="140">
        <v>58</v>
      </c>
      <c r="D108" s="128">
        <v>56377</v>
      </c>
      <c r="E108" s="128">
        <v>50000</v>
      </c>
      <c r="F108" s="126" t="s">
        <v>86</v>
      </c>
      <c r="G108" s="126" t="s">
        <v>86</v>
      </c>
      <c r="H108" s="126" t="s">
        <v>86</v>
      </c>
      <c r="I108" s="153" t="s">
        <v>86</v>
      </c>
      <c r="J108" s="154"/>
      <c r="K108" s="130"/>
      <c r="L108" s="12"/>
    </row>
    <row r="109" spans="1:12" ht="21.75" customHeight="1">
      <c r="A109" s="1"/>
      <c r="B109" s="129" t="s">
        <v>88</v>
      </c>
      <c r="C109" s="134">
        <v>97650</v>
      </c>
      <c r="D109" s="132">
        <v>1591967</v>
      </c>
      <c r="E109" s="132">
        <v>30000</v>
      </c>
      <c r="F109" s="126" t="s">
        <v>89</v>
      </c>
      <c r="G109" s="132">
        <v>30000</v>
      </c>
      <c r="H109" s="126" t="s">
        <v>89</v>
      </c>
      <c r="I109" s="153" t="s">
        <v>89</v>
      </c>
      <c r="J109" s="154"/>
      <c r="K109" s="147"/>
      <c r="L109" s="12"/>
    </row>
    <row r="110" spans="1:12" ht="21.75" customHeight="1">
      <c r="A110" s="1"/>
      <c r="B110" s="129" t="s">
        <v>92</v>
      </c>
      <c r="C110" s="127">
        <v>281311</v>
      </c>
      <c r="D110" s="128">
        <v>187290</v>
      </c>
      <c r="E110" s="128">
        <v>55000</v>
      </c>
      <c r="F110" s="128">
        <v>32000</v>
      </c>
      <c r="G110" s="128">
        <v>2188000</v>
      </c>
      <c r="H110" s="126" t="s">
        <v>93</v>
      </c>
      <c r="I110" s="153" t="s">
        <v>93</v>
      </c>
      <c r="J110" s="154"/>
      <c r="K110" s="130"/>
      <c r="L110" s="12"/>
    </row>
    <row r="111" spans="1:12" ht="21.75" customHeight="1">
      <c r="A111" s="1"/>
      <c r="B111" s="129" t="s">
        <v>103</v>
      </c>
      <c r="C111" s="127">
        <v>7111</v>
      </c>
      <c r="D111" s="128">
        <v>207151</v>
      </c>
      <c r="E111" s="128">
        <v>100000</v>
      </c>
      <c r="F111" s="126" t="s">
        <v>104</v>
      </c>
      <c r="G111" s="126" t="s">
        <v>104</v>
      </c>
      <c r="H111" s="126" t="s">
        <v>104</v>
      </c>
      <c r="I111" s="153" t="s">
        <v>104</v>
      </c>
      <c r="J111" s="154"/>
      <c r="K111" s="130"/>
      <c r="L111" s="12"/>
    </row>
    <row r="112" spans="1:12" ht="21.75" customHeight="1">
      <c r="A112" s="1"/>
      <c r="B112" s="129" t="s">
        <v>108</v>
      </c>
      <c r="C112" s="131">
        <v>20096</v>
      </c>
      <c r="D112" s="128">
        <v>1371582</v>
      </c>
      <c r="E112" s="128">
        <v>580000</v>
      </c>
      <c r="F112" s="132">
        <v>37773</v>
      </c>
      <c r="G112" s="126" t="s">
        <v>91</v>
      </c>
      <c r="H112" s="126" t="s">
        <v>91</v>
      </c>
      <c r="I112" s="153" t="s">
        <v>91</v>
      </c>
      <c r="J112" s="154"/>
      <c r="K112" s="130"/>
      <c r="L112" s="12"/>
    </row>
    <row r="113" spans="1:12" ht="21.75" customHeight="1">
      <c r="A113" s="1"/>
      <c r="B113" s="129" t="s">
        <v>106</v>
      </c>
      <c r="C113" s="131">
        <v>4241</v>
      </c>
      <c r="D113" s="128">
        <v>45348</v>
      </c>
      <c r="E113" s="128">
        <v>1000</v>
      </c>
      <c r="F113" s="126" t="s">
        <v>107</v>
      </c>
      <c r="G113" s="126" t="s">
        <v>107</v>
      </c>
      <c r="H113" s="126" t="s">
        <v>107</v>
      </c>
      <c r="I113" s="153" t="s">
        <v>107</v>
      </c>
      <c r="J113" s="154"/>
      <c r="K113" s="119"/>
      <c r="L113" s="12"/>
    </row>
    <row r="114" spans="1:12" ht="21.75" customHeight="1">
      <c r="A114" s="1"/>
      <c r="B114" s="129" t="s">
        <v>109</v>
      </c>
      <c r="C114" s="127">
        <v>1936</v>
      </c>
      <c r="D114" s="128">
        <v>218500</v>
      </c>
      <c r="E114" s="128">
        <v>10000</v>
      </c>
      <c r="F114" s="128">
        <v>103552</v>
      </c>
      <c r="G114" s="126" t="s">
        <v>91</v>
      </c>
      <c r="H114" s="126" t="s">
        <v>91</v>
      </c>
      <c r="I114" s="153" t="s">
        <v>91</v>
      </c>
      <c r="J114" s="154"/>
      <c r="K114" s="119"/>
      <c r="L114" s="12"/>
    </row>
    <row r="115" spans="1:12" ht="21.75" customHeight="1">
      <c r="A115" s="1"/>
      <c r="B115" s="133" t="s">
        <v>119</v>
      </c>
      <c r="C115" s="134">
        <v>-38</v>
      </c>
      <c r="D115" s="132">
        <v>31795</v>
      </c>
      <c r="E115" s="132">
        <v>30000</v>
      </c>
      <c r="F115" s="126" t="s">
        <v>86</v>
      </c>
      <c r="G115" s="126" t="s">
        <v>86</v>
      </c>
      <c r="H115" s="126" t="s">
        <v>86</v>
      </c>
      <c r="I115" s="153" t="s">
        <v>86</v>
      </c>
      <c r="J115" s="154"/>
      <c r="K115" s="130"/>
      <c r="L115" s="12"/>
    </row>
    <row r="116" spans="1:12" ht="21.75" customHeight="1">
      <c r="A116" s="1"/>
      <c r="B116" s="133" t="s">
        <v>116</v>
      </c>
      <c r="C116" s="127">
        <v>20550</v>
      </c>
      <c r="D116" s="132">
        <v>226047</v>
      </c>
      <c r="E116" s="132">
        <v>22500</v>
      </c>
      <c r="F116" s="132">
        <v>85000</v>
      </c>
      <c r="G116" s="126" t="s">
        <v>117</v>
      </c>
      <c r="H116" s="126" t="s">
        <v>117</v>
      </c>
      <c r="I116" s="153" t="s">
        <v>117</v>
      </c>
      <c r="J116" s="154"/>
      <c r="K116" s="130"/>
      <c r="L116" s="12"/>
    </row>
    <row r="117" spans="1:12" ht="21.75" customHeight="1">
      <c r="A117" s="1"/>
      <c r="B117" s="129" t="s">
        <v>128</v>
      </c>
      <c r="C117" s="127">
        <v>24526</v>
      </c>
      <c r="D117" s="132">
        <v>132278</v>
      </c>
      <c r="E117" s="132">
        <v>5000</v>
      </c>
      <c r="F117" s="132">
        <v>60309</v>
      </c>
      <c r="G117" s="126" t="s">
        <v>129</v>
      </c>
      <c r="H117" s="126" t="s">
        <v>129</v>
      </c>
      <c r="I117" s="153" t="s">
        <v>129</v>
      </c>
      <c r="J117" s="154"/>
      <c r="K117" s="130"/>
      <c r="L117" s="12"/>
    </row>
    <row r="118" spans="1:12" ht="21.75" customHeight="1">
      <c r="A118" s="1"/>
      <c r="B118" s="137" t="s">
        <v>127</v>
      </c>
      <c r="C118" s="145">
        <v>-16654</v>
      </c>
      <c r="D118" s="148">
        <v>508026</v>
      </c>
      <c r="E118" s="148">
        <v>51000</v>
      </c>
      <c r="F118" s="148">
        <v>14864</v>
      </c>
      <c r="G118" s="148">
        <v>51000</v>
      </c>
      <c r="H118" s="139" t="s">
        <v>86</v>
      </c>
      <c r="I118" s="159" t="s">
        <v>86</v>
      </c>
      <c r="J118" s="160"/>
      <c r="K118" s="141"/>
      <c r="L118" s="12"/>
    </row>
    <row r="119" spans="1:9" ht="21.75" customHeight="1">
      <c r="A119" s="1"/>
      <c r="B119" s="41" t="s">
        <v>63</v>
      </c>
      <c r="C119" s="1"/>
      <c r="D119" s="1"/>
      <c r="E119" s="1"/>
      <c r="F119" s="1"/>
      <c r="G119" s="1"/>
      <c r="H119" s="1"/>
      <c r="I119" s="1"/>
    </row>
    <row r="120" spans="1:12" ht="27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9" ht="18.75">
      <c r="A121" s="1"/>
      <c r="B121" s="42" t="s">
        <v>64</v>
      </c>
      <c r="C121" s="1"/>
      <c r="D121" s="1"/>
      <c r="E121" s="1"/>
      <c r="F121" s="1"/>
      <c r="G121" s="1"/>
      <c r="H121" s="1"/>
      <c r="I121" s="1"/>
    </row>
    <row r="122" spans="1:12" ht="8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38.25" customHeight="1">
      <c r="A123" s="1"/>
      <c r="B123" s="155" t="s">
        <v>65</v>
      </c>
      <c r="C123" s="156"/>
      <c r="D123" s="157">
        <v>0.673</v>
      </c>
      <c r="E123" s="158"/>
      <c r="F123" s="155" t="s">
        <v>66</v>
      </c>
      <c r="G123" s="156"/>
      <c r="H123" s="157">
        <v>0.08</v>
      </c>
      <c r="I123" s="158"/>
      <c r="J123" s="1"/>
      <c r="K123" s="1"/>
      <c r="L123" s="1"/>
    </row>
    <row r="124" spans="1:12" ht="38.25" customHeight="1">
      <c r="A124" s="1"/>
      <c r="B124" s="150" t="s">
        <v>67</v>
      </c>
      <c r="C124" s="150"/>
      <c r="D124" s="151">
        <v>18</v>
      </c>
      <c r="E124" s="151"/>
      <c r="F124" s="150" t="s">
        <v>68</v>
      </c>
      <c r="G124" s="150"/>
      <c r="H124" s="152">
        <v>93.5</v>
      </c>
      <c r="I124" s="152"/>
      <c r="J124" s="1"/>
      <c r="K124" s="1"/>
      <c r="L124" s="1"/>
    </row>
    <row r="125" spans="1:9" ht="21.75" customHeight="1">
      <c r="A125" s="1"/>
      <c r="B125" s="41" t="s">
        <v>69</v>
      </c>
      <c r="C125" s="1"/>
      <c r="D125" s="1"/>
      <c r="E125" s="1"/>
      <c r="F125" s="1"/>
      <c r="G125" s="1"/>
      <c r="H125" s="1"/>
      <c r="I125" s="1"/>
    </row>
  </sheetData>
  <mergeCells count="107">
    <mergeCell ref="H123:I123"/>
    <mergeCell ref="B1:J1"/>
    <mergeCell ref="I69:J69"/>
    <mergeCell ref="I70:J70"/>
    <mergeCell ref="I71:J71"/>
    <mergeCell ref="I72:J72"/>
    <mergeCell ref="I73:J73"/>
    <mergeCell ref="I74:J74"/>
    <mergeCell ref="I112:J112"/>
    <mergeCell ref="I114:J114"/>
    <mergeCell ref="I115:J115"/>
    <mergeCell ref="I113:J113"/>
    <mergeCell ref="I108:J108"/>
    <mergeCell ref="I109:J109"/>
    <mergeCell ref="I110:J110"/>
    <mergeCell ref="I111:J111"/>
    <mergeCell ref="I101:J101"/>
    <mergeCell ref="I105:J105"/>
    <mergeCell ref="I106:J106"/>
    <mergeCell ref="I107:J107"/>
    <mergeCell ref="I97:J97"/>
    <mergeCell ref="I98:J98"/>
    <mergeCell ref="I99:J99"/>
    <mergeCell ref="I100:J100"/>
    <mergeCell ref="I93:J93"/>
    <mergeCell ref="I94:J94"/>
    <mergeCell ref="I95:J95"/>
    <mergeCell ref="I96:J96"/>
    <mergeCell ref="I89:J89"/>
    <mergeCell ref="I90:J90"/>
    <mergeCell ref="I91:J91"/>
    <mergeCell ref="I92:J92"/>
    <mergeCell ref="I85:J85"/>
    <mergeCell ref="I86:J86"/>
    <mergeCell ref="I87:J87"/>
    <mergeCell ref="I88:J88"/>
    <mergeCell ref="I81:J81"/>
    <mergeCell ref="I82:J82"/>
    <mergeCell ref="I83:J83"/>
    <mergeCell ref="I84:J84"/>
    <mergeCell ref="I77:J77"/>
    <mergeCell ref="I78:J78"/>
    <mergeCell ref="I79:J79"/>
    <mergeCell ref="I80:J80"/>
    <mergeCell ref="I76:J76"/>
    <mergeCell ref="I7:J7"/>
    <mergeCell ref="I8:J8"/>
    <mergeCell ref="I9:J9"/>
    <mergeCell ref="I10:J10"/>
    <mergeCell ref="I11:J11"/>
    <mergeCell ref="I12:J12"/>
    <mergeCell ref="I13:J13"/>
    <mergeCell ref="I17:J17"/>
    <mergeCell ref="I18:J18"/>
    <mergeCell ref="I19:J19"/>
    <mergeCell ref="I20:J20"/>
    <mergeCell ref="I21:J21"/>
    <mergeCell ref="I22:J22"/>
    <mergeCell ref="I23:J23"/>
    <mergeCell ref="B24:B25"/>
    <mergeCell ref="I25:J25"/>
    <mergeCell ref="B26:B27"/>
    <mergeCell ref="B28:B29"/>
    <mergeCell ref="I26:J27"/>
    <mergeCell ref="I28:J29"/>
    <mergeCell ref="B30:B31"/>
    <mergeCell ref="B32:B33"/>
    <mergeCell ref="I32:J33"/>
    <mergeCell ref="I30:J31"/>
    <mergeCell ref="B34:B35"/>
    <mergeCell ref="I34:J35"/>
    <mergeCell ref="B36:B37"/>
    <mergeCell ref="I36:J37"/>
    <mergeCell ref="B38:B39"/>
    <mergeCell ref="I39:J39"/>
    <mergeCell ref="B40:B41"/>
    <mergeCell ref="I40:J41"/>
    <mergeCell ref="B42:B43"/>
    <mergeCell ref="I42:J43"/>
    <mergeCell ref="B45:B46"/>
    <mergeCell ref="I45:J46"/>
    <mergeCell ref="B47:B48"/>
    <mergeCell ref="B49:B50"/>
    <mergeCell ref="I50:J50"/>
    <mergeCell ref="I47:J48"/>
    <mergeCell ref="I56:J56"/>
    <mergeCell ref="I57:J57"/>
    <mergeCell ref="I58:J58"/>
    <mergeCell ref="I59:J59"/>
    <mergeCell ref="I63:J63"/>
    <mergeCell ref="I64:J64"/>
    <mergeCell ref="I65:J65"/>
    <mergeCell ref="I66:J66"/>
    <mergeCell ref="I67:J67"/>
    <mergeCell ref="I68:J68"/>
    <mergeCell ref="B123:C123"/>
    <mergeCell ref="D123:E123"/>
    <mergeCell ref="F123:G123"/>
    <mergeCell ref="I116:J116"/>
    <mergeCell ref="I117:J117"/>
    <mergeCell ref="I118:J118"/>
    <mergeCell ref="I104:J104"/>
    <mergeCell ref="I75:J75"/>
    <mergeCell ref="B124:C124"/>
    <mergeCell ref="D124:E124"/>
    <mergeCell ref="F124:G124"/>
    <mergeCell ref="H124:I124"/>
  </mergeCells>
  <conditionalFormatting sqref="C67:C78 C110:C114 C116:C118 C65 C80:C96 C98:C101">
    <cfRule type="expression" priority="1" dxfId="0" stopIfTrue="1">
      <formula>#REF!=2</formula>
    </cfRule>
  </conditionalFormatting>
  <conditionalFormatting sqref="C97">
    <cfRule type="expression" priority="2" dxfId="0" stopIfTrue="1">
      <formula>#REF!=2</formula>
    </cfRule>
  </conditionalFormatting>
  <dataValidations count="2">
    <dataValidation type="whole" operator="greaterThan" allowBlank="1" showInputMessage="1" showErrorMessage="1" prompt="経常利益の場合は正の数値を、経常損失の場合は負の数値を記入して下さい。&#10;" error="数値の入力項目です&#10;" imeMode="off" sqref="C110:C114 C116:C118 C67:C74 C65 C76:C78 C80:C101">
      <formula1>-10000000000</formula1>
    </dataValidation>
    <dataValidation type="whole" operator="greaterThan" allowBlank="1" showInputMessage="1" showErrorMessage="1" prompt="当期利益の場合は、正の数値を、&#10;当期損失の場合は、負の数値を、記入して下さい。&#10;" error="数値の入力項目です&#10;" imeMode="off" sqref="C75">
      <formula1>-99999999999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rowBreaks count="2" manualBreakCount="2">
    <brk id="53" max="11" man="1"/>
    <brk id="1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danner</cp:lastModifiedBy>
  <cp:lastPrinted>2007-03-13T09:40:25Z</cp:lastPrinted>
  <dcterms:created xsi:type="dcterms:W3CDTF">1997-01-08T22:48:59Z</dcterms:created>
  <dcterms:modified xsi:type="dcterms:W3CDTF">2007-03-19T04:10:44Z</dcterms:modified>
  <cp:category/>
  <cp:version/>
  <cp:contentType/>
  <cp:contentStatus/>
</cp:coreProperties>
</file>