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'様式'!$A$1:$K$103</definedName>
  </definedNames>
  <calcPr fullCalcOnLoad="1"/>
</workbook>
</file>

<file path=xl/sharedStrings.xml><?xml version="1.0" encoding="utf-8"?>
<sst xmlns="http://schemas.openxmlformats.org/spreadsheetml/2006/main" count="290" uniqueCount="156">
  <si>
    <t>会計名</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</si>
  <si>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</si>
  <si>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</si>
  <si>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</si>
  <si>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</si>
  <si>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</si>
  <si>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</si>
  <si>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</si>
  <si>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</si>
  <si>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</si>
  <si>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</si>
  <si>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</si>
  <si>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公営企業会計等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</si>
  <si>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</si>
  <si>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</si>
  <si>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</si>
  <si>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</si>
  <si>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</si>
  <si>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</si>
  <si>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</si>
  <si>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</si>
  <si>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</si>
  <si>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</si>
  <si>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</si>
  <si>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</si>
  <si>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</si>
  <si>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</si>
  <si>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</si>
  <si>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</si>
  <si>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</si>
  <si>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</si>
  <si>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</si>
  <si>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</si>
  <si>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</si>
  <si>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</si>
  <si>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</si>
  <si>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</si>
  <si>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</si>
  <si>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</si>
  <si>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</si>
  <si>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</si>
  <si>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</si>
  <si>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</si>
  <si>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</si>
  <si>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</si>
  <si>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</si>
  <si>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</si>
  <si>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</si>
  <si>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</si>
  <si>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</si>
  <si>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</si>
  <si>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</si>
  <si>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</si>
  <si>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</si>
  <si>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</si>
  <si>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</si>
  <si>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</si>
  <si>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山口県</t>
  </si>
  <si>
    <t>公債管理
特別会計</t>
  </si>
  <si>
    <t>当せん金付証票発売事業特別会計</t>
  </si>
  <si>
    <t>下関漁港地方卸売市場特別会計</t>
  </si>
  <si>
    <t>流域下水道事業特別会計</t>
  </si>
  <si>
    <t>（歳入）　　</t>
  </si>
  <si>
    <t>（歳出）</t>
  </si>
  <si>
    <t>（実質収支）</t>
  </si>
  <si>
    <t>－</t>
  </si>
  <si>
    <t>－</t>
  </si>
  <si>
    <t>－</t>
  </si>
  <si>
    <t>港湾整備事業</t>
  </si>
  <si>
    <t>－</t>
  </si>
  <si>
    <t>電気事業会計</t>
  </si>
  <si>
    <t>－</t>
  </si>
  <si>
    <t>法適用企業</t>
  </si>
  <si>
    <t>工業用水道事業会計</t>
  </si>
  <si>
    <t>総合医療センター事業会計</t>
  </si>
  <si>
    <t>法適用企業</t>
  </si>
  <si>
    <t>こころの医療センター事業会計</t>
  </si>
  <si>
    <t>山口県栽培漁業公社</t>
  </si>
  <si>
    <t>－</t>
  </si>
  <si>
    <t>山口県青果物生産出荷安定基金協会</t>
  </si>
  <si>
    <t>－</t>
  </si>
  <si>
    <t>山口県畜産振興協会</t>
  </si>
  <si>
    <t>－</t>
  </si>
  <si>
    <t>山口県建設技術センター</t>
  </si>
  <si>
    <t>－</t>
  </si>
  <si>
    <t>やまぐち農林振興公社</t>
  </si>
  <si>
    <t>－</t>
  </si>
  <si>
    <t>やまぐち森林担い手財団</t>
  </si>
  <si>
    <t>－</t>
  </si>
  <si>
    <t>やまぐち産業振興財団</t>
  </si>
  <si>
    <t>－</t>
  </si>
  <si>
    <t>山口県国際総合センター</t>
  </si>
  <si>
    <t>－</t>
  </si>
  <si>
    <t>山口県健康福祉財団</t>
  </si>
  <si>
    <t>やまぐち県民活動きらめき財団</t>
  </si>
  <si>
    <t>－</t>
  </si>
  <si>
    <t>やまぐち角膜・腎臓等複合バンク</t>
  </si>
  <si>
    <t>－</t>
  </si>
  <si>
    <t>山口県環境保全事業団</t>
  </si>
  <si>
    <t>－</t>
  </si>
  <si>
    <t>山口県施設管理財団</t>
  </si>
  <si>
    <t>－</t>
  </si>
  <si>
    <t>山口県文化振興財団</t>
  </si>
  <si>
    <t>－</t>
  </si>
  <si>
    <t>山口県ひとづくり財団</t>
  </si>
  <si>
    <t>－</t>
  </si>
  <si>
    <t>山口県ニューメディア推進財団</t>
  </si>
  <si>
    <t>－</t>
  </si>
  <si>
    <t>山口県国際交流協会</t>
  </si>
  <si>
    <t>やまぐち女性財団</t>
  </si>
  <si>
    <t>－</t>
  </si>
  <si>
    <t>山口県振興財団</t>
  </si>
  <si>
    <t>山口県暴力追放県民会議</t>
  </si>
  <si>
    <t>－</t>
  </si>
  <si>
    <t>山口県流通センター</t>
  </si>
  <si>
    <t>－</t>
  </si>
  <si>
    <t>山口宇部空港ビル</t>
  </si>
  <si>
    <t>－</t>
  </si>
  <si>
    <t>山口朝日放送</t>
  </si>
  <si>
    <t>－</t>
  </si>
  <si>
    <t>テレビ山口</t>
  </si>
  <si>
    <t>－</t>
  </si>
  <si>
    <t>山口県住宅供給公社</t>
  </si>
  <si>
    <t>－</t>
  </si>
  <si>
    <t>山口県道路公社</t>
  </si>
  <si>
    <t>山口県土地開発公社</t>
  </si>
  <si>
    <t>－</t>
  </si>
  <si>
    <t>公立大学法人山口県立大学</t>
  </si>
  <si>
    <t>－</t>
  </si>
  <si>
    <t>無角和種振興公社</t>
  </si>
  <si>
    <t>山口・防府地域工芸地場産業振興センター</t>
  </si>
  <si>
    <t>錦川鉄道</t>
  </si>
  <si>
    <t>周南地場産業振興センター</t>
  </si>
  <si>
    <t>工業用水道事業会計</t>
  </si>
  <si>
    <t>総合医療ｾﾝﾀｰ事業会計</t>
  </si>
  <si>
    <t>流域下水道事業</t>
  </si>
  <si>
    <t>下関漁港地方卸売市場</t>
  </si>
  <si>
    <t>母子寡婦福祉　　
資金特別会計</t>
  </si>
  <si>
    <t>農業改良資金
特別会計</t>
  </si>
  <si>
    <t>中小企業近代化
資金特別会計</t>
  </si>
  <si>
    <t>林業・木材産業改善
資金特別会計</t>
  </si>
  <si>
    <t>沿岸漁業改善
資金特別会計</t>
  </si>
  <si>
    <t>収入証紙
特別会計</t>
  </si>
  <si>
    <t>土地取得事業
特別会計</t>
  </si>
  <si>
    <t>一 般 会 計 等</t>
  </si>
  <si>
    <t>当せん金付証票
発売事業特別会計</t>
  </si>
  <si>
    <t>下関漁港地方
卸売市場特別会計</t>
  </si>
  <si>
    <t>流域下水道
事業特別会計</t>
  </si>
  <si>
    <t>３．地方公社・第三セクター等の経営状況及び地方公共団体の財政的支援の状況</t>
  </si>
  <si>
    <t>純計後</t>
  </si>
  <si>
    <t>　　　　　２．「資金不足比率」の早期健全化基準に相当する「経営健全化基準」は、公営競技を除き、一律 △20％である（公営競技は0％）。</t>
  </si>
  <si>
    <t>　（注）　1.損益計算書を作成していない民法法人は「経常損益」の欄には当期正味財産増減額を表示している。</t>
  </si>
  <si>
    <t>　       　2.本県の出資が25％以上のもの及び25％未満で県の財政的支援（補助、貸付、債務保証、損失補償）を受けているものを掲載している。</t>
  </si>
  <si>
    <t>財政状況等一覧表（平成２０年度）</t>
  </si>
  <si>
    <t>平成19年度
A</t>
  </si>
  <si>
    <t>平成20年度
B</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</si>
</sst>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0.0_);[Red]\(0.0\)"/>
  </numFmts>
  <fonts count="4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5"/>
      <name val="ＭＳ Ｐゴシック"/>
      <family val="3"/>
    </font>
    <font>
      <sz val="7"/>
      <name val="ＭＳ Ｐゴシック"/>
      <family val="3"/>
    </font>
    <font>
      <sz val="5.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gray125">
        <bgColor indexed="9"/>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color indexed="63"/>
      </right>
      <top style="thin"/>
      <bottom style="double"/>
    </border>
    <border>
      <left style="thin"/>
      <right style="thin"/>
      <top style="thin"/>
      <bottom style="double"/>
    </border>
    <border>
      <left style="thin"/>
      <right style="hair"/>
      <top style="double"/>
      <bottom style="hair"/>
    </border>
    <border>
      <left style="hair"/>
      <right style="hair"/>
      <top style="double"/>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style="thin"/>
      <right style="thin"/>
      <top>
        <color indexed="63"/>
      </top>
      <bottom style="hair"/>
    </border>
    <border>
      <left style="thin"/>
      <right style="thin"/>
      <top style="hair"/>
      <bottom style="hair"/>
    </border>
    <border>
      <left style="thin"/>
      <right style="thin"/>
      <top style="hair"/>
      <bottom style="thin"/>
    </border>
    <border>
      <left>
        <color indexed="63"/>
      </left>
      <right style="hair"/>
      <top style="thin"/>
      <bottom style="double"/>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style="thin"/>
      <diagonal style="hair"/>
    </border>
    <border diagonalUp="1">
      <left style="hair"/>
      <right style="thin"/>
      <top style="hair"/>
      <bottom style="thin"/>
      <diagonal style="hair"/>
    </border>
    <border>
      <left style="thin">
        <color indexed="8"/>
      </left>
      <right style="thin">
        <color indexed="8"/>
      </right>
      <top style="hair">
        <color indexed="8"/>
      </top>
      <bottom>
        <color indexed="63"/>
      </bottom>
    </border>
    <border>
      <left style="hair"/>
      <right style="hair"/>
      <top>
        <color indexed="63"/>
      </top>
      <bottom style="hair"/>
    </border>
    <border>
      <left style="hair"/>
      <right style="hair"/>
      <top style="hair"/>
      <bottom>
        <color indexed="63"/>
      </bottom>
    </border>
    <border>
      <left style="thin"/>
      <right style="thin"/>
      <top style="hair"/>
      <bottom>
        <color indexed="63"/>
      </bottom>
    </border>
    <border>
      <left style="thin"/>
      <right style="hair"/>
      <top style="hair"/>
      <bottom>
        <color indexed="63"/>
      </bottom>
    </border>
    <border>
      <left style="hair"/>
      <right style="thin"/>
      <top style="hair"/>
      <bottom>
        <color indexed="63"/>
      </bottom>
    </border>
    <border>
      <left style="hair"/>
      <right style="thin"/>
      <top style="hair"/>
      <bottom style="thin"/>
    </border>
    <border>
      <left style="thin"/>
      <right style="hair"/>
      <top>
        <color indexed="63"/>
      </top>
      <bottom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thin">
        <color indexed="8"/>
      </left>
      <right style="thin">
        <color indexed="8"/>
      </right>
      <top style="hair">
        <color indexed="8"/>
      </top>
      <bottom style="double">
        <color indexed="8"/>
      </bottom>
    </border>
    <border>
      <left style="thin"/>
      <right style="thin"/>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hair"/>
      <bottom style="double">
        <color indexed="8"/>
      </bottom>
    </border>
    <border>
      <left style="hair"/>
      <right style="hair"/>
      <top style="hair"/>
      <bottom style="double">
        <color indexed="8"/>
      </bottom>
    </border>
    <border>
      <left style="hair"/>
      <right style="hair"/>
      <top>
        <color indexed="63"/>
      </top>
      <bottom style="double">
        <color indexed="8"/>
      </bottom>
    </border>
    <border>
      <left style="hair"/>
      <right style="thin"/>
      <top style="hair"/>
      <bottom style="double">
        <color indexed="8"/>
      </bottom>
    </border>
    <border>
      <left style="thin"/>
      <right style="hair"/>
      <top>
        <color indexed="63"/>
      </top>
      <bottom style="thin"/>
    </border>
    <border>
      <left style="hair"/>
      <right style="hair"/>
      <top>
        <color indexed="63"/>
      </top>
      <bottom style="thin"/>
    </border>
    <border>
      <left style="hair"/>
      <right style="thin"/>
      <top style="double">
        <color indexed="8"/>
      </top>
      <bottom style="thin"/>
    </border>
    <border>
      <left>
        <color indexed="63"/>
      </left>
      <right style="hair"/>
      <top style="hair"/>
      <bottom style="hair"/>
    </border>
    <border>
      <left>
        <color indexed="63"/>
      </left>
      <right style="hair"/>
      <top style="hair"/>
      <bottom>
        <color indexed="63"/>
      </bottom>
    </border>
    <border diagonalUp="1">
      <left style="hair"/>
      <right style="hair"/>
      <top style="double">
        <color indexed="8"/>
      </top>
      <bottom style="thin"/>
      <diagonal style="hair"/>
    </border>
    <border>
      <left style="hair"/>
      <right style="thin"/>
      <top style="double"/>
      <bottom style="hair"/>
    </border>
    <border>
      <left style="thin"/>
      <right style="hair"/>
      <top style="thin"/>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thin">
        <color indexed="8"/>
      </left>
      <right>
        <color indexed="63"/>
      </right>
      <top style="hair">
        <color indexed="8"/>
      </top>
      <bottom>
        <color indexed="63"/>
      </bottom>
    </border>
    <border>
      <left style="thin">
        <color indexed="8"/>
      </left>
      <right>
        <color indexed="63"/>
      </right>
      <top>
        <color indexed="63"/>
      </top>
      <bottom>
        <color indexed="63"/>
      </bottom>
    </border>
    <border>
      <left style="thin">
        <color indexed="8"/>
      </left>
      <right>
        <color indexed="63"/>
      </right>
      <top>
        <color indexed="63"/>
      </top>
      <bottom style="hair">
        <color indexed="8"/>
      </bottom>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hair"/>
    </border>
    <border>
      <left>
        <color indexed="63"/>
      </left>
      <right style="thin"/>
      <top style="hair"/>
      <bottom style="hair"/>
    </border>
    <border>
      <left style="thin"/>
      <right>
        <color indexed="63"/>
      </right>
      <top style="double"/>
      <bottom style="hair"/>
    </border>
    <border>
      <left>
        <color indexed="63"/>
      </left>
      <right style="thin"/>
      <top style="double"/>
      <bottom style="hair"/>
    </border>
    <border>
      <left style="thin"/>
      <right>
        <color indexed="63"/>
      </right>
      <top style="hair"/>
      <bottom style="thin"/>
    </border>
    <border>
      <left>
        <color indexed="63"/>
      </left>
      <right style="thin"/>
      <top style="hair"/>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92">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1" fillId="34" borderId="11" xfId="0" applyFont="1" applyFill="1" applyBorder="1" applyAlignment="1">
      <alignment horizontal="center" vertical="center" wrapText="1"/>
    </xf>
    <xf numFmtId="0" fontId="4" fillId="33" borderId="0" xfId="0" applyFont="1" applyFill="1" applyAlignment="1">
      <alignment horizontal="left" vertical="center"/>
    </xf>
    <xf numFmtId="0" fontId="2" fillId="33" borderId="10" xfId="0" applyFont="1" applyFill="1" applyBorder="1" applyAlignment="1">
      <alignment vertical="center"/>
    </xf>
    <xf numFmtId="0" fontId="1" fillId="34" borderId="12" xfId="0" applyFont="1" applyFill="1" applyBorder="1" applyAlignment="1">
      <alignment horizontal="center" vertical="center" wrapTex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176" fontId="2" fillId="33" borderId="18" xfId="0" applyNumberFormat="1" applyFont="1" applyFill="1" applyBorder="1" applyAlignment="1">
      <alignment vertical="center" shrinkToFit="1"/>
    </xf>
    <xf numFmtId="176" fontId="2" fillId="33" borderId="19" xfId="0" applyNumberFormat="1" applyFont="1" applyFill="1" applyBorder="1" applyAlignment="1">
      <alignment vertical="center" shrinkToFit="1"/>
    </xf>
    <xf numFmtId="176" fontId="2" fillId="33" borderId="20" xfId="0" applyNumberFormat="1" applyFont="1" applyFill="1" applyBorder="1" applyAlignment="1">
      <alignment vertical="center" shrinkToFit="1"/>
    </xf>
    <xf numFmtId="176" fontId="2" fillId="33" borderId="21" xfId="0" applyNumberFormat="1" applyFont="1" applyFill="1" applyBorder="1" applyAlignment="1">
      <alignment vertical="center" shrinkToFit="1"/>
    </xf>
    <xf numFmtId="176" fontId="2" fillId="33" borderId="22" xfId="0" applyNumberFormat="1" applyFont="1" applyFill="1" applyBorder="1" applyAlignment="1">
      <alignment vertical="center" shrinkToFit="1"/>
    </xf>
    <xf numFmtId="176" fontId="2" fillId="33" borderId="23" xfId="0" applyNumberFormat="1" applyFont="1" applyFill="1" applyBorder="1" applyAlignment="1">
      <alignment vertical="center" shrinkToFit="1"/>
    </xf>
    <xf numFmtId="176" fontId="2" fillId="33" borderId="24" xfId="0" applyNumberFormat="1" applyFont="1" applyFill="1" applyBorder="1" applyAlignment="1">
      <alignment vertical="center" shrinkToFit="1"/>
    </xf>
    <xf numFmtId="0" fontId="1" fillId="34" borderId="25" xfId="0" applyFont="1" applyFill="1" applyBorder="1" applyAlignment="1">
      <alignment horizontal="center" vertical="center" wrapText="1"/>
    </xf>
    <xf numFmtId="0" fontId="1" fillId="34" borderId="26" xfId="0" applyFont="1" applyFill="1" applyBorder="1" applyAlignment="1">
      <alignment horizontal="center" vertical="center" wrapText="1"/>
    </xf>
    <xf numFmtId="0" fontId="2" fillId="33" borderId="27" xfId="0" applyFont="1" applyFill="1" applyBorder="1" applyAlignment="1">
      <alignment horizontal="center" vertical="center"/>
    </xf>
    <xf numFmtId="176" fontId="2" fillId="33" borderId="22" xfId="0" applyNumberFormat="1" applyFont="1" applyFill="1" applyBorder="1" applyAlignment="1">
      <alignment horizontal="center" vertical="center" shrinkToFit="1"/>
    </xf>
    <xf numFmtId="176" fontId="2" fillId="33" borderId="23" xfId="0" applyNumberFormat="1" applyFont="1" applyFill="1" applyBorder="1" applyAlignment="1">
      <alignment horizontal="center" vertical="center" shrinkToFit="1"/>
    </xf>
    <xf numFmtId="0" fontId="2" fillId="33" borderId="27" xfId="0" applyFont="1" applyFill="1" applyBorder="1" applyAlignment="1">
      <alignment horizontal="center" vertical="center" shrinkToFit="1"/>
    </xf>
    <xf numFmtId="0" fontId="2" fillId="34" borderId="12" xfId="0" applyFont="1" applyFill="1" applyBorder="1" applyAlignment="1">
      <alignment horizontal="center" vertical="center"/>
    </xf>
    <xf numFmtId="0" fontId="2" fillId="34" borderId="25" xfId="0" applyFont="1" applyFill="1" applyBorder="1" applyAlignment="1">
      <alignment horizontal="center" vertical="center" wrapText="1"/>
    </xf>
    <xf numFmtId="0" fontId="2" fillId="34" borderId="26" xfId="0" applyFont="1" applyFill="1" applyBorder="1" applyAlignment="1">
      <alignment horizontal="center" vertical="center" wrapText="1"/>
    </xf>
    <xf numFmtId="0" fontId="2" fillId="34" borderId="28" xfId="0" applyFont="1" applyFill="1" applyBorder="1" applyAlignment="1">
      <alignment horizontal="center" vertical="center" wrapText="1"/>
    </xf>
    <xf numFmtId="0" fontId="2" fillId="33" borderId="29" xfId="0" applyFont="1" applyFill="1" applyBorder="1" applyAlignment="1">
      <alignment horizontal="distributed" vertical="center" indent="1"/>
    </xf>
    <xf numFmtId="0" fontId="2" fillId="33" borderId="30" xfId="0" applyFont="1" applyFill="1" applyBorder="1" applyAlignment="1">
      <alignment horizontal="distributed" vertical="center" indent="1"/>
    </xf>
    <xf numFmtId="0" fontId="2" fillId="33" borderId="31" xfId="0" applyFont="1" applyFill="1" applyBorder="1" applyAlignment="1">
      <alignment horizontal="center" vertical="center"/>
    </xf>
    <xf numFmtId="0" fontId="2" fillId="33" borderId="27" xfId="0" applyFont="1" applyFill="1" applyBorder="1" applyAlignment="1">
      <alignment horizontal="distributed" vertical="center" indent="1"/>
    </xf>
    <xf numFmtId="0" fontId="2" fillId="33" borderId="0" xfId="0" applyFont="1" applyFill="1" applyBorder="1" applyAlignment="1">
      <alignment horizontal="distributed" vertical="center" indent="2"/>
    </xf>
    <xf numFmtId="0" fontId="2" fillId="34" borderId="32" xfId="0" applyFont="1" applyFill="1" applyBorder="1" applyAlignment="1">
      <alignment horizontal="center" vertical="center" wrapText="1"/>
    </xf>
    <xf numFmtId="181" fontId="2" fillId="33" borderId="33" xfId="0" applyNumberFormat="1" applyFont="1" applyFill="1" applyBorder="1" applyAlignment="1">
      <alignment vertical="center"/>
    </xf>
    <xf numFmtId="181" fontId="2" fillId="33" borderId="34" xfId="0" applyNumberFormat="1" applyFont="1" applyFill="1" applyBorder="1" applyAlignment="1">
      <alignment vertical="center"/>
    </xf>
    <xf numFmtId="0" fontId="2" fillId="33" borderId="31" xfId="0" applyFont="1" applyFill="1" applyBorder="1" applyAlignment="1">
      <alignment horizontal="distributed" vertical="center" indent="1"/>
    </xf>
    <xf numFmtId="181" fontId="2" fillId="33" borderId="35" xfId="0" applyNumberFormat="1" applyFont="1" applyFill="1" applyBorder="1" applyAlignment="1">
      <alignment vertical="center"/>
    </xf>
    <xf numFmtId="181" fontId="2" fillId="33" borderId="36" xfId="0" applyNumberFormat="1" applyFont="1" applyFill="1" applyBorder="1" applyAlignment="1">
      <alignment vertical="center"/>
    </xf>
    <xf numFmtId="183" fontId="2" fillId="0" borderId="37" xfId="0" applyNumberFormat="1" applyFont="1" applyBorder="1" applyAlignment="1">
      <alignment horizontal="distributed" vertical="center" wrapText="1"/>
    </xf>
    <xf numFmtId="176" fontId="2" fillId="33" borderId="38" xfId="0" applyNumberFormat="1" applyFont="1" applyFill="1" applyBorder="1" applyAlignment="1">
      <alignment vertical="center" shrinkToFit="1"/>
    </xf>
    <xf numFmtId="176" fontId="2" fillId="33" borderId="39" xfId="0" applyNumberFormat="1" applyFont="1" applyFill="1" applyBorder="1" applyAlignment="1">
      <alignment vertical="center" shrinkToFit="1"/>
    </xf>
    <xf numFmtId="0" fontId="2" fillId="33" borderId="30" xfId="0" applyFont="1" applyFill="1" applyBorder="1" applyAlignment="1">
      <alignment horizontal="distributed" vertical="center" shrinkToFit="1"/>
    </xf>
    <xf numFmtId="176" fontId="2" fillId="33" borderId="17" xfId="0" applyNumberFormat="1" applyFont="1" applyFill="1" applyBorder="1" applyAlignment="1">
      <alignment horizontal="center" vertical="center" shrinkToFit="1"/>
    </xf>
    <xf numFmtId="176" fontId="2" fillId="33" borderId="18" xfId="0" applyNumberFormat="1" applyFont="1" applyFill="1" applyBorder="1" applyAlignment="1">
      <alignment horizontal="distributed" vertical="center" shrinkToFit="1"/>
    </xf>
    <xf numFmtId="0" fontId="7" fillId="33" borderId="40" xfId="0" applyFont="1" applyFill="1" applyBorder="1" applyAlignment="1">
      <alignment horizontal="distributed" vertical="center" shrinkToFit="1"/>
    </xf>
    <xf numFmtId="176" fontId="2" fillId="33" borderId="41" xfId="0" applyNumberFormat="1" applyFont="1" applyFill="1" applyBorder="1" applyAlignment="1">
      <alignment vertical="center" shrinkToFit="1"/>
    </xf>
    <xf numFmtId="176" fontId="2" fillId="33" borderId="42" xfId="0" applyNumberFormat="1" applyFont="1" applyFill="1" applyBorder="1" applyAlignment="1">
      <alignment horizontal="distributed" vertical="center" shrinkToFit="1"/>
    </xf>
    <xf numFmtId="0" fontId="2" fillId="33" borderId="31" xfId="0" applyFont="1" applyFill="1" applyBorder="1" applyAlignment="1">
      <alignment vertical="center" shrinkToFit="1"/>
    </xf>
    <xf numFmtId="176" fontId="2" fillId="33" borderId="43" xfId="0" applyNumberFormat="1" applyFont="1" applyFill="1" applyBorder="1" applyAlignment="1">
      <alignment horizontal="distributed" vertical="center" shrinkToFit="1"/>
    </xf>
    <xf numFmtId="176" fontId="2" fillId="33" borderId="14" xfId="0" applyNumberFormat="1" applyFont="1" applyFill="1" applyBorder="1" applyAlignment="1">
      <alignment horizontal="center" vertical="center" shrinkToFit="1"/>
    </xf>
    <xf numFmtId="0" fontId="1" fillId="33" borderId="29" xfId="0" applyFont="1" applyFill="1" applyBorder="1" applyAlignment="1">
      <alignment vertical="center" shrinkToFit="1"/>
    </xf>
    <xf numFmtId="176" fontId="2" fillId="33" borderId="44" xfId="0" applyNumberFormat="1" applyFont="1" applyFill="1" applyBorder="1" applyAlignment="1">
      <alignment vertical="center" shrinkToFit="1"/>
    </xf>
    <xf numFmtId="176" fontId="2" fillId="33" borderId="38" xfId="0" applyNumberFormat="1" applyFont="1" applyFill="1" applyBorder="1" applyAlignment="1">
      <alignment horizontal="center" vertical="center" shrinkToFit="1"/>
    </xf>
    <xf numFmtId="0" fontId="2" fillId="33" borderId="29" xfId="0" applyFont="1" applyFill="1" applyBorder="1" applyAlignment="1">
      <alignment horizontal="distributed" vertical="center" shrinkToFit="1"/>
    </xf>
    <xf numFmtId="0" fontId="8" fillId="33" borderId="29" xfId="0" applyFont="1" applyFill="1" applyBorder="1" applyAlignment="1">
      <alignment vertical="center" shrinkToFit="1"/>
    </xf>
    <xf numFmtId="0" fontId="2" fillId="33" borderId="30" xfId="0" applyFont="1" applyFill="1" applyBorder="1" applyAlignment="1">
      <alignment vertical="center" shrinkToFit="1"/>
    </xf>
    <xf numFmtId="0" fontId="2" fillId="33" borderId="29" xfId="0" applyFont="1" applyFill="1" applyBorder="1" applyAlignment="1">
      <alignment vertical="center" shrinkToFit="1"/>
    </xf>
    <xf numFmtId="176" fontId="2" fillId="33" borderId="38" xfId="0" applyNumberFormat="1" applyFont="1" applyFill="1" applyBorder="1" applyAlignment="1">
      <alignment horizontal="right" vertical="center" shrinkToFit="1"/>
    </xf>
    <xf numFmtId="0" fontId="2" fillId="33" borderId="40" xfId="0" applyFont="1" applyFill="1" applyBorder="1" applyAlignment="1">
      <alignment horizontal="distributed" vertical="center" indent="1"/>
    </xf>
    <xf numFmtId="181" fontId="2" fillId="33" borderId="45" xfId="0" applyNumberFormat="1" applyFont="1" applyFill="1" applyBorder="1" applyAlignment="1">
      <alignment vertical="center"/>
    </xf>
    <xf numFmtId="181" fontId="2" fillId="33" borderId="46" xfId="0" applyNumberFormat="1" applyFont="1" applyFill="1" applyBorder="1" applyAlignment="1">
      <alignment vertical="center"/>
    </xf>
    <xf numFmtId="179" fontId="2" fillId="0" borderId="47"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83" fontId="2" fillId="0" borderId="48" xfId="0" applyNumberFormat="1" applyFont="1" applyBorder="1" applyAlignment="1">
      <alignment horizontal="distributed" vertical="center" wrapText="1"/>
    </xf>
    <xf numFmtId="0" fontId="2" fillId="33" borderId="49" xfId="0" applyFont="1" applyFill="1" applyBorder="1" applyAlignment="1">
      <alignment horizontal="center" vertical="center"/>
    </xf>
    <xf numFmtId="176" fontId="2" fillId="0" borderId="50" xfId="48" applyNumberFormat="1" applyFont="1" applyFill="1" applyBorder="1" applyAlignment="1">
      <alignment vertical="center" shrinkToFit="1"/>
    </xf>
    <xf numFmtId="176" fontId="2" fillId="0" borderId="51" xfId="48" applyNumberFormat="1" applyFont="1" applyFill="1" applyBorder="1" applyAlignment="1">
      <alignment vertical="center" shrinkToFit="1"/>
    </xf>
    <xf numFmtId="176" fontId="2" fillId="0" borderId="52" xfId="48" applyNumberFormat="1" applyFont="1" applyFill="1" applyBorder="1" applyAlignment="1">
      <alignment vertical="center" shrinkToFit="1"/>
    </xf>
    <xf numFmtId="176" fontId="2" fillId="0" borderId="53" xfId="48" applyNumberFormat="1" applyFont="1" applyFill="1" applyBorder="1" applyAlignment="1">
      <alignment vertical="center" shrinkToFit="1"/>
    </xf>
    <xf numFmtId="176" fontId="2" fillId="0" borderId="44" xfId="48" applyNumberFormat="1" applyFont="1" applyFill="1" applyBorder="1" applyAlignment="1">
      <alignment vertical="center" shrinkToFit="1"/>
    </xf>
    <xf numFmtId="176" fontId="2" fillId="0" borderId="38" xfId="48" applyNumberFormat="1" applyFont="1" applyFill="1" applyBorder="1" applyAlignment="1">
      <alignment vertical="center" shrinkToFit="1"/>
    </xf>
    <xf numFmtId="0" fontId="2" fillId="0" borderId="15" xfId="0" applyFont="1" applyFill="1" applyBorder="1" applyAlignment="1">
      <alignment vertical="center" wrapText="1" shrinkToFit="1"/>
    </xf>
    <xf numFmtId="0" fontId="2" fillId="0" borderId="0" xfId="0" applyFont="1" applyFill="1" applyAlignment="1">
      <alignment vertical="center"/>
    </xf>
    <xf numFmtId="0" fontId="2" fillId="0" borderId="15" xfId="0" applyFont="1" applyFill="1" applyBorder="1" applyAlignment="1">
      <alignment vertical="center" shrinkToFit="1"/>
    </xf>
    <xf numFmtId="176" fontId="2" fillId="0" borderId="38" xfId="48" applyNumberFormat="1" applyFont="1" applyFill="1" applyBorder="1" applyAlignment="1">
      <alignment horizontal="center" vertical="center" shrinkToFit="1"/>
    </xf>
    <xf numFmtId="176" fontId="2" fillId="0" borderId="16" xfId="48" applyNumberFormat="1" applyFont="1" applyFill="1" applyBorder="1" applyAlignment="1">
      <alignment vertical="center" shrinkToFit="1"/>
    </xf>
    <xf numFmtId="176" fontId="2" fillId="0" borderId="17" xfId="48" applyNumberFormat="1" applyFont="1" applyFill="1" applyBorder="1" applyAlignment="1">
      <alignment vertical="center" shrinkToFit="1"/>
    </xf>
    <xf numFmtId="176" fontId="2" fillId="0" borderId="17" xfId="48" applyNumberFormat="1" applyFont="1" applyFill="1" applyBorder="1" applyAlignment="1">
      <alignment horizontal="center" vertical="center" shrinkToFit="1"/>
    </xf>
    <xf numFmtId="0" fontId="2" fillId="0" borderId="18" xfId="0" applyFont="1" applyFill="1" applyBorder="1" applyAlignment="1">
      <alignment vertical="center" shrinkToFit="1"/>
    </xf>
    <xf numFmtId="176" fontId="2" fillId="0" borderId="54" xfId="48" applyNumberFormat="1" applyFont="1" applyFill="1" applyBorder="1" applyAlignment="1">
      <alignment vertical="center" shrinkToFit="1"/>
    </xf>
    <xf numFmtId="176" fontId="2" fillId="0" borderId="55" xfId="48" applyNumberFormat="1" applyFont="1" applyFill="1" applyBorder="1" applyAlignment="1">
      <alignment vertical="center" shrinkToFit="1"/>
    </xf>
    <xf numFmtId="176" fontId="2" fillId="0" borderId="56" xfId="48" applyNumberFormat="1" applyFont="1" applyFill="1" applyBorder="1" applyAlignment="1">
      <alignment vertical="center" shrinkToFit="1"/>
    </xf>
    <xf numFmtId="176" fontId="2" fillId="0" borderId="55" xfId="48" applyNumberFormat="1" applyFont="1" applyFill="1" applyBorder="1" applyAlignment="1">
      <alignment horizontal="center" vertical="center" shrinkToFit="1"/>
    </xf>
    <xf numFmtId="0" fontId="2" fillId="0" borderId="57" xfId="0" applyFont="1" applyFill="1" applyBorder="1" applyAlignment="1">
      <alignment vertical="center" shrinkToFit="1"/>
    </xf>
    <xf numFmtId="176" fontId="2" fillId="0" borderId="58" xfId="48" applyNumberFormat="1" applyFont="1" applyFill="1" applyBorder="1" applyAlignment="1">
      <alignment vertical="center" shrinkToFit="1"/>
    </xf>
    <xf numFmtId="176" fontId="2" fillId="0" borderId="59" xfId="48" applyNumberFormat="1" applyFont="1" applyFill="1" applyBorder="1" applyAlignment="1">
      <alignment vertical="center" shrinkToFit="1"/>
    </xf>
    <xf numFmtId="0" fontId="1" fillId="0" borderId="0" xfId="0" applyFont="1" applyFill="1" applyAlignment="1">
      <alignment horizontal="right" vertical="center"/>
    </xf>
    <xf numFmtId="176" fontId="1" fillId="0" borderId="13" xfId="0" applyNumberFormat="1" applyFont="1" applyFill="1" applyBorder="1" applyAlignment="1">
      <alignment vertical="center" wrapText="1"/>
    </xf>
    <xf numFmtId="176" fontId="1" fillId="0" borderId="14" xfId="0" applyNumberFormat="1" applyFont="1" applyFill="1" applyBorder="1" applyAlignment="1">
      <alignment vertical="center" wrapText="1"/>
    </xf>
    <xf numFmtId="176" fontId="1" fillId="0" borderId="14" xfId="0" applyNumberFormat="1" applyFont="1" applyFill="1" applyBorder="1" applyAlignment="1">
      <alignment vertical="center" shrinkToFit="1"/>
    </xf>
    <xf numFmtId="176" fontId="2" fillId="0" borderId="14" xfId="0" applyNumberFormat="1" applyFont="1" applyFill="1" applyBorder="1" applyAlignment="1">
      <alignment vertical="center" shrinkToFit="1"/>
    </xf>
    <xf numFmtId="176" fontId="2" fillId="0" borderId="15" xfId="0" applyNumberFormat="1" applyFont="1" applyFill="1" applyBorder="1" applyAlignment="1">
      <alignment vertical="center" shrinkToFit="1"/>
    </xf>
    <xf numFmtId="176" fontId="2" fillId="0" borderId="1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38" xfId="0" applyNumberFormat="1" applyFont="1" applyFill="1" applyBorder="1" applyAlignment="1">
      <alignment vertical="center" shrinkToFit="1"/>
    </xf>
    <xf numFmtId="176" fontId="2" fillId="0" borderId="38" xfId="0" applyNumberFormat="1" applyFont="1" applyFill="1" applyBorder="1" applyAlignment="1">
      <alignment horizontal="center" vertical="center" shrinkToFit="1"/>
    </xf>
    <xf numFmtId="176" fontId="1" fillId="0" borderId="16" xfId="0" applyNumberFormat="1" applyFont="1" applyFill="1" applyBorder="1" applyAlignment="1">
      <alignment vertical="center" wrapText="1"/>
    </xf>
    <xf numFmtId="176" fontId="1" fillId="0" borderId="17" xfId="0" applyNumberFormat="1" applyFont="1" applyFill="1" applyBorder="1" applyAlignment="1">
      <alignment vertical="center" wrapText="1"/>
    </xf>
    <xf numFmtId="176" fontId="1"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41" xfId="0" applyNumberFormat="1" applyFont="1" applyFill="1" applyBorder="1" applyAlignment="1">
      <alignment vertical="center" shrinkToFit="1"/>
    </xf>
    <xf numFmtId="176" fontId="2" fillId="0" borderId="39" xfId="0" applyNumberFormat="1" applyFont="1" applyFill="1" applyBorder="1" applyAlignment="1">
      <alignment vertical="center" shrinkToFit="1"/>
    </xf>
    <xf numFmtId="176" fontId="2" fillId="0" borderId="42"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0" fontId="2" fillId="0" borderId="0" xfId="0" applyFont="1" applyFill="1" applyBorder="1" applyAlignment="1">
      <alignment vertical="center"/>
    </xf>
    <xf numFmtId="0" fontId="2" fillId="0" borderId="60" xfId="0" applyFont="1" applyFill="1" applyBorder="1" applyAlignment="1">
      <alignment vertical="center" wrapText="1" shrinkToFit="1"/>
    </xf>
    <xf numFmtId="182" fontId="2" fillId="33" borderId="38" xfId="0" applyNumberFormat="1" applyFont="1" applyFill="1" applyBorder="1" applyAlignment="1">
      <alignment horizontal="right" vertical="center"/>
    </xf>
    <xf numFmtId="182" fontId="2" fillId="33" borderId="15" xfId="0" applyNumberFormat="1" applyFont="1" applyFill="1" applyBorder="1" applyAlignment="1">
      <alignment horizontal="right" vertical="center"/>
    </xf>
    <xf numFmtId="182" fontId="2" fillId="33" borderId="17" xfId="0" applyNumberFormat="1" applyFont="1" applyFill="1" applyBorder="1" applyAlignment="1">
      <alignment horizontal="right" vertical="center"/>
    </xf>
    <xf numFmtId="182" fontId="2" fillId="33" borderId="18" xfId="0" applyNumberFormat="1" applyFont="1" applyFill="1" applyBorder="1" applyAlignment="1">
      <alignment horizontal="right" vertical="center"/>
    </xf>
    <xf numFmtId="181" fontId="2" fillId="33" borderId="17" xfId="0" applyNumberFormat="1" applyFont="1" applyFill="1" applyBorder="1" applyAlignment="1">
      <alignment horizontal="right" vertical="center"/>
    </xf>
    <xf numFmtId="181" fontId="2" fillId="33" borderId="18" xfId="0" applyNumberFormat="1" applyFont="1" applyFill="1" applyBorder="1" applyAlignment="1">
      <alignment horizontal="right" vertical="center"/>
    </xf>
    <xf numFmtId="181" fontId="2" fillId="33" borderId="34" xfId="0" applyNumberFormat="1" applyFont="1" applyFill="1" applyBorder="1" applyAlignment="1">
      <alignment horizontal="right" vertical="center"/>
    </xf>
    <xf numFmtId="178" fontId="2" fillId="0" borderId="17" xfId="0" applyNumberFormat="1" applyFont="1" applyFill="1" applyBorder="1" applyAlignment="1">
      <alignment horizontal="right" vertical="center" shrinkToFit="1"/>
    </xf>
    <xf numFmtId="179" fontId="2" fillId="0" borderId="17" xfId="0" applyNumberFormat="1" applyFont="1" applyFill="1" applyBorder="1" applyAlignment="1">
      <alignment horizontal="right" vertical="center" shrinkToFit="1"/>
    </xf>
    <xf numFmtId="179" fontId="2" fillId="0" borderId="39" xfId="0" applyNumberFormat="1" applyFont="1" applyFill="1" applyBorder="1" applyAlignment="1">
      <alignment horizontal="right" vertical="center" shrinkToFit="1"/>
    </xf>
    <xf numFmtId="179" fontId="2" fillId="0" borderId="20" xfId="0" applyNumberFormat="1" applyFont="1" applyFill="1" applyBorder="1" applyAlignment="1">
      <alignment horizontal="right" vertical="center" shrinkToFit="1"/>
    </xf>
    <xf numFmtId="178" fontId="2" fillId="0" borderId="61" xfId="0" applyNumberFormat="1" applyFont="1" applyFill="1" applyBorder="1" applyAlignment="1">
      <alignment horizontal="right" vertical="center" shrinkToFit="1"/>
    </xf>
    <xf numFmtId="179" fontId="2" fillId="0" borderId="62" xfId="0" applyNumberFormat="1" applyFont="1" applyFill="1" applyBorder="1" applyAlignment="1">
      <alignment horizontal="right" vertical="center" shrinkToFit="1"/>
    </xf>
    <xf numFmtId="176" fontId="2" fillId="0" borderId="63" xfId="48" applyNumberFormat="1" applyFont="1" applyFill="1" applyBorder="1" applyAlignment="1">
      <alignment vertical="center" shrinkToFit="1"/>
    </xf>
    <xf numFmtId="176" fontId="2" fillId="0" borderId="39" xfId="48" applyNumberFormat="1" applyFont="1" applyFill="1" applyBorder="1" applyAlignment="1">
      <alignment vertical="center" shrinkToFit="1"/>
    </xf>
    <xf numFmtId="176" fontId="2" fillId="0" borderId="20" xfId="48" applyNumberFormat="1" applyFont="1" applyFill="1" applyBorder="1" applyAlignment="1">
      <alignment vertical="center" shrinkToFit="1"/>
    </xf>
    <xf numFmtId="176" fontId="2" fillId="0" borderId="13" xfId="0" applyNumberFormat="1" applyFont="1" applyFill="1" applyBorder="1" applyAlignment="1">
      <alignment vertical="center" shrinkToFit="1"/>
    </xf>
    <xf numFmtId="176" fontId="2" fillId="0" borderId="64"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43" xfId="0" applyNumberFormat="1" applyFont="1" applyFill="1" applyBorder="1" applyAlignment="1">
      <alignment vertical="center" shrinkToFit="1"/>
    </xf>
    <xf numFmtId="176" fontId="2" fillId="0" borderId="65"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8" fontId="2" fillId="0" borderId="13" xfId="0" applyNumberFormat="1" applyFont="1" applyFill="1" applyBorder="1" applyAlignment="1">
      <alignment horizontal="right" vertical="center" shrinkToFit="1"/>
    </xf>
    <xf numFmtId="178" fontId="2" fillId="0" borderId="14" xfId="0" applyNumberFormat="1" applyFont="1" applyFill="1" applyBorder="1" applyAlignment="1">
      <alignment horizontal="right" vertical="center" shrinkToFit="1"/>
    </xf>
    <xf numFmtId="178" fontId="2" fillId="0" borderId="16" xfId="0" applyNumberFormat="1" applyFont="1" applyFill="1" applyBorder="1" applyAlignment="1">
      <alignment horizontal="right" vertical="center" shrinkToFit="1"/>
    </xf>
    <xf numFmtId="179" fontId="2" fillId="0" borderId="16" xfId="0" applyNumberFormat="1" applyFont="1" applyFill="1" applyBorder="1" applyAlignment="1">
      <alignment horizontal="right" vertical="center" shrinkToFit="1"/>
    </xf>
    <xf numFmtId="184" fontId="2" fillId="33" borderId="14" xfId="0" applyNumberFormat="1" applyFont="1" applyFill="1" applyBorder="1" applyAlignment="1">
      <alignment horizontal="right" vertical="center" shrinkToFit="1"/>
    </xf>
    <xf numFmtId="184" fontId="2" fillId="33" borderId="17" xfId="0" applyNumberFormat="1" applyFont="1" applyFill="1" applyBorder="1" applyAlignment="1">
      <alignment horizontal="right" vertical="center" shrinkToFit="1"/>
    </xf>
    <xf numFmtId="184" fontId="2" fillId="33" borderId="39" xfId="0" applyNumberFormat="1" applyFont="1" applyFill="1" applyBorder="1" applyAlignment="1">
      <alignment horizontal="right" vertical="center" shrinkToFit="1"/>
    </xf>
    <xf numFmtId="184" fontId="2" fillId="33" borderId="20" xfId="0" applyNumberFormat="1" applyFont="1" applyFill="1" applyBorder="1" applyAlignment="1">
      <alignment horizontal="right" vertical="center" shrinkToFit="1"/>
    </xf>
    <xf numFmtId="184" fontId="2" fillId="33" borderId="13" xfId="0" applyNumberFormat="1" applyFont="1" applyFill="1" applyBorder="1" applyAlignment="1">
      <alignment horizontal="right" vertical="center" shrinkToFit="1"/>
    </xf>
    <xf numFmtId="184" fontId="2" fillId="33" borderId="16" xfId="0" applyNumberFormat="1" applyFont="1" applyFill="1" applyBorder="1" applyAlignment="1">
      <alignment horizontal="right" vertical="center" shrinkToFit="1"/>
    </xf>
    <xf numFmtId="184" fontId="2" fillId="33" borderId="41" xfId="0" applyNumberFormat="1" applyFont="1" applyFill="1" applyBorder="1" applyAlignment="1">
      <alignment horizontal="right" vertical="center" shrinkToFit="1"/>
    </xf>
    <xf numFmtId="184" fontId="2" fillId="33" borderId="19" xfId="0" applyNumberFormat="1" applyFont="1" applyFill="1" applyBorder="1" applyAlignment="1">
      <alignment horizontal="right" vertical="center" shrinkToFit="1"/>
    </xf>
    <xf numFmtId="179" fontId="2" fillId="33" borderId="64" xfId="0" applyNumberFormat="1" applyFont="1" applyFill="1" applyBorder="1" applyAlignment="1">
      <alignment horizontal="right" vertical="center" shrinkToFit="1"/>
    </xf>
    <xf numFmtId="179" fontId="2" fillId="33" borderId="18" xfId="0" applyNumberFormat="1" applyFont="1" applyFill="1" applyBorder="1" applyAlignment="1">
      <alignment horizontal="right" vertical="center" shrinkToFit="1"/>
    </xf>
    <xf numFmtId="179" fontId="2" fillId="33" borderId="43" xfId="0" applyNumberFormat="1" applyFont="1" applyFill="1" applyBorder="1" applyAlignment="1">
      <alignment horizontal="right" vertical="center" shrinkToFit="1"/>
    </xf>
    <xf numFmtId="0" fontId="2" fillId="34" borderId="66" xfId="0" applyFont="1" applyFill="1" applyBorder="1" applyAlignment="1">
      <alignment horizontal="center" vertical="center" shrinkToFit="1"/>
    </xf>
    <xf numFmtId="0" fontId="2" fillId="34" borderId="67" xfId="0" applyFont="1" applyFill="1" applyBorder="1" applyAlignment="1">
      <alignment horizontal="center" vertical="center" shrinkToFit="1"/>
    </xf>
    <xf numFmtId="0" fontId="2" fillId="34" borderId="68" xfId="0" applyFont="1" applyFill="1" applyBorder="1" applyAlignment="1">
      <alignment horizontal="center" vertical="center" wrapText="1"/>
    </xf>
    <xf numFmtId="0" fontId="2" fillId="34" borderId="69" xfId="0" applyFont="1" applyFill="1" applyBorder="1" applyAlignment="1">
      <alignment horizontal="center" vertical="center"/>
    </xf>
    <xf numFmtId="0" fontId="2" fillId="34" borderId="70" xfId="0" applyFont="1" applyFill="1" applyBorder="1" applyAlignment="1">
      <alignment horizontal="center" vertical="center" wrapText="1"/>
    </xf>
    <xf numFmtId="0" fontId="2" fillId="34" borderId="71" xfId="0" applyFont="1" applyFill="1" applyBorder="1" applyAlignment="1">
      <alignment horizontal="center" vertical="center"/>
    </xf>
    <xf numFmtId="183" fontId="2" fillId="0" borderId="72" xfId="0" applyNumberFormat="1" applyFont="1" applyBorder="1" applyAlignment="1">
      <alignment horizontal="distributed" vertical="center" wrapText="1"/>
    </xf>
    <xf numFmtId="183" fontId="2" fillId="0" borderId="73" xfId="0" applyNumberFormat="1" applyFont="1" applyBorder="1" applyAlignment="1">
      <alignment horizontal="distributed" vertical="center" wrapText="1"/>
    </xf>
    <xf numFmtId="183" fontId="2" fillId="0" borderId="74" xfId="0" applyNumberFormat="1" applyFont="1" applyBorder="1" applyAlignment="1">
      <alignment horizontal="distributed" vertical="center" wrapText="1"/>
    </xf>
    <xf numFmtId="0" fontId="2" fillId="34" borderId="75" xfId="0" applyFont="1" applyFill="1" applyBorder="1" applyAlignment="1">
      <alignment horizontal="center" vertical="center"/>
    </xf>
    <xf numFmtId="0" fontId="2" fillId="34" borderId="76" xfId="0" applyFont="1" applyFill="1" applyBorder="1" applyAlignment="1">
      <alignment horizontal="center" vertical="center"/>
    </xf>
    <xf numFmtId="0" fontId="1" fillId="34" borderId="70" xfId="0" applyFont="1" applyFill="1" applyBorder="1" applyAlignment="1">
      <alignment horizontal="center" vertical="center" wrapText="1"/>
    </xf>
    <xf numFmtId="0" fontId="1" fillId="34" borderId="71" xfId="0" applyFont="1" applyFill="1" applyBorder="1" applyAlignment="1">
      <alignment horizontal="center" vertical="center"/>
    </xf>
    <xf numFmtId="0" fontId="1" fillId="34" borderId="71" xfId="0" applyFont="1" applyFill="1" applyBorder="1" applyAlignment="1">
      <alignment horizontal="center" vertical="center" wrapText="1"/>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0" xfId="0" applyFont="1" applyFill="1" applyBorder="1" applyAlignment="1">
      <alignment horizontal="center" vertical="center" wrapText="1"/>
    </xf>
    <xf numFmtId="0" fontId="2" fillId="0" borderId="71" xfId="0" applyFont="1" applyFill="1" applyBorder="1" applyAlignment="1">
      <alignment horizontal="center" vertical="center"/>
    </xf>
    <xf numFmtId="0" fontId="2" fillId="0" borderId="71" xfId="0" applyFont="1" applyFill="1" applyBorder="1" applyAlignment="1">
      <alignment horizontal="center" vertical="center" wrapText="1"/>
    </xf>
    <xf numFmtId="0" fontId="1" fillId="0" borderId="70" xfId="0" applyFont="1" applyFill="1" applyBorder="1" applyAlignment="1">
      <alignment horizontal="center" vertical="center" wrapText="1"/>
    </xf>
    <xf numFmtId="0" fontId="1" fillId="0" borderId="71" xfId="0" applyFont="1" applyFill="1" applyBorder="1" applyAlignment="1">
      <alignment horizontal="center" vertical="center" wrapText="1"/>
    </xf>
    <xf numFmtId="0" fontId="2" fillId="34" borderId="70" xfId="0" applyFont="1" applyFill="1" applyBorder="1" applyAlignment="1">
      <alignment horizontal="center" vertical="center"/>
    </xf>
    <xf numFmtId="0" fontId="2" fillId="34" borderId="71" xfId="0" applyFont="1" applyFill="1" applyBorder="1" applyAlignment="1">
      <alignment horizontal="center" vertical="center" wrapText="1"/>
    </xf>
    <xf numFmtId="0" fontId="2" fillId="34" borderId="77" xfId="0" applyFont="1" applyFill="1" applyBorder="1" applyAlignment="1">
      <alignment horizontal="center" vertical="center" wrapText="1"/>
    </xf>
    <xf numFmtId="0" fontId="2" fillId="34" borderId="78" xfId="0" applyFont="1" applyFill="1" applyBorder="1" applyAlignment="1">
      <alignment horizontal="center" vertical="center"/>
    </xf>
    <xf numFmtId="0" fontId="2" fillId="34" borderId="66" xfId="0" applyFont="1" applyFill="1" applyBorder="1" applyAlignment="1">
      <alignment horizontal="center" vertical="center"/>
    </xf>
    <xf numFmtId="0" fontId="2" fillId="34" borderId="67" xfId="0" applyFont="1" applyFill="1" applyBorder="1" applyAlignment="1">
      <alignment horizontal="center" vertical="center"/>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xf>
    <xf numFmtId="0" fontId="2" fillId="34" borderId="68" xfId="0" applyFont="1" applyFill="1" applyBorder="1" applyAlignment="1">
      <alignment horizontal="center" vertical="center"/>
    </xf>
    <xf numFmtId="0" fontId="1" fillId="0" borderId="71" xfId="0" applyFont="1" applyFill="1" applyBorder="1" applyAlignment="1">
      <alignment horizontal="center" vertical="center"/>
    </xf>
    <xf numFmtId="0" fontId="2" fillId="33" borderId="79" xfId="0" applyFont="1" applyFill="1" applyBorder="1" applyAlignment="1">
      <alignment horizontal="distributed" vertical="center" indent="1" shrinkToFit="1"/>
    </xf>
    <xf numFmtId="0" fontId="2" fillId="33" borderId="80" xfId="0" applyFont="1" applyFill="1" applyBorder="1" applyAlignment="1">
      <alignment horizontal="distributed" vertical="center" indent="1" shrinkToFit="1"/>
    </xf>
    <xf numFmtId="0" fontId="2" fillId="33" borderId="81" xfId="0" applyFont="1" applyFill="1" applyBorder="1" applyAlignment="1">
      <alignment horizontal="distributed" vertical="center" indent="1" shrinkToFit="1"/>
    </xf>
    <xf numFmtId="0" fontId="2" fillId="33" borderId="82" xfId="0" applyFont="1" applyFill="1" applyBorder="1" applyAlignment="1">
      <alignment horizontal="distributed" vertical="center" indent="1" shrinkToFit="1"/>
    </xf>
    <xf numFmtId="0" fontId="8" fillId="33" borderId="83" xfId="0" applyFont="1" applyFill="1" applyBorder="1" applyAlignment="1">
      <alignment horizontal="distributed" vertical="center" indent="1" shrinkToFit="1"/>
    </xf>
    <xf numFmtId="0" fontId="8" fillId="33" borderId="84" xfId="0" applyFont="1" applyFill="1" applyBorder="1" applyAlignment="1">
      <alignment horizontal="distributed" vertical="center" indent="1" shrinkToFit="1"/>
    </xf>
    <xf numFmtId="0" fontId="9" fillId="33" borderId="79" xfId="0" applyFont="1" applyFill="1" applyBorder="1" applyAlignment="1">
      <alignment horizontal="distributed" vertical="center" indent="1" shrinkToFit="1"/>
    </xf>
    <xf numFmtId="0" fontId="9" fillId="33" borderId="80" xfId="0" applyFont="1" applyFill="1" applyBorder="1" applyAlignment="1">
      <alignment horizontal="distributed" vertical="center" indent="1" shrinkToFit="1"/>
    </xf>
    <xf numFmtId="0" fontId="8" fillId="33" borderId="79" xfId="0" applyFont="1" applyFill="1" applyBorder="1" applyAlignment="1">
      <alignment horizontal="distributed" vertical="center" indent="1" shrinkToFit="1"/>
    </xf>
    <xf numFmtId="0" fontId="8" fillId="33" borderId="80" xfId="0" applyFont="1" applyFill="1" applyBorder="1" applyAlignment="1">
      <alignment horizontal="distributed" vertical="center" indent="1"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03"/>
  <sheetViews>
    <sheetView tabSelected="1" view="pageBreakPreview" zoomScale="130" zoomScaleSheetLayoutView="130" zoomScalePageLayoutView="0" workbookViewId="0" topLeftCell="A93">
      <selection activeCell="A110" sqref="A110"/>
    </sheetView>
  </sheetViews>
  <sheetFormatPr defaultColWidth="9.00390625" defaultRowHeight="13.5" customHeight="1"/>
  <cols>
    <col min="1" max="1" width="16.625" style="1" customWidth="1"/>
    <col min="2" max="16384" width="9.00390625" style="1" customWidth="1"/>
  </cols>
  <sheetData>
    <row r="1" spans="1:13" ht="21" customHeight="1">
      <c r="A1" s="5" t="s">
        <v>153</v>
      </c>
      <c r="B1" s="4"/>
      <c r="C1" s="4"/>
      <c r="D1" s="4"/>
      <c r="E1" s="4"/>
      <c r="F1" s="4"/>
      <c r="G1" s="4"/>
      <c r="H1" s="4"/>
      <c r="I1" s="4"/>
      <c r="J1" s="4"/>
      <c r="K1" s="4"/>
      <c r="L1" s="9"/>
      <c r="M1" s="4"/>
    </row>
    <row r="2" spans="1:13" ht="13.5" customHeight="1">
      <c r="A2" s="5"/>
      <c r="B2" s="4"/>
      <c r="C2" s="4"/>
      <c r="D2" s="4"/>
      <c r="E2" s="4"/>
      <c r="F2" s="4"/>
      <c r="G2" s="4"/>
      <c r="H2" s="4"/>
      <c r="I2" s="4"/>
      <c r="J2" s="4"/>
      <c r="K2" s="4"/>
      <c r="L2" s="4"/>
      <c r="M2" s="4"/>
    </row>
    <row r="3" ht="13.5" customHeight="1">
      <c r="J3" s="3" t="s">
        <v>11</v>
      </c>
    </row>
    <row r="4" spans="1:10" ht="21" customHeight="1" thickBot="1">
      <c r="A4" s="7" t="s">
        <v>57</v>
      </c>
      <c r="B4" s="10"/>
      <c r="G4" s="24" t="s">
        <v>48</v>
      </c>
      <c r="H4" s="25" t="s">
        <v>49</v>
      </c>
      <c r="I4" s="8" t="s">
        <v>50</v>
      </c>
      <c r="J4" s="11" t="s">
        <v>51</v>
      </c>
    </row>
    <row r="5" spans="7:10" ht="21.75" customHeight="1" thickTop="1">
      <c r="G5" s="72">
        <v>188821</v>
      </c>
      <c r="H5" s="73">
        <v>156697</v>
      </c>
      <c r="I5" s="74">
        <v>22830</v>
      </c>
      <c r="J5" s="75">
        <f>G5+H5+I5</f>
        <v>368348</v>
      </c>
    </row>
    <row r="6" ht="14.25">
      <c r="A6" s="6" t="s">
        <v>1</v>
      </c>
    </row>
    <row r="7" spans="8:9" ht="10.5">
      <c r="H7" s="3" t="s">
        <v>11</v>
      </c>
      <c r="I7" s="3"/>
    </row>
    <row r="8" spans="1:8" ht="13.5" customHeight="1">
      <c r="A8" s="176" t="s">
        <v>0</v>
      </c>
      <c r="B8" s="180" t="s">
        <v>2</v>
      </c>
      <c r="C8" s="172" t="s">
        <v>3</v>
      </c>
      <c r="D8" s="172" t="s">
        <v>4</v>
      </c>
      <c r="E8" s="172" t="s">
        <v>5</v>
      </c>
      <c r="F8" s="155" t="s">
        <v>52</v>
      </c>
      <c r="G8" s="172" t="s">
        <v>6</v>
      </c>
      <c r="H8" s="160" t="s">
        <v>7</v>
      </c>
    </row>
    <row r="9" spans="1:8" ht="13.5" customHeight="1" thickBot="1">
      <c r="A9" s="177"/>
      <c r="B9" s="154"/>
      <c r="C9" s="156"/>
      <c r="D9" s="156"/>
      <c r="E9" s="156"/>
      <c r="F9" s="173"/>
      <c r="G9" s="156"/>
      <c r="H9" s="161"/>
    </row>
    <row r="10" spans="1:9" ht="21" customHeight="1" thickTop="1">
      <c r="A10" s="45" t="s">
        <v>8</v>
      </c>
      <c r="B10" s="76">
        <v>705447</v>
      </c>
      <c r="C10" s="77">
        <v>696612</v>
      </c>
      <c r="D10" s="77">
        <f>B10-C10</f>
        <v>8835</v>
      </c>
      <c r="E10" s="77">
        <v>3416</v>
      </c>
      <c r="F10" s="77">
        <v>6588</v>
      </c>
      <c r="G10" s="77">
        <v>1150428</v>
      </c>
      <c r="H10" s="78"/>
      <c r="I10" s="79"/>
    </row>
    <row r="11" spans="1:9" ht="21" customHeight="1">
      <c r="A11" s="45" t="s">
        <v>137</v>
      </c>
      <c r="B11" s="76">
        <v>458</v>
      </c>
      <c r="C11" s="77">
        <v>230</v>
      </c>
      <c r="D11" s="77">
        <f aca="true" t="shared" si="0" ref="D11:D19">B11-C11</f>
        <v>228</v>
      </c>
      <c r="E11" s="77">
        <v>0</v>
      </c>
      <c r="F11" s="77">
        <v>1</v>
      </c>
      <c r="G11" s="77">
        <v>1624</v>
      </c>
      <c r="H11" s="80"/>
      <c r="I11" s="79"/>
    </row>
    <row r="12" spans="1:9" ht="21" customHeight="1">
      <c r="A12" s="45" t="s">
        <v>138</v>
      </c>
      <c r="B12" s="76">
        <v>243</v>
      </c>
      <c r="C12" s="77">
        <v>90</v>
      </c>
      <c r="D12" s="77">
        <f t="shared" si="0"/>
        <v>153</v>
      </c>
      <c r="E12" s="77">
        <v>0</v>
      </c>
      <c r="F12" s="77">
        <v>20</v>
      </c>
      <c r="G12" s="77">
        <v>186</v>
      </c>
      <c r="H12" s="80"/>
      <c r="I12" s="79"/>
    </row>
    <row r="13" spans="1:9" ht="21" customHeight="1">
      <c r="A13" s="45" t="s">
        <v>139</v>
      </c>
      <c r="B13" s="76">
        <v>2993</v>
      </c>
      <c r="C13" s="77">
        <v>1312</v>
      </c>
      <c r="D13" s="77">
        <f t="shared" si="0"/>
        <v>1681</v>
      </c>
      <c r="E13" s="77">
        <v>0</v>
      </c>
      <c r="F13" s="77">
        <v>21</v>
      </c>
      <c r="G13" s="77">
        <v>9979</v>
      </c>
      <c r="H13" s="80"/>
      <c r="I13" s="79"/>
    </row>
    <row r="14" spans="1:9" ht="21" customHeight="1">
      <c r="A14" s="45" t="s">
        <v>140</v>
      </c>
      <c r="B14" s="76">
        <v>277</v>
      </c>
      <c r="C14" s="77">
        <v>114</v>
      </c>
      <c r="D14" s="77">
        <f t="shared" si="0"/>
        <v>163</v>
      </c>
      <c r="E14" s="77">
        <v>0</v>
      </c>
      <c r="F14" s="81" t="s">
        <v>65</v>
      </c>
      <c r="G14" s="81" t="s">
        <v>66</v>
      </c>
      <c r="H14" s="80"/>
      <c r="I14" s="79"/>
    </row>
    <row r="15" spans="1:9" ht="21" customHeight="1">
      <c r="A15" s="45" t="s">
        <v>141</v>
      </c>
      <c r="B15" s="76">
        <v>142</v>
      </c>
      <c r="C15" s="77">
        <v>20</v>
      </c>
      <c r="D15" s="77">
        <f t="shared" si="0"/>
        <v>122</v>
      </c>
      <c r="E15" s="77">
        <v>0</v>
      </c>
      <c r="F15" s="81" t="s">
        <v>65</v>
      </c>
      <c r="G15" s="81" t="s">
        <v>66</v>
      </c>
      <c r="H15" s="80"/>
      <c r="I15" s="79"/>
    </row>
    <row r="16" spans="1:9" ht="21" customHeight="1">
      <c r="A16" s="45" t="s">
        <v>142</v>
      </c>
      <c r="B16" s="76">
        <v>7558</v>
      </c>
      <c r="C16" s="77">
        <v>7214</v>
      </c>
      <c r="D16" s="77">
        <f t="shared" si="0"/>
        <v>344</v>
      </c>
      <c r="E16" s="77">
        <f>D16</f>
        <v>344</v>
      </c>
      <c r="F16" s="81" t="s">
        <v>65</v>
      </c>
      <c r="G16" s="81" t="s">
        <v>66</v>
      </c>
      <c r="H16" s="80"/>
      <c r="I16" s="79"/>
    </row>
    <row r="17" spans="1:9" ht="21" customHeight="1">
      <c r="A17" s="45" t="s">
        <v>143</v>
      </c>
      <c r="B17" s="82">
        <v>11</v>
      </c>
      <c r="C17" s="83">
        <v>11</v>
      </c>
      <c r="D17" s="77">
        <f t="shared" si="0"/>
        <v>0</v>
      </c>
      <c r="E17" s="77">
        <f>D17</f>
        <v>0</v>
      </c>
      <c r="F17" s="84" t="s">
        <v>65</v>
      </c>
      <c r="G17" s="84" t="s">
        <v>66</v>
      </c>
      <c r="H17" s="85"/>
      <c r="I17" s="79"/>
    </row>
    <row r="18" spans="1:9" ht="21" customHeight="1" thickBot="1">
      <c r="A18" s="70" t="s">
        <v>58</v>
      </c>
      <c r="B18" s="86">
        <v>114536</v>
      </c>
      <c r="C18" s="87">
        <v>114536</v>
      </c>
      <c r="D18" s="88">
        <f t="shared" si="0"/>
        <v>0</v>
      </c>
      <c r="E18" s="88">
        <f>D18</f>
        <v>0</v>
      </c>
      <c r="F18" s="87">
        <v>97292</v>
      </c>
      <c r="G18" s="89" t="s">
        <v>67</v>
      </c>
      <c r="H18" s="90"/>
      <c r="I18" s="79"/>
    </row>
    <row r="19" spans="1:9" ht="21" customHeight="1" thickTop="1">
      <c r="A19" s="71" t="s">
        <v>144</v>
      </c>
      <c r="B19" s="91">
        <v>726797</v>
      </c>
      <c r="C19" s="92">
        <v>715271</v>
      </c>
      <c r="D19" s="92">
        <f t="shared" si="0"/>
        <v>11526</v>
      </c>
      <c r="E19" s="92">
        <v>3760</v>
      </c>
      <c r="F19" s="127"/>
      <c r="G19" s="92">
        <v>1159656</v>
      </c>
      <c r="H19" s="113" t="s">
        <v>149</v>
      </c>
      <c r="I19" s="79"/>
    </row>
    <row r="20" spans="2:9" ht="9.75" customHeight="1">
      <c r="B20" s="79"/>
      <c r="C20" s="79"/>
      <c r="D20" s="79"/>
      <c r="E20" s="79"/>
      <c r="F20" s="79"/>
      <c r="G20" s="79"/>
      <c r="H20" s="79"/>
      <c r="I20" s="79"/>
    </row>
    <row r="21" spans="1:9" ht="14.25">
      <c r="A21" s="6" t="s">
        <v>9</v>
      </c>
      <c r="B21" s="79"/>
      <c r="C21" s="79"/>
      <c r="D21" s="79"/>
      <c r="E21" s="79"/>
      <c r="F21" s="79"/>
      <c r="G21" s="79"/>
      <c r="H21" s="79"/>
      <c r="I21" s="79"/>
    </row>
    <row r="22" spans="2:12" ht="10.5">
      <c r="B22" s="79"/>
      <c r="C22" s="79"/>
      <c r="D22" s="79"/>
      <c r="E22" s="79"/>
      <c r="F22" s="79"/>
      <c r="G22" s="79"/>
      <c r="H22" s="79"/>
      <c r="I22" s="93" t="s">
        <v>11</v>
      </c>
      <c r="K22" s="3"/>
      <c r="L22" s="3"/>
    </row>
    <row r="23" spans="1:9" ht="13.5" customHeight="1">
      <c r="A23" s="176" t="s">
        <v>0</v>
      </c>
      <c r="B23" s="178" t="s">
        <v>39</v>
      </c>
      <c r="C23" s="167" t="s">
        <v>40</v>
      </c>
      <c r="D23" s="167" t="s">
        <v>41</v>
      </c>
      <c r="E23" s="170" t="s">
        <v>42</v>
      </c>
      <c r="F23" s="167" t="s">
        <v>52</v>
      </c>
      <c r="G23" s="167" t="s">
        <v>10</v>
      </c>
      <c r="H23" s="170" t="s">
        <v>38</v>
      </c>
      <c r="I23" s="165" t="s">
        <v>7</v>
      </c>
    </row>
    <row r="24" spans="1:9" ht="13.5" customHeight="1" thickBot="1">
      <c r="A24" s="177"/>
      <c r="B24" s="179"/>
      <c r="C24" s="168"/>
      <c r="D24" s="168"/>
      <c r="E24" s="181"/>
      <c r="F24" s="169"/>
      <c r="G24" s="169"/>
      <c r="H24" s="171"/>
      <c r="I24" s="166"/>
    </row>
    <row r="25" spans="1:9" ht="9.75" customHeight="1" thickTop="1">
      <c r="A25" s="157" t="s">
        <v>145</v>
      </c>
      <c r="B25" s="94" t="s">
        <v>62</v>
      </c>
      <c r="C25" s="95" t="s">
        <v>63</v>
      </c>
      <c r="D25" s="96"/>
      <c r="E25" s="95" t="s">
        <v>64</v>
      </c>
      <c r="F25" s="97"/>
      <c r="G25" s="97"/>
      <c r="H25" s="97"/>
      <c r="I25" s="98"/>
    </row>
    <row r="26" spans="1:9" ht="10.5" customHeight="1">
      <c r="A26" s="158" t="s">
        <v>59</v>
      </c>
      <c r="B26" s="99">
        <v>5335</v>
      </c>
      <c r="C26" s="100">
        <v>5145</v>
      </c>
      <c r="D26" s="77">
        <f>B26-C26</f>
        <v>190</v>
      </c>
      <c r="E26" s="100">
        <f>D26</f>
        <v>190</v>
      </c>
      <c r="F26" s="101">
        <v>5</v>
      </c>
      <c r="G26" s="102" t="s">
        <v>66</v>
      </c>
      <c r="H26" s="101">
        <v>0</v>
      </c>
      <c r="I26" s="98"/>
    </row>
    <row r="27" spans="1:9" ht="9.75" customHeight="1">
      <c r="A27" s="157" t="s">
        <v>146</v>
      </c>
      <c r="B27" s="103" t="s">
        <v>62</v>
      </c>
      <c r="C27" s="104" t="s">
        <v>63</v>
      </c>
      <c r="D27" s="105"/>
      <c r="E27" s="104" t="s">
        <v>64</v>
      </c>
      <c r="F27" s="100"/>
      <c r="G27" s="100"/>
      <c r="H27" s="100"/>
      <c r="I27" s="106"/>
    </row>
    <row r="28" spans="1:9" ht="11.25" customHeight="1">
      <c r="A28" s="159" t="s">
        <v>60</v>
      </c>
      <c r="B28" s="99">
        <v>422</v>
      </c>
      <c r="C28" s="100">
        <v>419</v>
      </c>
      <c r="D28" s="77">
        <f>B28-C28</f>
        <v>3</v>
      </c>
      <c r="E28" s="100">
        <f>D28</f>
        <v>3</v>
      </c>
      <c r="F28" s="100">
        <v>231</v>
      </c>
      <c r="G28" s="100">
        <v>2759</v>
      </c>
      <c r="H28" s="100">
        <v>1895</v>
      </c>
      <c r="I28" s="106"/>
    </row>
    <row r="29" spans="1:9" ht="9.75" customHeight="1">
      <c r="A29" s="157" t="s">
        <v>147</v>
      </c>
      <c r="B29" s="103" t="s">
        <v>62</v>
      </c>
      <c r="C29" s="104" t="s">
        <v>63</v>
      </c>
      <c r="D29" s="105"/>
      <c r="E29" s="104" t="s">
        <v>64</v>
      </c>
      <c r="F29" s="100"/>
      <c r="G29" s="100"/>
      <c r="H29" s="100"/>
      <c r="I29" s="106"/>
    </row>
    <row r="30" spans="1:9" ht="11.25" customHeight="1">
      <c r="A30" s="159" t="s">
        <v>61</v>
      </c>
      <c r="B30" s="107">
        <v>2025</v>
      </c>
      <c r="C30" s="108">
        <v>1989</v>
      </c>
      <c r="D30" s="77">
        <f aca="true" t="shared" si="1" ref="D30:D35">B30-C30</f>
        <v>36</v>
      </c>
      <c r="E30" s="108">
        <v>0</v>
      </c>
      <c r="F30" s="108">
        <v>124</v>
      </c>
      <c r="G30" s="108">
        <v>4517</v>
      </c>
      <c r="H30" s="108">
        <v>1242</v>
      </c>
      <c r="I30" s="109"/>
    </row>
    <row r="31" spans="1:9" ht="21" customHeight="1">
      <c r="A31" s="48" t="s">
        <v>68</v>
      </c>
      <c r="B31" s="15">
        <v>4240</v>
      </c>
      <c r="C31" s="16">
        <v>4232</v>
      </c>
      <c r="D31" s="77">
        <f t="shared" si="1"/>
        <v>8</v>
      </c>
      <c r="E31" s="16">
        <v>8</v>
      </c>
      <c r="F31" s="49" t="s">
        <v>69</v>
      </c>
      <c r="G31" s="16">
        <v>19706</v>
      </c>
      <c r="H31" s="16">
        <v>0</v>
      </c>
      <c r="I31" s="50"/>
    </row>
    <row r="32" spans="1:9" ht="21" customHeight="1">
      <c r="A32" s="48" t="s">
        <v>70</v>
      </c>
      <c r="B32" s="15">
        <v>1424</v>
      </c>
      <c r="C32" s="16">
        <v>1375</v>
      </c>
      <c r="D32" s="77">
        <f t="shared" si="1"/>
        <v>49</v>
      </c>
      <c r="E32" s="16">
        <v>3133</v>
      </c>
      <c r="F32" s="49" t="s">
        <v>71</v>
      </c>
      <c r="G32" s="16">
        <v>2435</v>
      </c>
      <c r="H32" s="16">
        <v>0</v>
      </c>
      <c r="I32" s="50" t="s">
        <v>72</v>
      </c>
    </row>
    <row r="33" spans="1:9" ht="21" customHeight="1">
      <c r="A33" s="48" t="s">
        <v>73</v>
      </c>
      <c r="B33" s="15">
        <v>8459</v>
      </c>
      <c r="C33" s="16">
        <v>5605</v>
      </c>
      <c r="D33" s="77">
        <f t="shared" si="1"/>
        <v>2854</v>
      </c>
      <c r="E33" s="16">
        <v>5862</v>
      </c>
      <c r="F33" s="16">
        <v>595</v>
      </c>
      <c r="G33" s="16">
        <v>30197</v>
      </c>
      <c r="H33" s="16">
        <v>0</v>
      </c>
      <c r="I33" s="50" t="s">
        <v>72</v>
      </c>
    </row>
    <row r="34" spans="1:9" ht="21" customHeight="1">
      <c r="A34" s="51" t="s">
        <v>74</v>
      </c>
      <c r="B34" s="52">
        <v>10823</v>
      </c>
      <c r="C34" s="47">
        <v>11344</v>
      </c>
      <c r="D34" s="128">
        <f t="shared" si="1"/>
        <v>-521</v>
      </c>
      <c r="E34" s="47">
        <v>2096</v>
      </c>
      <c r="F34" s="47">
        <v>1705</v>
      </c>
      <c r="G34" s="47">
        <v>5930</v>
      </c>
      <c r="H34" s="47">
        <v>3099</v>
      </c>
      <c r="I34" s="53" t="s">
        <v>75</v>
      </c>
    </row>
    <row r="35" spans="1:9" ht="21" customHeight="1">
      <c r="A35" s="54" t="s">
        <v>76</v>
      </c>
      <c r="B35" s="18">
        <v>1606</v>
      </c>
      <c r="C35" s="19">
        <v>1692</v>
      </c>
      <c r="D35" s="129">
        <f t="shared" si="1"/>
        <v>-86</v>
      </c>
      <c r="E35" s="19">
        <v>746</v>
      </c>
      <c r="F35" s="19">
        <v>289</v>
      </c>
      <c r="G35" s="19">
        <v>4527</v>
      </c>
      <c r="H35" s="19">
        <v>2938</v>
      </c>
      <c r="I35" s="55" t="s">
        <v>75</v>
      </c>
    </row>
    <row r="36" spans="1:9" ht="21" customHeight="1">
      <c r="A36" s="26" t="s">
        <v>12</v>
      </c>
      <c r="B36" s="27"/>
      <c r="C36" s="28"/>
      <c r="D36" s="28"/>
      <c r="E36" s="20">
        <f>E26+E28+E30+E31+E32+E33+E34+E35</f>
        <v>12038</v>
      </c>
      <c r="F36" s="22"/>
      <c r="G36" s="20">
        <f>G28+G30+G31+G32+G33+G34+G35</f>
        <v>70071</v>
      </c>
      <c r="H36" s="20">
        <f>H26+H28+H30+H31+H32+H33+H34+H35</f>
        <v>9174</v>
      </c>
      <c r="I36" s="23"/>
    </row>
    <row r="37" ht="10.5">
      <c r="A37" s="1" t="s">
        <v>21</v>
      </c>
    </row>
    <row r="38" ht="10.5">
      <c r="A38" s="1" t="s">
        <v>46</v>
      </c>
    </row>
    <row r="39" ht="10.5">
      <c r="A39" s="1" t="s">
        <v>45</v>
      </c>
    </row>
    <row r="40" ht="10.5">
      <c r="A40" s="1" t="s">
        <v>44</v>
      </c>
    </row>
    <row r="41" ht="9.75" customHeight="1"/>
    <row r="42" ht="9.75" customHeight="1">
      <c r="A42" s="2"/>
    </row>
    <row r="43" ht="14.25">
      <c r="A43" s="6" t="s">
        <v>148</v>
      </c>
    </row>
    <row r="44" ht="10.5">
      <c r="J44" s="3" t="s">
        <v>11</v>
      </c>
    </row>
    <row r="45" spans="1:10" ht="13.5" customHeight="1">
      <c r="A45" s="151" t="s">
        <v>13</v>
      </c>
      <c r="B45" s="153" t="s">
        <v>15</v>
      </c>
      <c r="C45" s="155" t="s">
        <v>43</v>
      </c>
      <c r="D45" s="155" t="s">
        <v>16</v>
      </c>
      <c r="E45" s="155" t="s">
        <v>17</v>
      </c>
      <c r="F45" s="155" t="s">
        <v>18</v>
      </c>
      <c r="G45" s="162" t="s">
        <v>19</v>
      </c>
      <c r="H45" s="162" t="s">
        <v>20</v>
      </c>
      <c r="I45" s="162" t="s">
        <v>56</v>
      </c>
      <c r="J45" s="160" t="s">
        <v>7</v>
      </c>
    </row>
    <row r="46" spans="1:10" ht="13.5" customHeight="1" thickBot="1">
      <c r="A46" s="152"/>
      <c r="B46" s="154"/>
      <c r="C46" s="156"/>
      <c r="D46" s="156"/>
      <c r="E46" s="156"/>
      <c r="F46" s="156"/>
      <c r="G46" s="163"/>
      <c r="H46" s="163"/>
      <c r="I46" s="164"/>
      <c r="J46" s="161"/>
    </row>
    <row r="47" spans="1:10" ht="21" customHeight="1" thickTop="1">
      <c r="A47" s="48" t="s">
        <v>77</v>
      </c>
      <c r="B47" s="12">
        <v>-6</v>
      </c>
      <c r="C47" s="13">
        <v>1066</v>
      </c>
      <c r="D47" s="13">
        <v>293</v>
      </c>
      <c r="E47" s="13">
        <v>7</v>
      </c>
      <c r="F47" s="56" t="s">
        <v>78</v>
      </c>
      <c r="G47" s="56" t="s">
        <v>78</v>
      </c>
      <c r="H47" s="56" t="s">
        <v>78</v>
      </c>
      <c r="I47" s="56" t="s">
        <v>78</v>
      </c>
      <c r="J47" s="17"/>
    </row>
    <row r="48" spans="1:10" ht="21" customHeight="1">
      <c r="A48" s="57" t="s">
        <v>79</v>
      </c>
      <c r="B48" s="58">
        <v>0</v>
      </c>
      <c r="C48" s="46">
        <v>339</v>
      </c>
      <c r="D48" s="46">
        <v>116</v>
      </c>
      <c r="E48" s="46">
        <v>2</v>
      </c>
      <c r="F48" s="59" t="s">
        <v>80</v>
      </c>
      <c r="G48" s="59" t="s">
        <v>80</v>
      </c>
      <c r="H48" s="59" t="s">
        <v>80</v>
      </c>
      <c r="I48" s="59" t="s">
        <v>80</v>
      </c>
      <c r="J48" s="14"/>
    </row>
    <row r="49" spans="1:10" ht="21" customHeight="1">
      <c r="A49" s="48" t="s">
        <v>81</v>
      </c>
      <c r="B49" s="15">
        <v>0</v>
      </c>
      <c r="C49" s="16">
        <v>96</v>
      </c>
      <c r="D49" s="16">
        <v>72</v>
      </c>
      <c r="E49" s="16">
        <v>6</v>
      </c>
      <c r="F49" s="59" t="s">
        <v>82</v>
      </c>
      <c r="G49" s="59" t="s">
        <v>82</v>
      </c>
      <c r="H49" s="59" t="s">
        <v>82</v>
      </c>
      <c r="I49" s="59" t="s">
        <v>82</v>
      </c>
      <c r="J49" s="17"/>
    </row>
    <row r="50" spans="1:10" ht="21" customHeight="1">
      <c r="A50" s="60" t="s">
        <v>83</v>
      </c>
      <c r="B50" s="58">
        <v>6</v>
      </c>
      <c r="C50" s="46">
        <v>120</v>
      </c>
      <c r="D50" s="46">
        <v>5</v>
      </c>
      <c r="E50" s="59" t="s">
        <v>84</v>
      </c>
      <c r="F50" s="59" t="s">
        <v>84</v>
      </c>
      <c r="G50" s="59" t="s">
        <v>84</v>
      </c>
      <c r="H50" s="59" t="s">
        <v>84</v>
      </c>
      <c r="I50" s="59" t="s">
        <v>84</v>
      </c>
      <c r="J50" s="14"/>
    </row>
    <row r="51" spans="1:10" ht="21" customHeight="1">
      <c r="A51" s="60" t="s">
        <v>85</v>
      </c>
      <c r="B51" s="58">
        <v>16</v>
      </c>
      <c r="C51" s="46">
        <v>634</v>
      </c>
      <c r="D51" s="46">
        <v>90</v>
      </c>
      <c r="E51" s="46">
        <v>459</v>
      </c>
      <c r="F51" s="46">
        <v>19883</v>
      </c>
      <c r="G51" s="59" t="s">
        <v>86</v>
      </c>
      <c r="H51" s="46">
        <v>13709</v>
      </c>
      <c r="I51" s="46">
        <v>8280</v>
      </c>
      <c r="J51" s="14"/>
    </row>
    <row r="52" spans="1:10" ht="21" customHeight="1">
      <c r="A52" s="60" t="s">
        <v>87</v>
      </c>
      <c r="B52" s="58">
        <v>-2</v>
      </c>
      <c r="C52" s="46">
        <v>1323</v>
      </c>
      <c r="D52" s="46">
        <v>1168</v>
      </c>
      <c r="E52" s="46">
        <v>7</v>
      </c>
      <c r="F52" s="46">
        <v>26</v>
      </c>
      <c r="G52" s="59" t="s">
        <v>88</v>
      </c>
      <c r="H52" s="59" t="s">
        <v>88</v>
      </c>
      <c r="I52" s="59" t="s">
        <v>88</v>
      </c>
      <c r="J52" s="14"/>
    </row>
    <row r="53" spans="1:10" ht="21" customHeight="1">
      <c r="A53" s="60" t="s">
        <v>89</v>
      </c>
      <c r="B53" s="58">
        <v>113</v>
      </c>
      <c r="C53" s="46">
        <v>4654</v>
      </c>
      <c r="D53" s="46">
        <v>2601</v>
      </c>
      <c r="E53" s="46">
        <v>331</v>
      </c>
      <c r="F53" s="46">
        <v>7111</v>
      </c>
      <c r="G53" s="59" t="s">
        <v>90</v>
      </c>
      <c r="H53" s="59" t="s">
        <v>90</v>
      </c>
      <c r="I53" s="59" t="s">
        <v>90</v>
      </c>
      <c r="J53" s="14"/>
    </row>
    <row r="54" spans="1:10" ht="21" customHeight="1">
      <c r="A54" s="60" t="s">
        <v>91</v>
      </c>
      <c r="B54" s="58">
        <v>12</v>
      </c>
      <c r="C54" s="46">
        <v>1354</v>
      </c>
      <c r="D54" s="46">
        <v>509</v>
      </c>
      <c r="E54" s="46">
        <v>3</v>
      </c>
      <c r="F54" s="46">
        <v>170</v>
      </c>
      <c r="G54" s="59" t="s">
        <v>92</v>
      </c>
      <c r="H54" s="59" t="s">
        <v>92</v>
      </c>
      <c r="I54" s="59" t="s">
        <v>92</v>
      </c>
      <c r="J54" s="14"/>
    </row>
    <row r="55" spans="1:10" ht="21" customHeight="1">
      <c r="A55" s="60" t="s">
        <v>93</v>
      </c>
      <c r="B55" s="58">
        <v>11</v>
      </c>
      <c r="C55" s="46">
        <v>2180</v>
      </c>
      <c r="D55" s="46">
        <v>1520</v>
      </c>
      <c r="E55" s="59" t="s">
        <v>84</v>
      </c>
      <c r="F55" s="59" t="s">
        <v>84</v>
      </c>
      <c r="G55" s="59" t="s">
        <v>84</v>
      </c>
      <c r="H55" s="59" t="s">
        <v>84</v>
      </c>
      <c r="I55" s="59" t="s">
        <v>84</v>
      </c>
      <c r="J55" s="14"/>
    </row>
    <row r="56" spans="1:10" ht="21" customHeight="1">
      <c r="A56" s="61" t="s">
        <v>94</v>
      </c>
      <c r="B56" s="58">
        <v>-37</v>
      </c>
      <c r="C56" s="46">
        <v>1551</v>
      </c>
      <c r="D56" s="46">
        <v>800</v>
      </c>
      <c r="E56" s="59" t="s">
        <v>95</v>
      </c>
      <c r="F56" s="59" t="s">
        <v>95</v>
      </c>
      <c r="G56" s="59" t="s">
        <v>95</v>
      </c>
      <c r="H56" s="59" t="s">
        <v>95</v>
      </c>
      <c r="I56" s="59" t="s">
        <v>95</v>
      </c>
      <c r="J56" s="14"/>
    </row>
    <row r="57" spans="1:10" ht="21" customHeight="1">
      <c r="A57" s="61" t="s">
        <v>96</v>
      </c>
      <c r="B57" s="58">
        <v>0</v>
      </c>
      <c r="C57" s="46">
        <v>310</v>
      </c>
      <c r="D57" s="46">
        <v>100</v>
      </c>
      <c r="E57" s="46">
        <v>7</v>
      </c>
      <c r="F57" s="59" t="s">
        <v>97</v>
      </c>
      <c r="G57" s="59" t="s">
        <v>97</v>
      </c>
      <c r="H57" s="59" t="s">
        <v>97</v>
      </c>
      <c r="I57" s="59" t="s">
        <v>97</v>
      </c>
      <c r="J57" s="14"/>
    </row>
    <row r="58" spans="1:10" ht="21" customHeight="1">
      <c r="A58" s="48" t="s">
        <v>98</v>
      </c>
      <c r="B58" s="15">
        <v>-37</v>
      </c>
      <c r="C58" s="16">
        <v>-91</v>
      </c>
      <c r="D58" s="16">
        <v>22</v>
      </c>
      <c r="E58" s="59" t="s">
        <v>99</v>
      </c>
      <c r="F58" s="16">
        <v>451</v>
      </c>
      <c r="G58" s="59" t="s">
        <v>99</v>
      </c>
      <c r="H58" s="59" t="s">
        <v>99</v>
      </c>
      <c r="I58" s="59" t="s">
        <v>99</v>
      </c>
      <c r="J58" s="17"/>
    </row>
    <row r="59" spans="1:10" ht="21" customHeight="1">
      <c r="A59" s="60" t="s">
        <v>100</v>
      </c>
      <c r="B59" s="58">
        <v>4</v>
      </c>
      <c r="C59" s="46">
        <v>31</v>
      </c>
      <c r="D59" s="46">
        <v>5</v>
      </c>
      <c r="E59" s="59" t="s">
        <v>101</v>
      </c>
      <c r="F59" s="59" t="s">
        <v>101</v>
      </c>
      <c r="G59" s="59" t="s">
        <v>101</v>
      </c>
      <c r="H59" s="59" t="s">
        <v>101</v>
      </c>
      <c r="I59" s="59" t="s">
        <v>101</v>
      </c>
      <c r="J59" s="14"/>
    </row>
    <row r="60" spans="1:10" ht="21" customHeight="1">
      <c r="A60" s="60" t="s">
        <v>102</v>
      </c>
      <c r="B60" s="58">
        <v>-4</v>
      </c>
      <c r="C60" s="46">
        <v>1114</v>
      </c>
      <c r="D60" s="46">
        <v>1000</v>
      </c>
      <c r="E60" s="59" t="s">
        <v>103</v>
      </c>
      <c r="F60" s="59" t="s">
        <v>103</v>
      </c>
      <c r="G60" s="59" t="s">
        <v>103</v>
      </c>
      <c r="H60" s="59" t="s">
        <v>103</v>
      </c>
      <c r="I60" s="59" t="s">
        <v>103</v>
      </c>
      <c r="J60" s="14"/>
    </row>
    <row r="61" spans="1:10" ht="21" customHeight="1">
      <c r="A61" s="48" t="s">
        <v>104</v>
      </c>
      <c r="B61" s="15">
        <v>419</v>
      </c>
      <c r="C61" s="16">
        <v>8371</v>
      </c>
      <c r="D61" s="16">
        <v>256</v>
      </c>
      <c r="E61" s="16">
        <v>409</v>
      </c>
      <c r="F61" s="59" t="s">
        <v>105</v>
      </c>
      <c r="G61" s="59" t="s">
        <v>105</v>
      </c>
      <c r="H61" s="59" t="s">
        <v>105</v>
      </c>
      <c r="I61" s="59" t="s">
        <v>105</v>
      </c>
      <c r="J61" s="17"/>
    </row>
    <row r="62" spans="1:10" ht="21" customHeight="1">
      <c r="A62" s="62" t="s">
        <v>106</v>
      </c>
      <c r="B62" s="15">
        <v>-1</v>
      </c>
      <c r="C62" s="16">
        <v>1866</v>
      </c>
      <c r="D62" s="16">
        <v>113</v>
      </c>
      <c r="E62" s="16">
        <v>9</v>
      </c>
      <c r="F62" s="59" t="s">
        <v>107</v>
      </c>
      <c r="G62" s="59" t="s">
        <v>107</v>
      </c>
      <c r="H62" s="59" t="s">
        <v>107</v>
      </c>
      <c r="I62" s="59" t="s">
        <v>107</v>
      </c>
      <c r="J62" s="17"/>
    </row>
    <row r="63" spans="1:10" ht="21" customHeight="1">
      <c r="A63" s="60" t="s">
        <v>108</v>
      </c>
      <c r="B63" s="58">
        <v>-1</v>
      </c>
      <c r="C63" s="46">
        <v>750</v>
      </c>
      <c r="D63" s="46">
        <v>450</v>
      </c>
      <c r="E63" s="46">
        <v>19</v>
      </c>
      <c r="F63" s="59" t="s">
        <v>92</v>
      </c>
      <c r="G63" s="59" t="s">
        <v>92</v>
      </c>
      <c r="H63" s="59" t="s">
        <v>92</v>
      </c>
      <c r="I63" s="59" t="s">
        <v>92</v>
      </c>
      <c r="J63" s="14"/>
    </row>
    <row r="64" spans="1:10" ht="21" customHeight="1">
      <c r="A64" s="60" t="s">
        <v>109</v>
      </c>
      <c r="B64" s="58">
        <v>6</v>
      </c>
      <c r="C64" s="46">
        <v>1010</v>
      </c>
      <c r="D64" s="46">
        <v>994</v>
      </c>
      <c r="E64" s="59" t="s">
        <v>110</v>
      </c>
      <c r="F64" s="59" t="s">
        <v>110</v>
      </c>
      <c r="G64" s="59" t="s">
        <v>110</v>
      </c>
      <c r="H64" s="59" t="s">
        <v>110</v>
      </c>
      <c r="I64" s="59" t="s">
        <v>110</v>
      </c>
      <c r="J64" s="14"/>
    </row>
    <row r="65" spans="1:10" ht="21" customHeight="1">
      <c r="A65" s="60" t="s">
        <v>111</v>
      </c>
      <c r="B65" s="58">
        <v>-434</v>
      </c>
      <c r="C65" s="46">
        <v>93434</v>
      </c>
      <c r="D65" s="46">
        <v>47190</v>
      </c>
      <c r="E65" s="59" t="s">
        <v>101</v>
      </c>
      <c r="F65" s="59" t="s">
        <v>101</v>
      </c>
      <c r="G65" s="59" t="s">
        <v>101</v>
      </c>
      <c r="H65" s="59" t="s">
        <v>101</v>
      </c>
      <c r="I65" s="59" t="s">
        <v>101</v>
      </c>
      <c r="J65" s="14"/>
    </row>
    <row r="66" spans="1:10" ht="21" customHeight="1">
      <c r="A66" s="60" t="s">
        <v>112</v>
      </c>
      <c r="B66" s="58">
        <v>1</v>
      </c>
      <c r="C66" s="46">
        <v>506</v>
      </c>
      <c r="D66" s="46">
        <v>200</v>
      </c>
      <c r="E66" s="59" t="s">
        <v>113</v>
      </c>
      <c r="F66" s="59" t="s">
        <v>113</v>
      </c>
      <c r="G66" s="59" t="s">
        <v>113</v>
      </c>
      <c r="H66" s="59" t="s">
        <v>113</v>
      </c>
      <c r="I66" s="59" t="s">
        <v>113</v>
      </c>
      <c r="J66" s="14"/>
    </row>
    <row r="67" spans="1:10" ht="21" customHeight="1">
      <c r="A67" s="48" t="s">
        <v>114</v>
      </c>
      <c r="B67" s="15">
        <v>4</v>
      </c>
      <c r="C67" s="16">
        <v>270</v>
      </c>
      <c r="D67" s="16">
        <v>90</v>
      </c>
      <c r="E67" s="59" t="s">
        <v>115</v>
      </c>
      <c r="F67" s="59" t="s">
        <v>115</v>
      </c>
      <c r="G67" s="59" t="s">
        <v>115</v>
      </c>
      <c r="H67" s="59" t="s">
        <v>115</v>
      </c>
      <c r="I67" s="59" t="s">
        <v>115</v>
      </c>
      <c r="J67" s="17"/>
    </row>
    <row r="68" spans="1:10" ht="21" customHeight="1">
      <c r="A68" s="60" t="s">
        <v>116</v>
      </c>
      <c r="B68" s="58">
        <v>159</v>
      </c>
      <c r="C68" s="46">
        <v>1153</v>
      </c>
      <c r="D68" s="46">
        <v>96</v>
      </c>
      <c r="E68" s="46">
        <v>12</v>
      </c>
      <c r="F68" s="64">
        <v>331</v>
      </c>
      <c r="G68" s="59" t="s">
        <v>117</v>
      </c>
      <c r="H68" s="59" t="s">
        <v>117</v>
      </c>
      <c r="I68" s="59" t="s">
        <v>117</v>
      </c>
      <c r="J68" s="14"/>
    </row>
    <row r="69" spans="1:10" ht="21" customHeight="1">
      <c r="A69" s="48" t="s">
        <v>118</v>
      </c>
      <c r="B69" s="15">
        <v>79</v>
      </c>
      <c r="C69" s="16">
        <v>4195</v>
      </c>
      <c r="D69" s="16">
        <v>150</v>
      </c>
      <c r="E69" s="59" t="s">
        <v>119</v>
      </c>
      <c r="F69" s="16">
        <v>250</v>
      </c>
      <c r="G69" s="59" t="s">
        <v>119</v>
      </c>
      <c r="H69" s="59" t="s">
        <v>119</v>
      </c>
      <c r="I69" s="59" t="s">
        <v>119</v>
      </c>
      <c r="J69" s="17"/>
    </row>
    <row r="70" spans="1:10" ht="21" customHeight="1">
      <c r="A70" s="48" t="s">
        <v>120</v>
      </c>
      <c r="B70" s="15">
        <v>184</v>
      </c>
      <c r="C70" s="16">
        <v>2655</v>
      </c>
      <c r="D70" s="16">
        <v>25</v>
      </c>
      <c r="E70" s="59" t="s">
        <v>121</v>
      </c>
      <c r="F70" s="16">
        <v>156</v>
      </c>
      <c r="G70" s="59" t="s">
        <v>121</v>
      </c>
      <c r="H70" s="59" t="s">
        <v>121</v>
      </c>
      <c r="I70" s="59" t="s">
        <v>121</v>
      </c>
      <c r="J70" s="17"/>
    </row>
    <row r="71" spans="1:10" ht="21" customHeight="1">
      <c r="A71" s="60" t="s">
        <v>122</v>
      </c>
      <c r="B71" s="58">
        <v>-12</v>
      </c>
      <c r="C71" s="46">
        <v>-1023</v>
      </c>
      <c r="D71" s="46">
        <v>20</v>
      </c>
      <c r="E71" s="46">
        <v>13</v>
      </c>
      <c r="F71" s="46">
        <v>58</v>
      </c>
      <c r="G71" s="59" t="s">
        <v>123</v>
      </c>
      <c r="H71" s="46">
        <v>26230</v>
      </c>
      <c r="I71" s="46">
        <v>5246</v>
      </c>
      <c r="J71" s="14"/>
    </row>
    <row r="72" spans="1:10" ht="21" customHeight="1">
      <c r="A72" s="60" t="s">
        <v>124</v>
      </c>
      <c r="B72" s="58">
        <v>0</v>
      </c>
      <c r="C72" s="46">
        <v>7502</v>
      </c>
      <c r="D72" s="46">
        <v>6064</v>
      </c>
      <c r="E72" s="59" t="s">
        <v>95</v>
      </c>
      <c r="F72" s="59" t="s">
        <v>95</v>
      </c>
      <c r="G72" s="46">
        <v>4087</v>
      </c>
      <c r="H72" s="59" t="s">
        <v>95</v>
      </c>
      <c r="I72" s="59" t="s">
        <v>65</v>
      </c>
      <c r="J72" s="14"/>
    </row>
    <row r="73" spans="1:10" ht="21" customHeight="1">
      <c r="A73" s="60" t="s">
        <v>125</v>
      </c>
      <c r="B73" s="58">
        <v>5</v>
      </c>
      <c r="C73" s="46">
        <v>2083</v>
      </c>
      <c r="D73" s="46">
        <v>30</v>
      </c>
      <c r="E73" s="46">
        <v>126</v>
      </c>
      <c r="F73" s="59" t="s">
        <v>65</v>
      </c>
      <c r="G73" s="46">
        <v>29671</v>
      </c>
      <c r="H73" s="59" t="s">
        <v>126</v>
      </c>
      <c r="I73" s="46">
        <v>22412</v>
      </c>
      <c r="J73" s="14"/>
    </row>
    <row r="74" spans="1:10" ht="21" customHeight="1">
      <c r="A74" s="63" t="s">
        <v>127</v>
      </c>
      <c r="B74" s="58">
        <v>98</v>
      </c>
      <c r="C74" s="46">
        <v>5671</v>
      </c>
      <c r="D74" s="46">
        <v>5810</v>
      </c>
      <c r="E74" s="46">
        <v>1205</v>
      </c>
      <c r="F74" s="59" t="s">
        <v>128</v>
      </c>
      <c r="G74" s="59" t="s">
        <v>128</v>
      </c>
      <c r="H74" s="59" t="s">
        <v>128</v>
      </c>
      <c r="I74" s="59" t="s">
        <v>128</v>
      </c>
      <c r="J74" s="14"/>
    </row>
    <row r="75" spans="1:10" ht="21" customHeight="1">
      <c r="A75" s="60" t="s">
        <v>129</v>
      </c>
      <c r="B75" s="58">
        <v>2</v>
      </c>
      <c r="C75" s="46">
        <v>243</v>
      </c>
      <c r="D75" s="46">
        <v>50</v>
      </c>
      <c r="E75" s="59" t="s">
        <v>86</v>
      </c>
      <c r="F75" s="59" t="s">
        <v>86</v>
      </c>
      <c r="G75" s="59" t="s">
        <v>86</v>
      </c>
      <c r="H75" s="59" t="s">
        <v>86</v>
      </c>
      <c r="I75" s="59" t="s">
        <v>86</v>
      </c>
      <c r="J75" s="14"/>
    </row>
    <row r="76" spans="1:10" ht="21" customHeight="1">
      <c r="A76" s="63" t="s">
        <v>130</v>
      </c>
      <c r="B76" s="58">
        <v>20</v>
      </c>
      <c r="C76" s="46">
        <v>840</v>
      </c>
      <c r="D76" s="46">
        <v>4</v>
      </c>
      <c r="E76" s="59" t="s">
        <v>86</v>
      </c>
      <c r="F76" s="46">
        <v>26</v>
      </c>
      <c r="G76" s="59" t="s">
        <v>86</v>
      </c>
      <c r="H76" s="59" t="s">
        <v>86</v>
      </c>
      <c r="I76" s="59" t="s">
        <v>86</v>
      </c>
      <c r="J76" s="14"/>
    </row>
    <row r="77" spans="1:10" ht="21" customHeight="1">
      <c r="A77" s="60" t="s">
        <v>131</v>
      </c>
      <c r="B77" s="58">
        <v>-27</v>
      </c>
      <c r="C77" s="46">
        <v>314</v>
      </c>
      <c r="D77" s="46">
        <v>20</v>
      </c>
      <c r="E77" s="64">
        <v>25</v>
      </c>
      <c r="F77" s="59" t="s">
        <v>86</v>
      </c>
      <c r="G77" s="59" t="s">
        <v>86</v>
      </c>
      <c r="H77" s="59" t="s">
        <v>86</v>
      </c>
      <c r="I77" s="59" t="s">
        <v>86</v>
      </c>
      <c r="J77" s="14"/>
    </row>
    <row r="78" spans="1:10" ht="21" customHeight="1">
      <c r="A78" s="60" t="s">
        <v>132</v>
      </c>
      <c r="B78" s="58">
        <v>-2</v>
      </c>
      <c r="C78" s="46">
        <v>1082</v>
      </c>
      <c r="D78" s="46">
        <v>8</v>
      </c>
      <c r="E78" s="46">
        <v>4</v>
      </c>
      <c r="F78" s="59" t="s">
        <v>86</v>
      </c>
      <c r="G78" s="59" t="s">
        <v>86</v>
      </c>
      <c r="H78" s="59" t="s">
        <v>86</v>
      </c>
      <c r="I78" s="59" t="s">
        <v>86</v>
      </c>
      <c r="J78" s="14"/>
    </row>
    <row r="79" spans="1:10" ht="21" customHeight="1">
      <c r="A79" s="29" t="s">
        <v>14</v>
      </c>
      <c r="B79" s="21"/>
      <c r="C79" s="22"/>
      <c r="D79" s="20">
        <f aca="true" t="shared" si="2" ref="D79:I79">SUM(D47:D78)</f>
        <v>69871</v>
      </c>
      <c r="E79" s="20">
        <f t="shared" si="2"/>
        <v>2644</v>
      </c>
      <c r="F79" s="20">
        <f t="shared" si="2"/>
        <v>28462</v>
      </c>
      <c r="G79" s="20">
        <f t="shared" si="2"/>
        <v>33758</v>
      </c>
      <c r="H79" s="20">
        <f t="shared" si="2"/>
        <v>39939</v>
      </c>
      <c r="I79" s="20">
        <f t="shared" si="2"/>
        <v>35938</v>
      </c>
      <c r="J79" s="23"/>
    </row>
    <row r="80" ht="10.5">
      <c r="A80" s="1" t="s">
        <v>151</v>
      </c>
    </row>
    <row r="81" ht="9.75" customHeight="1">
      <c r="A81" s="1" t="s">
        <v>152</v>
      </c>
    </row>
    <row r="82" ht="9.75" customHeight="1"/>
    <row r="83" ht="14.25">
      <c r="A83" s="6" t="s">
        <v>36</v>
      </c>
    </row>
    <row r="84" ht="10.5">
      <c r="D84" s="3" t="s">
        <v>11</v>
      </c>
    </row>
    <row r="85" spans="1:4" ht="21.75" thickBot="1">
      <c r="A85" s="30" t="s">
        <v>31</v>
      </c>
      <c r="B85" s="31" t="s">
        <v>154</v>
      </c>
      <c r="C85" s="32" t="s">
        <v>155</v>
      </c>
      <c r="D85" s="33" t="s">
        <v>47</v>
      </c>
    </row>
    <row r="86" spans="1:4" ht="21" customHeight="1" thickTop="1">
      <c r="A86" s="34" t="s">
        <v>32</v>
      </c>
      <c r="B86" s="130">
        <v>9124</v>
      </c>
      <c r="C86" s="97">
        <v>3599</v>
      </c>
      <c r="D86" s="131">
        <f>C86-B86</f>
        <v>-5525</v>
      </c>
    </row>
    <row r="87" spans="1:4" ht="21" customHeight="1">
      <c r="A87" s="35" t="s">
        <v>33</v>
      </c>
      <c r="B87" s="99">
        <v>19205</v>
      </c>
      <c r="C87" s="100">
        <v>9956</v>
      </c>
      <c r="D87" s="106">
        <f>C87-B87</f>
        <v>-9249</v>
      </c>
    </row>
    <row r="88" spans="1:4" ht="21" customHeight="1">
      <c r="A88" s="36" t="s">
        <v>34</v>
      </c>
      <c r="B88" s="132">
        <v>12414</v>
      </c>
      <c r="C88" s="110">
        <v>11028</v>
      </c>
      <c r="D88" s="133">
        <f>C88-B88</f>
        <v>-1386</v>
      </c>
    </row>
    <row r="89" spans="1:4" ht="21" customHeight="1">
      <c r="A89" s="37" t="s">
        <v>35</v>
      </c>
      <c r="B89" s="134">
        <f>SUM(B86:B88)</f>
        <v>40743</v>
      </c>
      <c r="C89" s="111">
        <f>SUM(C86:C88)</f>
        <v>24583</v>
      </c>
      <c r="D89" s="135">
        <f>SUM(D86:D88)</f>
        <v>-16160</v>
      </c>
    </row>
    <row r="90" spans="1:4" ht="10.5">
      <c r="A90" s="1" t="s">
        <v>54</v>
      </c>
      <c r="B90" s="112"/>
      <c r="C90" s="112"/>
      <c r="D90" s="112"/>
    </row>
    <row r="91" spans="1:4" ht="9.75" customHeight="1">
      <c r="A91" s="38"/>
      <c r="B91" s="112"/>
      <c r="C91" s="112"/>
      <c r="D91" s="112"/>
    </row>
    <row r="92" spans="1:4" ht="14.25">
      <c r="A92" s="6" t="s">
        <v>53</v>
      </c>
      <c r="B92" s="79"/>
      <c r="C92" s="79"/>
      <c r="D92" s="79"/>
    </row>
    <row r="93" spans="1:4" ht="10.5" customHeight="1">
      <c r="A93" s="6"/>
      <c r="B93" s="79"/>
      <c r="C93" s="79"/>
      <c r="D93" s="79"/>
    </row>
    <row r="94" spans="1:11" ht="21.75" thickBot="1">
      <c r="A94" s="30" t="s">
        <v>30</v>
      </c>
      <c r="B94" s="31" t="s">
        <v>154</v>
      </c>
      <c r="C94" s="32" t="s">
        <v>155</v>
      </c>
      <c r="D94" s="32" t="s">
        <v>47</v>
      </c>
      <c r="E94" s="39" t="s">
        <v>28</v>
      </c>
      <c r="F94" s="33" t="s">
        <v>29</v>
      </c>
      <c r="G94" s="174" t="s">
        <v>37</v>
      </c>
      <c r="H94" s="175"/>
      <c r="I94" s="31" t="s">
        <v>154</v>
      </c>
      <c r="J94" s="32" t="s">
        <v>155</v>
      </c>
      <c r="K94" s="33" t="s">
        <v>47</v>
      </c>
    </row>
    <row r="95" spans="1:11" ht="21" customHeight="1" thickTop="1">
      <c r="A95" s="34" t="s">
        <v>22</v>
      </c>
      <c r="B95" s="136">
        <v>0.76</v>
      </c>
      <c r="C95" s="137">
        <v>1.02</v>
      </c>
      <c r="D95" s="137">
        <f aca="true" t="shared" si="3" ref="D95:D100">C95-B95</f>
        <v>0.26</v>
      </c>
      <c r="E95" s="114">
        <v>-3.75</v>
      </c>
      <c r="F95" s="115">
        <v>-5</v>
      </c>
      <c r="G95" s="184" t="s">
        <v>133</v>
      </c>
      <c r="H95" s="185"/>
      <c r="I95" s="144">
        <v>50.8</v>
      </c>
      <c r="J95" s="140">
        <v>70.9</v>
      </c>
      <c r="K95" s="148">
        <f aca="true" t="shared" si="4" ref="K95:K101">J95-I95</f>
        <v>20.10000000000001</v>
      </c>
    </row>
    <row r="96" spans="1:11" ht="21" customHeight="1">
      <c r="A96" s="35" t="s">
        <v>23</v>
      </c>
      <c r="B96" s="138">
        <v>3.93</v>
      </c>
      <c r="C96" s="121">
        <v>4.34</v>
      </c>
      <c r="D96" s="121">
        <f t="shared" si="3"/>
        <v>0.4099999999999997</v>
      </c>
      <c r="E96" s="116">
        <v>-8.75</v>
      </c>
      <c r="F96" s="117">
        <v>-25</v>
      </c>
      <c r="G96" s="182" t="s">
        <v>70</v>
      </c>
      <c r="H96" s="183"/>
      <c r="I96" s="145">
        <v>211.2</v>
      </c>
      <c r="J96" s="141">
        <v>221.6</v>
      </c>
      <c r="K96" s="149">
        <f t="shared" si="4"/>
        <v>10.400000000000006</v>
      </c>
    </row>
    <row r="97" spans="1:11" ht="21" customHeight="1">
      <c r="A97" s="35" t="s">
        <v>24</v>
      </c>
      <c r="B97" s="139">
        <v>12</v>
      </c>
      <c r="C97" s="122">
        <v>11.8</v>
      </c>
      <c r="D97" s="122">
        <f t="shared" si="3"/>
        <v>-0.1999999999999993</v>
      </c>
      <c r="E97" s="118">
        <v>25</v>
      </c>
      <c r="F97" s="119">
        <v>35</v>
      </c>
      <c r="G97" s="190" t="s">
        <v>134</v>
      </c>
      <c r="H97" s="191"/>
      <c r="I97" s="145">
        <v>27.9</v>
      </c>
      <c r="J97" s="141">
        <v>22.4</v>
      </c>
      <c r="K97" s="149">
        <f t="shared" si="4"/>
        <v>-5.5</v>
      </c>
    </row>
    <row r="98" spans="1:11" ht="21" customHeight="1">
      <c r="A98" s="35" t="s">
        <v>25</v>
      </c>
      <c r="B98" s="139">
        <v>228.9</v>
      </c>
      <c r="C98" s="122">
        <v>237.1</v>
      </c>
      <c r="D98" s="122">
        <f t="shared" si="3"/>
        <v>8.199999999999989</v>
      </c>
      <c r="E98" s="118">
        <v>400</v>
      </c>
      <c r="F98" s="120"/>
      <c r="G98" s="188" t="s">
        <v>76</v>
      </c>
      <c r="H98" s="189"/>
      <c r="I98" s="145">
        <v>56.5</v>
      </c>
      <c r="J98" s="141">
        <v>57.9</v>
      </c>
      <c r="K98" s="149">
        <f t="shared" si="4"/>
        <v>1.3999999999999986</v>
      </c>
    </row>
    <row r="99" spans="1:11" ht="21" customHeight="1">
      <c r="A99" s="35" t="s">
        <v>26</v>
      </c>
      <c r="B99" s="125">
        <v>0.45</v>
      </c>
      <c r="C99" s="121">
        <v>0.48</v>
      </c>
      <c r="D99" s="121">
        <f t="shared" si="3"/>
        <v>0.02999999999999997</v>
      </c>
      <c r="E99" s="40"/>
      <c r="F99" s="41"/>
      <c r="G99" s="182" t="s">
        <v>135</v>
      </c>
      <c r="H99" s="183"/>
      <c r="I99" s="145">
        <v>0</v>
      </c>
      <c r="J99" s="141">
        <v>0</v>
      </c>
      <c r="K99" s="149">
        <f t="shared" si="4"/>
        <v>0</v>
      </c>
    </row>
    <row r="100" spans="1:11" ht="21" customHeight="1">
      <c r="A100" s="65" t="s">
        <v>27</v>
      </c>
      <c r="B100" s="126">
        <v>95.9</v>
      </c>
      <c r="C100" s="123">
        <v>95.9</v>
      </c>
      <c r="D100" s="123">
        <f t="shared" si="3"/>
        <v>0</v>
      </c>
      <c r="E100" s="66"/>
      <c r="F100" s="67"/>
      <c r="G100" s="182" t="s">
        <v>68</v>
      </c>
      <c r="H100" s="183"/>
      <c r="I100" s="146">
        <v>3.4</v>
      </c>
      <c r="J100" s="142">
        <v>0.6</v>
      </c>
      <c r="K100" s="149">
        <f t="shared" si="4"/>
        <v>-2.8</v>
      </c>
    </row>
    <row r="101" spans="1:11" ht="21" customHeight="1">
      <c r="A101" s="42"/>
      <c r="B101" s="68"/>
      <c r="C101" s="124"/>
      <c r="D101" s="69"/>
      <c r="E101" s="43"/>
      <c r="F101" s="44"/>
      <c r="G101" s="186" t="s">
        <v>136</v>
      </c>
      <c r="H101" s="187"/>
      <c r="I101" s="147">
        <v>250.4</v>
      </c>
      <c r="J101" s="143">
        <v>230.4</v>
      </c>
      <c r="K101" s="150">
        <f t="shared" si="4"/>
        <v>-20</v>
      </c>
    </row>
    <row r="102" ht="10.5">
      <c r="A102" s="1" t="s">
        <v>55</v>
      </c>
    </row>
    <row r="103" ht="10.5">
      <c r="A103" s="1" t="s">
        <v>150</v>
      </c>
    </row>
  </sheetData>
  <sheetProtection/>
  <mergeCells count="38">
    <mergeCell ref="G96:H96"/>
    <mergeCell ref="G95:H95"/>
    <mergeCell ref="G101:H101"/>
    <mergeCell ref="G99:H99"/>
    <mergeCell ref="G98:H98"/>
    <mergeCell ref="G97:H97"/>
    <mergeCell ref="G100:H100"/>
    <mergeCell ref="A8:A9"/>
    <mergeCell ref="H8:H9"/>
    <mergeCell ref="A23:A24"/>
    <mergeCell ref="B23:B24"/>
    <mergeCell ref="C23:C24"/>
    <mergeCell ref="D8:D9"/>
    <mergeCell ref="C8:C9"/>
    <mergeCell ref="E8:E9"/>
    <mergeCell ref="B8:B9"/>
    <mergeCell ref="E23:E24"/>
    <mergeCell ref="G8:G9"/>
    <mergeCell ref="F8:F9"/>
    <mergeCell ref="G94:H94"/>
    <mergeCell ref="D45:D46"/>
    <mergeCell ref="E45:E46"/>
    <mergeCell ref="G23:G24"/>
    <mergeCell ref="H45:H46"/>
    <mergeCell ref="J45:J46"/>
    <mergeCell ref="F45:F46"/>
    <mergeCell ref="G45:G46"/>
    <mergeCell ref="I45:I46"/>
    <mergeCell ref="I23:I24"/>
    <mergeCell ref="D23:D24"/>
    <mergeCell ref="F23:F24"/>
    <mergeCell ref="H23:H24"/>
    <mergeCell ref="A45:A46"/>
    <mergeCell ref="B45:B46"/>
    <mergeCell ref="C45:C46"/>
    <mergeCell ref="A25:A26"/>
    <mergeCell ref="A27:A28"/>
    <mergeCell ref="A29:A30"/>
  </mergeCells>
  <printOptions/>
  <pageMargins left="0.4330708661417323" right="0.3937007874015748" top="0.71" bottom="0.3" header="0.45" footer="0.2"/>
  <pageSetup horizontalDpi="300" verticalDpi="3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012031</cp:lastModifiedBy>
  <cp:lastPrinted>2010-03-10T23:44:51Z</cp:lastPrinted>
  <dcterms:created xsi:type="dcterms:W3CDTF">1997-01-08T22:48:59Z</dcterms:created>
  <dcterms:modified xsi:type="dcterms:W3CDTF">2010-03-10T23:44:55Z</dcterms:modified>
  <cp:category/>
  <cp:version/>
  <cp:contentType/>
  <cp:contentStatus/>
</cp:coreProperties>
</file>