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650"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<sst xmlns="http://schemas.openxmlformats.org/spreadsheetml/2006/main" count="150" uniqueCount="112">
  <si>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</si>
  <si>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</si>
  <si>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</si>
  <si>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</si>
  <si>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</si>
  <si>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</si>
  <si>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</si>
  <si>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</si>
  <si>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</si>
  <si>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</si>
  <si>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</si>
  <si>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</si>
  <si>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</si>
  <si>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</si>
  <si>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</si>
  <si>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</si>
  <si>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</si>
  <si>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</si>
  <si>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</si>
  <si>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</si>
  <si>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</si>
  <si>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</si>
  <si>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</si>
  <si>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</si>
  <si>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</si>
  <si>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</si>
  <si>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</si>
  <si>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</si>
  <si>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</si>
  <si>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</si>
  <si>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</si>
  <si>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</si>
  <si>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</si>
  <si>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</si>
  <si>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</si>
  <si>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</si>
  <si>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</si>
  <si>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資金不足比率
（公営企業会計名）</t>
  </si>
  <si>
    <t>左のうち一般会計
等繰入見込額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</si>
  <si>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</si>
  <si>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</si>
  <si>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</si>
  <si>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</si>
  <si>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</si>
  <si>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</si>
  <si>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</si>
  <si>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</si>
  <si>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</si>
  <si>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</si>
  <si>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</si>
  <si>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</si>
  <si>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</si>
  <si>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</si>
  <si>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</si>
  <si>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　（注） 「充当可能基金」とは、基金のうち地方債の償還等に充当可能な現金、預金、国債、地方債等の合計額をいい、貸付金及び不動産等を含まない。</t>
  </si>
  <si>
    <t>一般会計等
負担見込額</t>
  </si>
  <si>
    <t>財政状況等一覧表（平成２１年度）</t>
  </si>
  <si>
    <t>平成20年度
A</t>
  </si>
  <si>
    <t>平成21年度
B</t>
  </si>
  <si>
    <t>団体名　　石川県</t>
  </si>
  <si>
    <t>証紙特別会計</t>
  </si>
  <si>
    <t>土地取得特別会計</t>
  </si>
  <si>
    <t>母子寡婦福祉資金特別会計</t>
  </si>
  <si>
    <t>中小企業近代化資金貸付金特別会計</t>
  </si>
  <si>
    <t>農業改良資金特別会計</t>
  </si>
  <si>
    <t>林業改善資金特別会計</t>
  </si>
  <si>
    <t>沿岸漁業改善資金特別会計</t>
  </si>
  <si>
    <t>金沢西部地区土地区画整理特別会計</t>
  </si>
  <si>
    <t>育英資金特別会計</t>
  </si>
  <si>
    <t>公債管理特別会計</t>
  </si>
  <si>
    <t>中央病院事業会計</t>
  </si>
  <si>
    <t>法適用企業</t>
  </si>
  <si>
    <t>高松病院事業会計</t>
  </si>
  <si>
    <t>港湾土地造成事業会計</t>
  </si>
  <si>
    <t>電気事業会計</t>
  </si>
  <si>
    <t>水道用水供給事業会計</t>
  </si>
  <si>
    <t>港湾整備特別会計</t>
  </si>
  <si>
    <t>法非適用企業</t>
  </si>
  <si>
    <t>流域下水道特別会計</t>
  </si>
  <si>
    <t>公営競馬特別会計</t>
  </si>
  <si>
    <t>収益事業会計</t>
  </si>
  <si>
    <t>－</t>
  </si>
  <si>
    <t>水道用水供給事業会計</t>
  </si>
  <si>
    <t>電気事業会計</t>
  </si>
  <si>
    <t>－</t>
  </si>
  <si>
    <t>中央病院事業会計</t>
  </si>
  <si>
    <t>高松病院事業会計</t>
  </si>
  <si>
    <t>港湾土地造成事業会計</t>
  </si>
  <si>
    <t>流域下水道特別会計</t>
  </si>
  <si>
    <t>港湾整備特別会計</t>
  </si>
  <si>
    <t>石川県道路公社</t>
  </si>
  <si>
    <t>石川県土地開発公社</t>
  </si>
  <si>
    <t>奥能登開発公社</t>
  </si>
  <si>
    <t>石川県産業創出支援機構</t>
  </si>
  <si>
    <t>石川県地場産業振興センター</t>
  </si>
  <si>
    <t>石川県県民ふれあい公社</t>
  </si>
  <si>
    <t>石川県農業開発公社</t>
  </si>
  <si>
    <t>石川県林業公社（林業公社）</t>
  </si>
  <si>
    <t>いしかわまちづくり技術センター</t>
  </si>
  <si>
    <t>石川県住宅供給公社</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</si>
  <si>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</si>
  <si>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</si>
  <si>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</si>
  <si>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</si>
  <si>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t>３．地方公社・第三セクター等の経営状況及び地方公共団体の財政的支援の状況</t>
  </si>
  <si>
    <t>４．充当可能基金の状況</t>
  </si>
  <si>
    <t>５．財政指標の状況</t>
  </si>
  <si>
    <t>※１　「一般会計等」の数値は、各会計間の繰入・繰出などを控除（純計）したものであることから、各会計間の合計額と一致しない項目がある。</t>
  </si>
  <si>
    <t>△3.75</t>
  </si>
  <si>
    <t>△5.00</t>
  </si>
  <si>
    <t>△8.75</t>
  </si>
  <si>
    <t>△25.00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</si>
</sst>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9" fontId="2" fillId="33" borderId="2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9" fontId="2" fillId="33" borderId="51"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5" fillId="33" borderId="0" xfId="0" applyFont="1" applyFill="1" applyAlignment="1">
      <alignment horizontal="center" vertical="center"/>
    </xf>
    <xf numFmtId="0" fontId="0" fillId="0" borderId="0" xfId="0" applyAlignment="1">
      <alignment vertical="center"/>
    </xf>
    <xf numFmtId="0" fontId="2" fillId="34" borderId="55" xfId="0" applyFont="1" applyFill="1" applyBorder="1" applyAlignment="1">
      <alignment horizontal="center" vertical="center" shrinkToFit="1"/>
    </xf>
    <xf numFmtId="0" fontId="2" fillId="34" borderId="56" xfId="0" applyFont="1" applyFill="1" applyBorder="1" applyAlignment="1">
      <alignment horizontal="center" vertical="center" shrinkToFit="1"/>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1" fillId="34" borderId="60"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5" borderId="65" xfId="0" applyFont="1" applyFill="1" applyBorder="1" applyAlignment="1">
      <alignment horizontal="center" vertical="center" shrinkToFit="1"/>
    </xf>
    <xf numFmtId="0" fontId="2" fillId="35" borderId="66" xfId="0" applyFont="1" applyFill="1" applyBorder="1" applyAlignment="1">
      <alignment horizontal="center" vertical="center" shrinkToFit="1"/>
    </xf>
    <xf numFmtId="0" fontId="2" fillId="35" borderId="67" xfId="0" applyFont="1" applyFill="1" applyBorder="1" applyAlignment="1">
      <alignment horizontal="center" vertical="center" shrinkToFit="1"/>
    </xf>
    <xf numFmtId="0" fontId="2" fillId="3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56</v>
      </c>
      <c r="B1" s="4"/>
      <c r="C1" s="4"/>
      <c r="D1" s="4"/>
      <c r="E1" s="4"/>
      <c r="F1" s="4"/>
      <c r="G1" s="4"/>
      <c r="H1" s="4"/>
      <c r="I1" s="4"/>
      <c r="J1" s="4"/>
      <c r="K1" s="4"/>
      <c r="L1" s="9"/>
      <c r="M1" s="4"/>
    </row>
    <row r="2" spans="1:13" ht="19.5" customHeight="1">
      <c r="A2" s="96"/>
      <c r="B2" s="97"/>
      <c r="C2" s="97"/>
      <c r="D2" s="97"/>
      <c r="E2" s="97"/>
      <c r="F2" s="97"/>
      <c r="G2" s="97"/>
      <c r="H2" s="97"/>
      <c r="I2" s="97"/>
      <c r="J2" s="97"/>
      <c r="K2" s="97"/>
      <c r="L2" s="4"/>
      <c r="M2" s="4"/>
    </row>
    <row r="3" ht="13.5" customHeight="1">
      <c r="J3" s="3" t="s">
        <v>12</v>
      </c>
    </row>
    <row r="4" spans="1:10" ht="21" customHeight="1" thickBot="1">
      <c r="A4" s="7" t="s">
        <v>59</v>
      </c>
      <c r="B4" s="10"/>
      <c r="G4" s="42" t="s">
        <v>48</v>
      </c>
      <c r="H4" s="43" t="s">
        <v>49</v>
      </c>
      <c r="I4" s="8" t="s">
        <v>50</v>
      </c>
      <c r="J4" s="11" t="s">
        <v>51</v>
      </c>
    </row>
    <row r="5" spans="7:10" ht="13.5" customHeight="1" thickTop="1">
      <c r="G5" s="12">
        <v>135431</v>
      </c>
      <c r="H5" s="13">
        <v>113585</v>
      </c>
      <c r="I5" s="14">
        <v>45346</v>
      </c>
      <c r="J5" s="15">
        <v>294362</v>
      </c>
    </row>
    <row r="6" ht="14.25">
      <c r="A6" s="6" t="s">
        <v>2</v>
      </c>
    </row>
    <row r="7" spans="8:9" ht="10.5">
      <c r="H7" s="3" t="s">
        <v>12</v>
      </c>
      <c r="I7" s="3"/>
    </row>
    <row r="8" spans="1:8" ht="13.5" customHeight="1">
      <c r="A8" s="112" t="s">
        <v>0</v>
      </c>
      <c r="B8" s="111" t="s">
        <v>3</v>
      </c>
      <c r="C8" s="109" t="s">
        <v>4</v>
      </c>
      <c r="D8" s="109" t="s">
        <v>5</v>
      </c>
      <c r="E8" s="109" t="s">
        <v>6</v>
      </c>
      <c r="F8" s="102" t="s">
        <v>53</v>
      </c>
      <c r="G8" s="109" t="s">
        <v>7</v>
      </c>
      <c r="H8" s="106" t="s">
        <v>8</v>
      </c>
    </row>
    <row r="9" spans="1:8" ht="13.5" customHeight="1" thickBot="1">
      <c r="A9" s="113"/>
      <c r="B9" s="101"/>
      <c r="C9" s="103"/>
      <c r="D9" s="103"/>
      <c r="E9" s="103"/>
      <c r="F9" s="110"/>
      <c r="G9" s="103"/>
      <c r="H9" s="107"/>
    </row>
    <row r="10" spans="1:8" ht="13.5" customHeight="1" thickTop="1">
      <c r="A10" s="39" t="s">
        <v>9</v>
      </c>
      <c r="B10" s="16">
        <v>567761.471</v>
      </c>
      <c r="C10" s="17">
        <v>562759.417</v>
      </c>
      <c r="D10" s="17">
        <f>B10-C10</f>
        <v>5002.054000000004</v>
      </c>
      <c r="E10" s="17">
        <v>764.876</v>
      </c>
      <c r="F10" s="17">
        <v>21822</v>
      </c>
      <c r="G10" s="17">
        <v>1178480.504</v>
      </c>
      <c r="H10" s="18"/>
    </row>
    <row r="11" spans="1:8" ht="13.5" customHeight="1">
      <c r="A11" s="39" t="s">
        <v>60</v>
      </c>
      <c r="B11" s="16">
        <v>5598.882</v>
      </c>
      <c r="C11" s="17">
        <v>4964.639</v>
      </c>
      <c r="D11" s="17">
        <f aca="true" t="shared" si="0" ref="D11:D20">B11-C11</f>
        <v>634.2429999999995</v>
      </c>
      <c r="E11" s="17">
        <v>0</v>
      </c>
      <c r="F11" s="17"/>
      <c r="G11" s="17">
        <v>0</v>
      </c>
      <c r="H11" s="18"/>
    </row>
    <row r="12" spans="1:8" ht="13.5" customHeight="1">
      <c r="A12" s="39" t="s">
        <v>61</v>
      </c>
      <c r="B12" s="16">
        <v>2.354</v>
      </c>
      <c r="C12" s="17">
        <v>2.354</v>
      </c>
      <c r="D12" s="17">
        <f t="shared" si="0"/>
        <v>0</v>
      </c>
      <c r="E12" s="17">
        <v>0</v>
      </c>
      <c r="F12" s="17"/>
      <c r="G12" s="17">
        <v>0</v>
      </c>
      <c r="H12" s="18"/>
    </row>
    <row r="13" spans="1:8" ht="13.5" customHeight="1">
      <c r="A13" s="39" t="s">
        <v>62</v>
      </c>
      <c r="B13" s="16">
        <v>160.262</v>
      </c>
      <c r="C13" s="17">
        <v>122.633</v>
      </c>
      <c r="D13" s="17">
        <f t="shared" si="0"/>
        <v>37.629000000000005</v>
      </c>
      <c r="E13" s="17">
        <v>0</v>
      </c>
      <c r="F13" s="17">
        <v>19</v>
      </c>
      <c r="G13" s="17">
        <v>553.332</v>
      </c>
      <c r="H13" s="18"/>
    </row>
    <row r="14" spans="1:8" ht="13.5" customHeight="1">
      <c r="A14" s="39" t="s">
        <v>63</v>
      </c>
      <c r="B14" s="16">
        <v>5474.24</v>
      </c>
      <c r="C14" s="17">
        <v>2810.047</v>
      </c>
      <c r="D14" s="17">
        <f t="shared" si="0"/>
        <v>2664.1929999999998</v>
      </c>
      <c r="E14" s="17">
        <v>0</v>
      </c>
      <c r="F14" s="17">
        <v>1</v>
      </c>
      <c r="G14" s="17">
        <v>40962.25</v>
      </c>
      <c r="H14" s="18"/>
    </row>
    <row r="15" spans="1:8" ht="13.5" customHeight="1">
      <c r="A15" s="39" t="s">
        <v>64</v>
      </c>
      <c r="B15" s="16">
        <v>257.614</v>
      </c>
      <c r="C15" s="17">
        <v>29.873</v>
      </c>
      <c r="D15" s="17">
        <f t="shared" si="0"/>
        <v>227.74099999999999</v>
      </c>
      <c r="E15" s="17">
        <v>0</v>
      </c>
      <c r="F15" s="17">
        <v>7</v>
      </c>
      <c r="G15" s="17">
        <v>64.732</v>
      </c>
      <c r="H15" s="18"/>
    </row>
    <row r="16" spans="1:8" ht="13.5" customHeight="1">
      <c r="A16" s="39" t="s">
        <v>65</v>
      </c>
      <c r="B16" s="16">
        <v>239.59</v>
      </c>
      <c r="C16" s="17">
        <v>0.34</v>
      </c>
      <c r="D16" s="17">
        <f t="shared" si="0"/>
        <v>239.25</v>
      </c>
      <c r="E16" s="17">
        <v>0</v>
      </c>
      <c r="F16" s="17">
        <v>0</v>
      </c>
      <c r="G16" s="17">
        <v>0</v>
      </c>
      <c r="H16" s="18"/>
    </row>
    <row r="17" spans="1:8" ht="13.5" customHeight="1">
      <c r="A17" s="39" t="s">
        <v>66</v>
      </c>
      <c r="B17" s="16">
        <v>133.219</v>
      </c>
      <c r="C17" s="17">
        <v>79.696</v>
      </c>
      <c r="D17" s="17">
        <f t="shared" si="0"/>
        <v>53.522999999999996</v>
      </c>
      <c r="E17" s="17">
        <v>0</v>
      </c>
      <c r="F17" s="17">
        <v>1</v>
      </c>
      <c r="G17" s="17">
        <v>0</v>
      </c>
      <c r="H17" s="18"/>
    </row>
    <row r="18" spans="1:8" ht="13.5" customHeight="1">
      <c r="A18" s="39" t="s">
        <v>67</v>
      </c>
      <c r="B18" s="16">
        <v>673.42</v>
      </c>
      <c r="C18" s="17">
        <v>441.31</v>
      </c>
      <c r="D18" s="17">
        <f t="shared" si="0"/>
        <v>232.10999999999996</v>
      </c>
      <c r="E18" s="17">
        <v>0</v>
      </c>
      <c r="F18" s="17">
        <v>246</v>
      </c>
      <c r="G18" s="17">
        <v>2853.605</v>
      </c>
      <c r="H18" s="18"/>
    </row>
    <row r="19" spans="1:8" ht="13.5" customHeight="1">
      <c r="A19" s="40" t="s">
        <v>68</v>
      </c>
      <c r="B19" s="19">
        <v>876.236</v>
      </c>
      <c r="C19" s="20">
        <v>310.362</v>
      </c>
      <c r="D19" s="20">
        <f t="shared" si="0"/>
        <v>565.874</v>
      </c>
      <c r="E19" s="20">
        <v>0</v>
      </c>
      <c r="F19" s="20">
        <v>29</v>
      </c>
      <c r="G19" s="20">
        <v>0</v>
      </c>
      <c r="H19" s="21"/>
    </row>
    <row r="20" spans="1:8" ht="13.5" customHeight="1">
      <c r="A20" s="40" t="s">
        <v>69</v>
      </c>
      <c r="B20" s="19">
        <v>138182.299</v>
      </c>
      <c r="C20" s="20">
        <v>138182.299</v>
      </c>
      <c r="D20" s="20">
        <f t="shared" si="0"/>
        <v>0</v>
      </c>
      <c r="E20" s="20">
        <v>0</v>
      </c>
      <c r="F20" s="20">
        <v>94758</v>
      </c>
      <c r="G20" s="20">
        <v>0</v>
      </c>
      <c r="H20" s="21"/>
    </row>
    <row r="21" spans="1:8" ht="13.5" customHeight="1">
      <c r="A21" s="44" t="s">
        <v>1</v>
      </c>
      <c r="B21" s="29">
        <f>SUM(B10:B20)</f>
        <v>719359.587</v>
      </c>
      <c r="C21" s="30">
        <f>SUM(C10:C20)</f>
        <v>709702.9700000001</v>
      </c>
      <c r="D21" s="30">
        <f>SUM(D10:D20)</f>
        <v>9656.617000000002</v>
      </c>
      <c r="E21" s="30">
        <f>SUM(E10:E20)</f>
        <v>764.876</v>
      </c>
      <c r="F21" s="76"/>
      <c r="G21" s="30">
        <f>SUM(G10:G20)</f>
        <v>1222914.423</v>
      </c>
      <c r="H21" s="37"/>
    </row>
    <row r="22" ht="9.75" customHeight="1">
      <c r="A22" s="89" t="s">
        <v>107</v>
      </c>
    </row>
    <row r="23" ht="9.75" customHeight="1">
      <c r="A23" s="89"/>
    </row>
    <row r="24" ht="14.25">
      <c r="A24" s="6" t="s">
        <v>10</v>
      </c>
    </row>
    <row r="25" spans="9:12" ht="10.5">
      <c r="I25" s="3" t="s">
        <v>12</v>
      </c>
      <c r="K25" s="3"/>
      <c r="L25" s="3"/>
    </row>
    <row r="26" spans="1:9" ht="13.5" customHeight="1">
      <c r="A26" s="112" t="s">
        <v>0</v>
      </c>
      <c r="B26" s="100" t="s">
        <v>39</v>
      </c>
      <c r="C26" s="102" t="s">
        <v>40</v>
      </c>
      <c r="D26" s="102" t="s">
        <v>41</v>
      </c>
      <c r="E26" s="104" t="s">
        <v>42</v>
      </c>
      <c r="F26" s="102" t="s">
        <v>53</v>
      </c>
      <c r="G26" s="102" t="s">
        <v>11</v>
      </c>
      <c r="H26" s="104" t="s">
        <v>38</v>
      </c>
      <c r="I26" s="106" t="s">
        <v>8</v>
      </c>
    </row>
    <row r="27" spans="1:9" ht="13.5" customHeight="1" thickBot="1">
      <c r="A27" s="113"/>
      <c r="B27" s="101"/>
      <c r="C27" s="103"/>
      <c r="D27" s="103"/>
      <c r="E27" s="105"/>
      <c r="F27" s="110"/>
      <c r="G27" s="110"/>
      <c r="H27" s="108"/>
      <c r="I27" s="107"/>
    </row>
    <row r="28" spans="1:9" ht="13.5" customHeight="1" thickTop="1">
      <c r="A28" s="39" t="s">
        <v>70</v>
      </c>
      <c r="B28" s="22">
        <v>4327.797</v>
      </c>
      <c r="C28" s="23">
        <v>1475.492</v>
      </c>
      <c r="D28" s="23">
        <f>B28-C28</f>
        <v>2852.3049999999994</v>
      </c>
      <c r="E28" s="23">
        <v>2852.305</v>
      </c>
      <c r="F28" s="23">
        <v>803</v>
      </c>
      <c r="G28" s="23">
        <v>3974.266</v>
      </c>
      <c r="H28" s="23">
        <v>2428.276</v>
      </c>
      <c r="I28" s="24" t="s">
        <v>71</v>
      </c>
    </row>
    <row r="29" spans="1:9" ht="13.5" customHeight="1">
      <c r="A29" s="39" t="s">
        <v>72</v>
      </c>
      <c r="B29" s="79">
        <v>1263.466</v>
      </c>
      <c r="C29" s="80">
        <v>172.562</v>
      </c>
      <c r="D29" s="80">
        <f aca="true" t="shared" si="1" ref="D29:D35">B29-C29</f>
        <v>1090.904</v>
      </c>
      <c r="E29" s="80">
        <v>1090.904</v>
      </c>
      <c r="F29" s="80">
        <v>155</v>
      </c>
      <c r="G29" s="80">
        <v>3263.47</v>
      </c>
      <c r="H29" s="80">
        <v>2333.381</v>
      </c>
      <c r="I29" s="24" t="s">
        <v>71</v>
      </c>
    </row>
    <row r="30" spans="1:9" ht="13.5" customHeight="1">
      <c r="A30" s="39" t="s">
        <v>73</v>
      </c>
      <c r="B30" s="79">
        <v>1775.758</v>
      </c>
      <c r="C30" s="80">
        <v>10</v>
      </c>
      <c r="D30" s="80">
        <f t="shared" si="1"/>
        <v>1765.758</v>
      </c>
      <c r="E30" s="80">
        <v>1112.922</v>
      </c>
      <c r="F30" s="80"/>
      <c r="G30" s="80">
        <v>0</v>
      </c>
      <c r="H30" s="80">
        <v>0</v>
      </c>
      <c r="I30" s="24" t="s">
        <v>71</v>
      </c>
    </row>
    <row r="31" spans="1:9" ht="13.5" customHeight="1">
      <c r="A31" s="39" t="s">
        <v>74</v>
      </c>
      <c r="B31" s="79">
        <v>1150.342</v>
      </c>
      <c r="C31" s="80">
        <v>567.498</v>
      </c>
      <c r="D31" s="80">
        <f t="shared" si="1"/>
        <v>582.844</v>
      </c>
      <c r="E31" s="80">
        <v>582.844</v>
      </c>
      <c r="F31" s="80"/>
      <c r="G31" s="80">
        <v>344.832</v>
      </c>
      <c r="H31" s="80">
        <v>0</v>
      </c>
      <c r="I31" s="24" t="s">
        <v>71</v>
      </c>
    </row>
    <row r="32" spans="1:9" ht="13.5" customHeight="1">
      <c r="A32" s="39" t="s">
        <v>75</v>
      </c>
      <c r="B32" s="79">
        <v>3483.109</v>
      </c>
      <c r="C32" s="80">
        <v>561.333</v>
      </c>
      <c r="D32" s="80">
        <f t="shared" si="1"/>
        <v>2921.776</v>
      </c>
      <c r="E32" s="80">
        <v>2921.776</v>
      </c>
      <c r="F32" s="80">
        <v>351</v>
      </c>
      <c r="G32" s="80">
        <v>24141.834</v>
      </c>
      <c r="H32" s="80">
        <v>337.985</v>
      </c>
      <c r="I32" s="24" t="s">
        <v>71</v>
      </c>
    </row>
    <row r="33" spans="1:9" ht="13.5" customHeight="1">
      <c r="A33" s="40" t="s">
        <v>76</v>
      </c>
      <c r="B33" s="25">
        <v>996.015</v>
      </c>
      <c r="C33" s="26">
        <v>992.851</v>
      </c>
      <c r="D33" s="26">
        <f t="shared" si="1"/>
        <v>3.1639999999999873</v>
      </c>
      <c r="E33" s="26">
        <v>3.164</v>
      </c>
      <c r="F33" s="26">
        <v>296</v>
      </c>
      <c r="G33" s="26">
        <v>6872.696</v>
      </c>
      <c r="H33" s="26">
        <v>2123.663</v>
      </c>
      <c r="I33" s="27" t="s">
        <v>77</v>
      </c>
    </row>
    <row r="34" spans="1:9" ht="13.5" customHeight="1">
      <c r="A34" s="40" t="s">
        <v>78</v>
      </c>
      <c r="B34" s="25">
        <v>4402.267</v>
      </c>
      <c r="C34" s="26">
        <v>4399.897</v>
      </c>
      <c r="D34" s="26">
        <f t="shared" si="1"/>
        <v>2.369999999999891</v>
      </c>
      <c r="E34" s="26">
        <v>2.37</v>
      </c>
      <c r="F34" s="26">
        <v>505</v>
      </c>
      <c r="G34" s="26">
        <v>10454.214</v>
      </c>
      <c r="H34" s="26">
        <v>4578.945</v>
      </c>
      <c r="I34" s="27" t="s">
        <v>77</v>
      </c>
    </row>
    <row r="35" spans="1:9" ht="13.5" customHeight="1">
      <c r="A35" s="81" t="s">
        <v>79</v>
      </c>
      <c r="B35" s="82">
        <v>9272.336</v>
      </c>
      <c r="C35" s="83">
        <v>9267.934</v>
      </c>
      <c r="D35" s="83">
        <f t="shared" si="1"/>
        <v>4.402000000000044</v>
      </c>
      <c r="E35" s="83">
        <v>0</v>
      </c>
      <c r="F35" s="83"/>
      <c r="G35" s="83">
        <v>0</v>
      </c>
      <c r="H35" s="83">
        <v>0</v>
      </c>
      <c r="I35" s="84" t="s">
        <v>80</v>
      </c>
    </row>
    <row r="36" spans="1:9" ht="13.5" customHeight="1">
      <c r="A36" s="44" t="s">
        <v>13</v>
      </c>
      <c r="B36" s="45"/>
      <c r="C36" s="46"/>
      <c r="D36" s="46"/>
      <c r="E36" s="34">
        <f>SUM(E28:E35)</f>
        <v>8566.285000000002</v>
      </c>
      <c r="F36" s="36"/>
      <c r="G36" s="34">
        <f>SUM(G28:G35)</f>
        <v>49051.312</v>
      </c>
      <c r="H36" s="34">
        <f>SUM(H28:H35)</f>
        <v>11802.249999999998</v>
      </c>
      <c r="I36" s="38"/>
    </row>
    <row r="37" ht="10.5">
      <c r="A37" s="1" t="s">
        <v>22</v>
      </c>
    </row>
    <row r="38" ht="10.5">
      <c r="A38" s="1" t="s">
        <v>46</v>
      </c>
    </row>
    <row r="39" ht="10.5">
      <c r="A39" s="1" t="s">
        <v>45</v>
      </c>
    </row>
    <row r="40" ht="10.5">
      <c r="A40" s="1" t="s">
        <v>44</v>
      </c>
    </row>
    <row r="41" ht="9.75" customHeight="1"/>
    <row r="42" ht="9.75" customHeight="1">
      <c r="A42" s="2"/>
    </row>
    <row r="43" ht="14.25">
      <c r="A43" s="6" t="s">
        <v>104</v>
      </c>
    </row>
    <row r="44" ht="10.5">
      <c r="J44" s="3" t="s">
        <v>12</v>
      </c>
    </row>
    <row r="45" spans="1:10" ht="13.5" customHeight="1">
      <c r="A45" s="98" t="s">
        <v>14</v>
      </c>
      <c r="B45" s="100" t="s">
        <v>16</v>
      </c>
      <c r="C45" s="102" t="s">
        <v>43</v>
      </c>
      <c r="D45" s="102" t="s">
        <v>17</v>
      </c>
      <c r="E45" s="102" t="s">
        <v>18</v>
      </c>
      <c r="F45" s="102" t="s">
        <v>19</v>
      </c>
      <c r="G45" s="104" t="s">
        <v>20</v>
      </c>
      <c r="H45" s="104" t="s">
        <v>21</v>
      </c>
      <c r="I45" s="104" t="s">
        <v>55</v>
      </c>
      <c r="J45" s="106" t="s">
        <v>8</v>
      </c>
    </row>
    <row r="46" spans="1:10" ht="13.5" customHeight="1" thickBot="1">
      <c r="A46" s="99"/>
      <c r="B46" s="101"/>
      <c r="C46" s="103"/>
      <c r="D46" s="103"/>
      <c r="E46" s="103"/>
      <c r="F46" s="103"/>
      <c r="G46" s="105"/>
      <c r="H46" s="105"/>
      <c r="I46" s="108"/>
      <c r="J46" s="107"/>
    </row>
    <row r="47" spans="1:10" ht="13.5" customHeight="1" thickTop="1">
      <c r="A47" s="39" t="s">
        <v>90</v>
      </c>
      <c r="B47" s="22">
        <v>0</v>
      </c>
      <c r="C47" s="23">
        <v>7815</v>
      </c>
      <c r="D47" s="23">
        <v>7815</v>
      </c>
      <c r="E47" s="23">
        <v>125</v>
      </c>
      <c r="F47" s="23">
        <v>5718</v>
      </c>
      <c r="G47" s="23">
        <v>5563.339</v>
      </c>
      <c r="H47" s="23">
        <v>0</v>
      </c>
      <c r="I47" s="23">
        <v>0</v>
      </c>
      <c r="J47" s="24"/>
    </row>
    <row r="48" spans="1:10" ht="13.5" customHeight="1">
      <c r="A48" s="40" t="s">
        <v>91</v>
      </c>
      <c r="B48" s="25">
        <v>-66.39</v>
      </c>
      <c r="C48" s="26">
        <v>4270.715</v>
      </c>
      <c r="D48" s="26">
        <v>10</v>
      </c>
      <c r="E48" s="26">
        <v>0</v>
      </c>
      <c r="F48" s="26">
        <v>0</v>
      </c>
      <c r="G48" s="26">
        <v>9967.116</v>
      </c>
      <c r="H48" s="26">
        <v>0</v>
      </c>
      <c r="I48" s="26">
        <v>6312.021</v>
      </c>
      <c r="J48" s="27"/>
    </row>
    <row r="49" spans="1:10" ht="13.5" customHeight="1">
      <c r="A49" s="40" t="s">
        <v>92</v>
      </c>
      <c r="B49" s="25">
        <v>81.803</v>
      </c>
      <c r="C49" s="26">
        <v>895.4250000000001</v>
      </c>
      <c r="D49" s="26">
        <v>50</v>
      </c>
      <c r="E49" s="26">
        <v>301.407</v>
      </c>
      <c r="F49" s="26">
        <v>45.76</v>
      </c>
      <c r="G49" s="26">
        <v>0</v>
      </c>
      <c r="H49" s="26">
        <v>1077.887</v>
      </c>
      <c r="I49" s="26">
        <v>970.098</v>
      </c>
      <c r="J49" s="27"/>
    </row>
    <row r="50" spans="1:10" ht="13.5" customHeight="1">
      <c r="A50" s="40" t="s">
        <v>93</v>
      </c>
      <c r="B50" s="25">
        <v>6.074</v>
      </c>
      <c r="C50" s="26">
        <v>1799.945</v>
      </c>
      <c r="D50" s="26">
        <v>79</v>
      </c>
      <c r="E50" s="26">
        <v>664.992</v>
      </c>
      <c r="F50" s="26">
        <v>36652.642</v>
      </c>
      <c r="G50" s="26">
        <v>0</v>
      </c>
      <c r="H50" s="26">
        <v>659.188</v>
      </c>
      <c r="I50" s="26">
        <v>65.919</v>
      </c>
      <c r="J50" s="27"/>
    </row>
    <row r="51" spans="1:10" ht="13.5" customHeight="1">
      <c r="A51" s="40" t="s">
        <v>94</v>
      </c>
      <c r="B51" s="25">
        <v>92.512</v>
      </c>
      <c r="C51" s="26">
        <v>2796.5750000000003</v>
      </c>
      <c r="D51" s="26">
        <v>10</v>
      </c>
      <c r="E51" s="26">
        <v>110.266</v>
      </c>
      <c r="F51" s="26">
        <v>167.257</v>
      </c>
      <c r="G51" s="26">
        <v>0</v>
      </c>
      <c r="H51" s="26">
        <v>158.38</v>
      </c>
      <c r="I51" s="26">
        <v>110.866</v>
      </c>
      <c r="J51" s="27"/>
    </row>
    <row r="52" spans="1:10" ht="13.5" customHeight="1">
      <c r="A52" s="40" t="s">
        <v>95</v>
      </c>
      <c r="B52" s="25">
        <v>149.874</v>
      </c>
      <c r="C52" s="26">
        <v>-1230.178</v>
      </c>
      <c r="D52" s="26">
        <v>12.5</v>
      </c>
      <c r="E52" s="26">
        <v>122.008</v>
      </c>
      <c r="F52" s="26">
        <v>800</v>
      </c>
      <c r="G52" s="26">
        <v>0</v>
      </c>
      <c r="H52" s="26">
        <v>1097.5</v>
      </c>
      <c r="I52" s="26">
        <v>768.25</v>
      </c>
      <c r="J52" s="27"/>
    </row>
    <row r="53" spans="1:10" ht="13.5" customHeight="1">
      <c r="A53" s="40" t="s">
        <v>96</v>
      </c>
      <c r="B53" s="25">
        <v>6.601</v>
      </c>
      <c r="C53" s="26">
        <v>348.898</v>
      </c>
      <c r="D53" s="26">
        <v>331.1</v>
      </c>
      <c r="E53" s="26">
        <v>311.869</v>
      </c>
      <c r="F53" s="26">
        <v>1365.727</v>
      </c>
      <c r="G53" s="26">
        <v>0</v>
      </c>
      <c r="H53" s="26">
        <v>2775.551</v>
      </c>
      <c r="I53" s="26">
        <v>832.665</v>
      </c>
      <c r="J53" s="27"/>
    </row>
    <row r="54" spans="1:10" ht="13.5" customHeight="1">
      <c r="A54" s="40" t="s">
        <v>97</v>
      </c>
      <c r="B54" s="25">
        <v>-5.226</v>
      </c>
      <c r="C54" s="26">
        <v>-56.941</v>
      </c>
      <c r="D54" s="26">
        <v>5</v>
      </c>
      <c r="E54" s="26">
        <v>494.985</v>
      </c>
      <c r="F54" s="26">
        <v>18151.177</v>
      </c>
      <c r="G54" s="26">
        <v>0</v>
      </c>
      <c r="H54" s="26">
        <v>42835.051</v>
      </c>
      <c r="I54" s="26">
        <v>38551.546</v>
      </c>
      <c r="J54" s="27"/>
    </row>
    <row r="55" spans="1:10" ht="13.5" customHeight="1">
      <c r="A55" s="40" t="s">
        <v>98</v>
      </c>
      <c r="B55" s="25">
        <v>45.921</v>
      </c>
      <c r="C55" s="26">
        <v>1073.633</v>
      </c>
      <c r="D55" s="26">
        <v>10.450000000000001</v>
      </c>
      <c r="E55" s="26">
        <v>0</v>
      </c>
      <c r="F55" s="26">
        <v>0</v>
      </c>
      <c r="G55" s="26">
        <v>0</v>
      </c>
      <c r="H55" s="26">
        <v>115.328</v>
      </c>
      <c r="I55" s="26">
        <v>11.533</v>
      </c>
      <c r="J55" s="27"/>
    </row>
    <row r="56" spans="1:10" ht="13.5" customHeight="1">
      <c r="A56" s="41" t="s">
        <v>99</v>
      </c>
      <c r="B56" s="31">
        <v>-204.354</v>
      </c>
      <c r="C56" s="32">
        <v>3023.306</v>
      </c>
      <c r="D56" s="32">
        <v>5</v>
      </c>
      <c r="E56" s="32">
        <v>0</v>
      </c>
      <c r="F56" s="32">
        <v>800</v>
      </c>
      <c r="G56" s="32">
        <v>0</v>
      </c>
      <c r="H56" s="32">
        <v>6202.014</v>
      </c>
      <c r="I56" s="32">
        <v>620.201</v>
      </c>
      <c r="J56" s="33"/>
    </row>
    <row r="57" spans="1:10" ht="13.5" customHeight="1">
      <c r="A57" s="47" t="s">
        <v>15</v>
      </c>
      <c r="B57" s="35"/>
      <c r="C57" s="36"/>
      <c r="D57" s="34">
        <f aca="true" t="shared" si="2" ref="D57:I57">SUM(D47:D56)</f>
        <v>8328.050000000001</v>
      </c>
      <c r="E57" s="34">
        <f t="shared" si="2"/>
        <v>2130.527</v>
      </c>
      <c r="F57" s="34">
        <f t="shared" si="2"/>
        <v>63700.562999999995</v>
      </c>
      <c r="G57" s="34">
        <f t="shared" si="2"/>
        <v>15530.455</v>
      </c>
      <c r="H57" s="34">
        <f t="shared" si="2"/>
        <v>54920.899000000005</v>
      </c>
      <c r="I57" s="34">
        <f t="shared" si="2"/>
        <v>48243.09900000001</v>
      </c>
      <c r="J57" s="38"/>
    </row>
    <row r="58" ht="10.5">
      <c r="A58" s="1" t="s">
        <v>52</v>
      </c>
    </row>
    <row r="59" ht="9.75" customHeight="1"/>
    <row r="60" ht="14.25">
      <c r="A60" s="6" t="s">
        <v>105</v>
      </c>
    </row>
    <row r="61" ht="10.5">
      <c r="D61" s="3" t="s">
        <v>12</v>
      </c>
    </row>
    <row r="62" spans="1:4" ht="21.75" thickBot="1">
      <c r="A62" s="48" t="s">
        <v>32</v>
      </c>
      <c r="B62" s="49" t="s">
        <v>57</v>
      </c>
      <c r="C62" s="50" t="s">
        <v>58</v>
      </c>
      <c r="D62" s="51" t="s">
        <v>47</v>
      </c>
    </row>
    <row r="63" spans="1:4" ht="13.5" customHeight="1" thickTop="1">
      <c r="A63" s="52" t="s">
        <v>33</v>
      </c>
      <c r="B63" s="22">
        <v>8823.773</v>
      </c>
      <c r="C63" s="23">
        <v>8826</v>
      </c>
      <c r="D63" s="28">
        <f>C63-B63</f>
        <v>2.2270000000007713</v>
      </c>
    </row>
    <row r="64" spans="1:4" ht="13.5" customHeight="1">
      <c r="A64" s="53" t="s">
        <v>34</v>
      </c>
      <c r="B64" s="25">
        <v>28166.825</v>
      </c>
      <c r="C64" s="26">
        <v>25094</v>
      </c>
      <c r="D64" s="27">
        <f>C64-B64</f>
        <v>-3072.8250000000007</v>
      </c>
    </row>
    <row r="65" spans="1:4" ht="13.5" customHeight="1">
      <c r="A65" s="54" t="s">
        <v>35</v>
      </c>
      <c r="B65" s="31">
        <v>31271.932</v>
      </c>
      <c r="C65" s="32">
        <f>C66-C63-C64</f>
        <v>36484</v>
      </c>
      <c r="D65" s="33">
        <f>C65-B65</f>
        <v>5212.067999999999</v>
      </c>
    </row>
    <row r="66" spans="1:4" ht="13.5" customHeight="1">
      <c r="A66" s="55" t="s">
        <v>36</v>
      </c>
      <c r="B66" s="77">
        <f>SUM(B63:B65)</f>
        <v>68262.53</v>
      </c>
      <c r="C66" s="34">
        <v>70404</v>
      </c>
      <c r="D66" s="38">
        <f>SUM(D63:D65)</f>
        <v>2141.4699999999993</v>
      </c>
    </row>
    <row r="67" spans="1:4" ht="10.5">
      <c r="A67" s="1" t="s">
        <v>54</v>
      </c>
      <c r="B67" s="56"/>
      <c r="C67" s="56"/>
      <c r="D67" s="56"/>
    </row>
    <row r="68" spans="1:4" ht="9.75" customHeight="1">
      <c r="A68" s="57"/>
      <c r="B68" s="56"/>
      <c r="C68" s="56"/>
      <c r="D68" s="56"/>
    </row>
    <row r="69" ht="14.25">
      <c r="A69" s="6" t="s">
        <v>106</v>
      </c>
    </row>
    <row r="70" ht="10.5" customHeight="1">
      <c r="A70" s="6"/>
    </row>
    <row r="71" spans="1:11" ht="21.75" thickBot="1">
      <c r="A71" s="48" t="s">
        <v>31</v>
      </c>
      <c r="B71" s="49" t="s">
        <v>57</v>
      </c>
      <c r="C71" s="50" t="s">
        <v>58</v>
      </c>
      <c r="D71" s="50" t="s">
        <v>47</v>
      </c>
      <c r="E71" s="58" t="s">
        <v>29</v>
      </c>
      <c r="F71" s="51" t="s">
        <v>30</v>
      </c>
      <c r="G71" s="114" t="s">
        <v>37</v>
      </c>
      <c r="H71" s="115"/>
      <c r="I71" s="49" t="s">
        <v>57</v>
      </c>
      <c r="J71" s="50" t="s">
        <v>58</v>
      </c>
      <c r="K71" s="51" t="s">
        <v>47</v>
      </c>
    </row>
    <row r="72" spans="1:11" ht="13.5" customHeight="1" thickTop="1">
      <c r="A72" s="52" t="s">
        <v>23</v>
      </c>
      <c r="B72" s="59">
        <v>0.26</v>
      </c>
      <c r="C72" s="60">
        <v>0.25</v>
      </c>
      <c r="D72" s="60">
        <f aca="true" t="shared" si="3" ref="D72:D77">C72-B72</f>
        <v>-0.010000000000000009</v>
      </c>
      <c r="E72" s="90" t="s">
        <v>108</v>
      </c>
      <c r="F72" s="91" t="s">
        <v>109</v>
      </c>
      <c r="G72" s="118" t="s">
        <v>82</v>
      </c>
      <c r="H72" s="119"/>
      <c r="I72" s="61" t="s">
        <v>81</v>
      </c>
      <c r="J72" s="61" t="s">
        <v>81</v>
      </c>
      <c r="K72" s="61" t="s">
        <v>81</v>
      </c>
    </row>
    <row r="73" spans="1:11" ht="13.5" customHeight="1">
      <c r="A73" s="53" t="s">
        <v>24</v>
      </c>
      <c r="B73" s="59">
        <v>3.67</v>
      </c>
      <c r="C73" s="60">
        <v>3.17</v>
      </c>
      <c r="D73" s="60">
        <f t="shared" si="3"/>
        <v>-0.5</v>
      </c>
      <c r="E73" s="92" t="s">
        <v>110</v>
      </c>
      <c r="F73" s="93" t="s">
        <v>111</v>
      </c>
      <c r="G73" s="116" t="s">
        <v>83</v>
      </c>
      <c r="H73" s="117"/>
      <c r="I73" s="63" t="s">
        <v>84</v>
      </c>
      <c r="J73" s="63" t="s">
        <v>84</v>
      </c>
      <c r="K73" s="63" t="s">
        <v>84</v>
      </c>
    </row>
    <row r="74" spans="1:11" ht="13.5" customHeight="1">
      <c r="A74" s="53" t="s">
        <v>25</v>
      </c>
      <c r="B74" s="64">
        <v>14.4</v>
      </c>
      <c r="C74" s="63">
        <v>15.4</v>
      </c>
      <c r="D74" s="63">
        <f t="shared" si="3"/>
        <v>1</v>
      </c>
      <c r="E74" s="65">
        <v>25</v>
      </c>
      <c r="F74" s="66">
        <v>35</v>
      </c>
      <c r="G74" s="116" t="s">
        <v>85</v>
      </c>
      <c r="H74" s="117"/>
      <c r="I74" s="63" t="s">
        <v>84</v>
      </c>
      <c r="J74" s="63" t="s">
        <v>84</v>
      </c>
      <c r="K74" s="63" t="s">
        <v>84</v>
      </c>
    </row>
    <row r="75" spans="1:11" ht="13.5" customHeight="1">
      <c r="A75" s="53" t="s">
        <v>26</v>
      </c>
      <c r="B75" s="78">
        <v>270.7</v>
      </c>
      <c r="C75" s="63">
        <v>263.4</v>
      </c>
      <c r="D75" s="63">
        <f t="shared" si="3"/>
        <v>-7.300000000000011</v>
      </c>
      <c r="E75" s="65">
        <v>400</v>
      </c>
      <c r="F75" s="67"/>
      <c r="G75" s="116" t="s">
        <v>86</v>
      </c>
      <c r="H75" s="117"/>
      <c r="I75" s="63" t="s">
        <v>84</v>
      </c>
      <c r="J75" s="63" t="s">
        <v>84</v>
      </c>
      <c r="K75" s="63" t="s">
        <v>84</v>
      </c>
    </row>
    <row r="76" spans="1:11" ht="13.5" customHeight="1">
      <c r="A76" s="53" t="s">
        <v>27</v>
      </c>
      <c r="B76" s="75">
        <v>0.48366</v>
      </c>
      <c r="C76" s="62">
        <v>0.5</v>
      </c>
      <c r="D76" s="62">
        <f t="shared" si="3"/>
        <v>0.01634000000000002</v>
      </c>
      <c r="E76" s="68"/>
      <c r="F76" s="69"/>
      <c r="G76" s="116" t="s">
        <v>87</v>
      </c>
      <c r="H76" s="117"/>
      <c r="I76" s="63" t="s">
        <v>84</v>
      </c>
      <c r="J76" s="63" t="s">
        <v>84</v>
      </c>
      <c r="K76" s="63" t="s">
        <v>84</v>
      </c>
    </row>
    <row r="77" spans="1:11" ht="13.5" customHeight="1">
      <c r="A77" s="70" t="s">
        <v>28</v>
      </c>
      <c r="B77" s="71">
        <v>96.7</v>
      </c>
      <c r="C77" s="72">
        <v>95.3</v>
      </c>
      <c r="D77" s="72">
        <f t="shared" si="3"/>
        <v>-1.4000000000000057</v>
      </c>
      <c r="E77" s="73"/>
      <c r="F77" s="74"/>
      <c r="G77" s="116" t="s">
        <v>88</v>
      </c>
      <c r="H77" s="117"/>
      <c r="I77" s="88" t="s">
        <v>84</v>
      </c>
      <c r="J77" s="88" t="s">
        <v>84</v>
      </c>
      <c r="K77" s="88" t="s">
        <v>84</v>
      </c>
    </row>
    <row r="78" spans="1:11" ht="13.5" customHeight="1">
      <c r="A78" s="85"/>
      <c r="B78" s="86"/>
      <c r="C78" s="86"/>
      <c r="D78" s="86"/>
      <c r="E78" s="87"/>
      <c r="F78" s="87"/>
      <c r="G78" s="94" t="s">
        <v>89</v>
      </c>
      <c r="H78" s="95"/>
      <c r="I78" s="72" t="s">
        <v>84</v>
      </c>
      <c r="J78" s="72" t="s">
        <v>84</v>
      </c>
      <c r="K78" s="72" t="s">
        <v>84</v>
      </c>
    </row>
    <row r="79" ht="10.5">
      <c r="A79" s="1" t="s">
        <v>100</v>
      </c>
    </row>
    <row r="80" ht="10.5">
      <c r="A80" s="1" t="s">
        <v>101</v>
      </c>
    </row>
    <row r="81" ht="13.5" customHeight="1">
      <c r="A81" s="1" t="s">
        <v>102</v>
      </c>
    </row>
    <row r="82" ht="13.5" customHeight="1">
      <c r="A82" s="1" t="s">
        <v>103</v>
      </c>
    </row>
  </sheetData>
  <sheetProtection/>
  <mergeCells count="36">
    <mergeCell ref="G71:H71"/>
    <mergeCell ref="G77:H77"/>
    <mergeCell ref="G76:H76"/>
    <mergeCell ref="G75:H75"/>
    <mergeCell ref="G74:H74"/>
    <mergeCell ref="G73:H73"/>
    <mergeCell ref="G72:H72"/>
    <mergeCell ref="B8:B9"/>
    <mergeCell ref="G26:G27"/>
    <mergeCell ref="H26:H27"/>
    <mergeCell ref="G8:G9"/>
    <mergeCell ref="F8:F9"/>
    <mergeCell ref="A8:A9"/>
    <mergeCell ref="H8:H9"/>
    <mergeCell ref="A26:A27"/>
    <mergeCell ref="B26:B27"/>
    <mergeCell ref="C26:C27"/>
    <mergeCell ref="G45:G46"/>
    <mergeCell ref="I45:I46"/>
    <mergeCell ref="I26:I27"/>
    <mergeCell ref="D8:D9"/>
    <mergeCell ref="C8:C9"/>
    <mergeCell ref="D26:D27"/>
    <mergeCell ref="E26:E27"/>
    <mergeCell ref="E8:E9"/>
    <mergeCell ref="F26:F27"/>
    <mergeCell ref="G78:H78"/>
    <mergeCell ref="A2:K2"/>
    <mergeCell ref="A45:A46"/>
    <mergeCell ref="B45:B46"/>
    <mergeCell ref="C45:C46"/>
    <mergeCell ref="D45:D46"/>
    <mergeCell ref="E45:E46"/>
    <mergeCell ref="H45:H46"/>
    <mergeCell ref="J45:J46"/>
    <mergeCell ref="F45:F46"/>
  </mergeCells>
  <printOptions/>
  <pageMargins left="0.4330708661417323" right="0.3937007874015748" top="0.71" bottom="0.3" header="0.45" footer="0.2"/>
  <pageSetup horizontalDpi="300" verticalDpi="300" orientation="portrait" paperSize="9" scale="90" r:id="rId1"/>
  <rowBreaks count="1" manualBreakCount="1">
    <brk id="6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　高志</dc:creator>
  <cp:keywords/>
  <dc:description/>
  <cp:lastModifiedBy>008886</cp:lastModifiedBy>
  <cp:lastPrinted>2011-03-03T08:03:04Z</cp:lastPrinted>
  <dcterms:created xsi:type="dcterms:W3CDTF">1997-01-08T22:48:59Z</dcterms:created>
  <dcterms:modified xsi:type="dcterms:W3CDTF">2011-03-29T02:27:08Z</dcterms:modified>
  <cp:category/>
  <cp:version/>
  <cp:contentType/>
  <cp:contentStatus/>
</cp:coreProperties>
</file>