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'様式'!$A$1:$K$128</definedName>
  </definedNames>
  <calcPr fullCalcOnLoad="1"/>
</workbook>
</file>

<file path=xl/sharedStrings.xml><?xml version="1.0" encoding="utf-8"?>
<sst xmlns="http://schemas.openxmlformats.org/spreadsheetml/2006/main" count="211" uniqueCount="150">
  <si>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</si>
  <si>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</si>
  <si>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</si>
  <si>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</si>
  <si>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</si>
  <si>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</si>
  <si>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</si>
  <si>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</si>
  <si>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</si>
  <si>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</si>
  <si>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</si>
  <si>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</si>
  <si>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</si>
  <si>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</si>
  <si>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</si>
  <si>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</si>
  <si>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</si>
  <si>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</si>
  <si>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</si>
  <si>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</si>
  <si>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</si>
  <si>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</si>
  <si>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</si>
  <si>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</si>
  <si>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</si>
  <si>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</si>
  <si>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</si>
  <si>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</si>
  <si>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</si>
  <si>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</si>
  <si>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</si>
  <si>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</si>
  <si>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</si>
  <si>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</si>
  <si>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</si>
  <si>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充当可能基金名</t>
  </si>
  <si>
    <t>財政調整基金</t>
  </si>
  <si>
    <t>減債基金</t>
  </si>
  <si>
    <t>その他充当可能基金</t>
  </si>
  <si>
    <t>充当可能基金　計</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</si>
  <si>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</si>
  <si>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</si>
  <si>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</si>
  <si>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</si>
  <si>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</si>
  <si>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</si>
  <si>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</si>
  <si>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</si>
  <si>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</si>
  <si>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</si>
  <si>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</si>
  <si>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</si>
  <si>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</si>
  <si>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</si>
  <si>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</si>
  <si>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</si>
  <si>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</si>
  <si>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</si>
  <si>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</si>
  <si>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</si>
  <si>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</si>
  <si>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</si>
  <si>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一般会計等
負担見込額</t>
  </si>
  <si>
    <t>県有環境林等特別会計</t>
  </si>
  <si>
    <t>県営住宅事業特別会計</t>
  </si>
  <si>
    <t>勤労者総合福祉施設整備事業特別会計</t>
  </si>
  <si>
    <t>庁用自動車管理特別会計</t>
  </si>
  <si>
    <t>公債費特別会計</t>
  </si>
  <si>
    <t>農林水産資金特別会計</t>
  </si>
  <si>
    <t>基金管理特別会計</t>
  </si>
  <si>
    <t>病院事業会計</t>
  </si>
  <si>
    <t>水道用水供給事業会計</t>
  </si>
  <si>
    <t>工業用水道事業会計</t>
  </si>
  <si>
    <t>電気事業会計</t>
  </si>
  <si>
    <t>水源開発事業会計</t>
  </si>
  <si>
    <t>地域整備事業会計</t>
  </si>
  <si>
    <t>企業資産運用事業会計</t>
  </si>
  <si>
    <t>港湾整備事業特別会計</t>
  </si>
  <si>
    <t>流域下水道事業特別会計</t>
  </si>
  <si>
    <t>兵庫県競馬組合</t>
  </si>
  <si>
    <t>団体名　　兵庫県</t>
  </si>
  <si>
    <t>地方消費税清算特別会計</t>
  </si>
  <si>
    <t>平成20年度
A</t>
  </si>
  <si>
    <t>平成21年度
B</t>
  </si>
  <si>
    <t>兵庫県青果物価格安定資金協会</t>
  </si>
  <si>
    <t>兵庫みどり公社(林業公社)</t>
  </si>
  <si>
    <t>兵庫県農業会館</t>
  </si>
  <si>
    <t>兵庫県私学振興協会</t>
  </si>
  <si>
    <t>兵庫県園芸・公園協会</t>
  </si>
  <si>
    <t>兵庫県まちづくり技術センター</t>
  </si>
  <si>
    <t>兵庫県住宅建築総合センター</t>
  </si>
  <si>
    <t>兵庫県営林緑化労働基金</t>
  </si>
  <si>
    <t>ひょうご産業活性化センター</t>
  </si>
  <si>
    <t>新産業創造研究機構</t>
  </si>
  <si>
    <t>ひょうご科学技術協会</t>
  </si>
  <si>
    <t>兵庫県科学技術振興財団</t>
  </si>
  <si>
    <t>兵庫県健康財団</t>
  </si>
  <si>
    <t>兵庫県勤労福祉協会</t>
  </si>
  <si>
    <t>兵庫県雇用開発協会</t>
  </si>
  <si>
    <t>兵庫県環境クリエイトセンター</t>
  </si>
  <si>
    <t>兵庫県生きがい創造協会</t>
  </si>
  <si>
    <t>兵庫県警察育英会</t>
  </si>
  <si>
    <t>兵庫県障害者スポーツ協会</t>
  </si>
  <si>
    <t>兵庫県体育協会</t>
  </si>
  <si>
    <t>兵庫県青少年本部</t>
  </si>
  <si>
    <t>野外活動協会</t>
  </si>
  <si>
    <t>兵庫県芸術文化協会</t>
  </si>
  <si>
    <t>ひょうご環境創造協会</t>
  </si>
  <si>
    <t>兵庫県国際交流協会</t>
  </si>
  <si>
    <t>兵庫県人権啓発協会</t>
  </si>
  <si>
    <t>阪神・淡路大震災復興基金</t>
  </si>
  <si>
    <t>ひょうご震災記念21世紀研究機構</t>
  </si>
  <si>
    <t>暴力団追放兵庫県民センター</t>
  </si>
  <si>
    <t>新西宮ヨットハーバー</t>
  </si>
  <si>
    <t>夢舞台</t>
  </si>
  <si>
    <t>阪神友愛食品</t>
  </si>
  <si>
    <t>播磨三洋工業</t>
  </si>
  <si>
    <t>ひょうご埠頭</t>
  </si>
  <si>
    <t>但馬空港ターミナル</t>
  </si>
  <si>
    <t>神戸国際会館</t>
  </si>
  <si>
    <t>兵庫県住宅供給公社</t>
  </si>
  <si>
    <t>兵庫県道路公社</t>
  </si>
  <si>
    <t>兵庫県土地開発公社</t>
  </si>
  <si>
    <t>兵庫県住宅再建共済基金</t>
  </si>
  <si>
    <t>ひょうご情報教育機構</t>
  </si>
  <si>
    <t>計算科学振興財団</t>
  </si>
  <si>
    <t>兵庫県畜産協会</t>
  </si>
  <si>
    <t>①</t>
  </si>
  <si>
    <t>②</t>
  </si>
  <si>
    <t>③</t>
  </si>
  <si>
    <t>④</t>
  </si>
  <si>
    <t>⑤</t>
  </si>
  <si>
    <t>⑥</t>
  </si>
  <si>
    <t>⑦</t>
  </si>
  <si>
    <t>さ</t>
  </si>
  <si>
    <t>※「一般会計等」の数値は、各会計間の繰入・繰出などを控除（純計）したものであることから、各会計間の合計額と一致しない項目がある。</t>
  </si>
  <si>
    <t>財政状況等一覧表（平成２１年度決算）</t>
  </si>
  <si>
    <t>　（注）　１．「実質赤字比率」・「連結実質赤字比率」・「資金不足比率」は負数（△～）で表示している。</t>
  </si>
  <si>
    <t>　　　　　２．「実質赤字比率」・「連結実質赤字比率」は、収支が黒字の場合には便宜的に当該黒字の比率を正数で表示している。</t>
  </si>
  <si>
    <t>　　　　　３．早期健全化基準に相当する「資金不足比率」の「経営健全化基準」は、公営競技を除き、一律 △20％である（公営競技は0％）。</t>
  </si>
  <si>
    <t>　　　　　４．「早期健全化基準」及び「財政再生基準」は平成21年度決算における基準である。</t>
  </si>
  <si>
    <t>法適用企業</t>
  </si>
  <si>
    <t>－</t>
  </si>
  <si>
    <t>－</t>
  </si>
  <si>
    <t>　　　　　　　「資金不足比率」は、収支が黒字の場合には「－」と表示している。</t>
  </si>
  <si>
    <t>病院事業会計</t>
  </si>
  <si>
    <t>自治振興助成事業
特別会計</t>
  </si>
  <si>
    <t>母子寡婦福祉資金
特別会計</t>
  </si>
  <si>
    <t>小規模企業者等振興資金
特別会計</t>
  </si>
  <si>
    <t>公共事業用地先行取得
事業特別会計</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</si>
</sst>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43">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0"/>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
      <patternFill patternType="solid">
        <fgColor indexed="47"/>
        <bgColor indexed="64"/>
      </patternFill>
    </fill>
    <fill>
      <patternFill patternType="solid">
        <fgColor indexed="65"/>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hair"/>
      <right style="thin"/>
      <top>
        <color indexed="63"/>
      </top>
      <bottom style="hair"/>
    </border>
    <border>
      <left style="hair"/>
      <right style="thin"/>
      <top style="hair"/>
      <bottom style="hair"/>
    </border>
    <border>
      <left style="hair"/>
      <right style="thin"/>
      <top style="double"/>
      <bottom style="hair"/>
    </border>
    <border>
      <left style="hair"/>
      <right style="hair"/>
      <top style="thin"/>
      <bottom style="thin"/>
    </border>
    <border diagonalUp="1">
      <left style="thin"/>
      <right style="hair"/>
      <top style="thin"/>
      <bottom style="thin"/>
      <diagonal style="hair"/>
    </border>
    <border diagonalUp="1">
      <left style="hair"/>
      <right style="hair"/>
      <top style="thin"/>
      <bottom style="thin"/>
      <diagonal style="hair"/>
    </border>
    <border>
      <left style="hair"/>
      <right style="thin"/>
      <top style="thin"/>
      <bottom style="thin"/>
    </border>
    <border>
      <left style="thin"/>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hair"/>
      <right style="hair"/>
      <top style="double"/>
      <bottom style="hair"/>
    </border>
    <border>
      <left style="hair"/>
      <right style="hair"/>
      <top style="hair"/>
      <bottom style="hair"/>
    </border>
    <border>
      <left style="hair"/>
      <right style="hair"/>
      <top style="hair"/>
      <bottom style="thin"/>
    </border>
    <border>
      <left style="thin"/>
      <right style="hair"/>
      <top style="hair"/>
      <bottom style="hair"/>
    </border>
    <border>
      <left style="hair"/>
      <right style="thin"/>
      <top style="hair"/>
      <bottom style="thin"/>
    </border>
    <border>
      <left>
        <color indexed="63"/>
      </left>
      <right>
        <color indexed="63"/>
      </right>
      <top style="thin"/>
      <bottom>
        <color indexed="63"/>
      </bottom>
    </border>
    <border>
      <left style="hair"/>
      <right style="hair"/>
      <top>
        <color indexed="63"/>
      </top>
      <bottom style="hair"/>
    </border>
    <border>
      <left style="thin"/>
      <right style="hair"/>
      <top style="double"/>
      <bottom style="hair"/>
    </border>
    <border>
      <left style="thin"/>
      <right style="hair"/>
      <top>
        <color indexed="63"/>
      </top>
      <bottom style="hair"/>
    </border>
    <border>
      <left style="thin"/>
      <right style="hair"/>
      <top style="hair"/>
      <bottom style="thin"/>
    </border>
    <border>
      <left style="thin"/>
      <right style="thin"/>
      <top style="thin"/>
      <bottom style="double"/>
    </border>
    <border>
      <left style="thin"/>
      <right style="hair"/>
      <top style="thin"/>
      <bottom style="double"/>
    </border>
    <border>
      <left style="hair"/>
      <right style="hair"/>
      <top style="thin"/>
      <bottom style="double"/>
    </border>
    <border>
      <left>
        <color indexed="63"/>
      </left>
      <right style="hair"/>
      <top style="thin"/>
      <bottom style="double"/>
    </border>
    <border>
      <left style="hair"/>
      <right style="thin"/>
      <top style="thin"/>
      <bottom style="double"/>
    </border>
    <border>
      <left>
        <color indexed="63"/>
      </left>
      <right style="hair"/>
      <top>
        <color indexed="63"/>
      </top>
      <bottom style="hair"/>
    </border>
    <border>
      <left>
        <color indexed="63"/>
      </left>
      <right style="hair"/>
      <top style="hair"/>
      <bottom style="hair"/>
    </border>
    <border diagonalUp="1">
      <left style="hair"/>
      <right style="thin"/>
      <top style="hair"/>
      <bottom style="hair"/>
      <diagonal style="hair"/>
    </border>
    <border diagonalUp="1">
      <left style="hair"/>
      <right style="hair"/>
      <top style="hair"/>
      <bottom style="hair"/>
      <diagonal style="hair"/>
    </border>
    <border>
      <left>
        <color indexed="63"/>
      </left>
      <right style="hair"/>
      <top style="hair"/>
      <bottom style="thin"/>
    </border>
    <border diagonalUp="1">
      <left style="hair"/>
      <right style="hair"/>
      <top style="hair"/>
      <bottom style="thin"/>
      <diagonal style="hair"/>
    </border>
    <border diagonalUp="1">
      <left style="hair"/>
      <right style="thin"/>
      <top style="hair"/>
      <bottom style="thin"/>
      <diagonal style="hair"/>
    </border>
    <border>
      <left style="hair"/>
      <right>
        <color indexed="63"/>
      </right>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style="thin"/>
      <bottom style="thin"/>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double"/>
      <bottom style="hair"/>
    </border>
    <border>
      <left>
        <color indexed="63"/>
      </left>
      <right style="thin"/>
      <top style="double"/>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44">
    <xf numFmtId="0" fontId="0" fillId="0" borderId="0" xfId="0" applyAlignment="1">
      <alignment/>
    </xf>
    <xf numFmtId="0" fontId="2" fillId="33" borderId="0" xfId="0" applyFont="1" applyFill="1" applyAlignment="1">
      <alignment vertical="center"/>
    </xf>
    <xf numFmtId="0" fontId="1" fillId="33" borderId="0" xfId="0" applyFont="1" applyFill="1" applyAlignment="1">
      <alignment vertical="center"/>
    </xf>
    <xf numFmtId="0" fontId="1" fillId="33" borderId="0" xfId="0" applyFont="1" applyFill="1" applyAlignment="1">
      <alignment horizontal="right" vertical="center"/>
    </xf>
    <xf numFmtId="0" fontId="4" fillId="33" borderId="0" xfId="0" applyFont="1" applyFill="1" applyAlignment="1">
      <alignment horizontal="centerContinuous" vertical="center"/>
    </xf>
    <xf numFmtId="0" fontId="5" fillId="33" borderId="0" xfId="0" applyFont="1" applyFill="1" applyAlignment="1">
      <alignment horizontal="centerContinuous" vertical="center"/>
    </xf>
    <xf numFmtId="0" fontId="6" fillId="33" borderId="0" xfId="0" applyFont="1" applyFill="1" applyAlignment="1">
      <alignment vertical="center"/>
    </xf>
    <xf numFmtId="0" fontId="3" fillId="33" borderId="10" xfId="0" applyFont="1" applyFill="1" applyBorder="1" applyAlignment="1">
      <alignment vertical="center"/>
    </xf>
    <xf numFmtId="0" fontId="4" fillId="33" borderId="0" xfId="0" applyFont="1" applyFill="1" applyAlignment="1">
      <alignment horizontal="left" vertical="center"/>
    </xf>
    <xf numFmtId="0" fontId="2" fillId="33" borderId="10" xfId="0" applyFont="1" applyFill="1" applyBorder="1" applyAlignment="1">
      <alignment vertical="center"/>
    </xf>
    <xf numFmtId="176" fontId="2" fillId="33" borderId="11" xfId="0" applyNumberFormat="1" applyFont="1" applyFill="1" applyBorder="1" applyAlignment="1">
      <alignment vertical="center" shrinkToFit="1"/>
    </xf>
    <xf numFmtId="176" fontId="2" fillId="33" borderId="12" xfId="0" applyNumberFormat="1" applyFont="1" applyFill="1" applyBorder="1" applyAlignment="1">
      <alignment vertical="center" shrinkToFit="1"/>
    </xf>
    <xf numFmtId="176" fontId="2" fillId="33" borderId="13" xfId="0" applyNumberFormat="1" applyFont="1" applyFill="1" applyBorder="1" applyAlignment="1">
      <alignment vertical="center" shrinkToFit="1"/>
    </xf>
    <xf numFmtId="176" fontId="2" fillId="33" borderId="14" xfId="0" applyNumberFormat="1" applyFont="1" applyFill="1" applyBorder="1" applyAlignment="1">
      <alignment vertical="center" shrinkToFit="1"/>
    </xf>
    <xf numFmtId="176" fontId="2" fillId="33" borderId="15" xfId="0" applyNumberFormat="1" applyFont="1" applyFill="1" applyBorder="1" applyAlignment="1">
      <alignment vertical="center" shrinkToFit="1"/>
    </xf>
    <xf numFmtId="176" fontId="2" fillId="33" borderId="16" xfId="0" applyNumberFormat="1" applyFont="1" applyFill="1" applyBorder="1" applyAlignment="1">
      <alignment vertical="center" shrinkToFit="1"/>
    </xf>
    <xf numFmtId="176" fontId="2" fillId="33" borderId="17" xfId="0" applyNumberFormat="1" applyFont="1" applyFill="1" applyBorder="1" applyAlignment="1">
      <alignment vertical="center" shrinkToFit="1"/>
    </xf>
    <xf numFmtId="0" fontId="2" fillId="33" borderId="18" xfId="0" applyFont="1" applyFill="1" applyBorder="1" applyAlignment="1">
      <alignment horizontal="center" vertical="center"/>
    </xf>
    <xf numFmtId="176" fontId="2" fillId="33" borderId="15" xfId="0" applyNumberFormat="1" applyFont="1" applyFill="1" applyBorder="1" applyAlignment="1">
      <alignment horizontal="center" vertical="center" shrinkToFit="1"/>
    </xf>
    <xf numFmtId="176" fontId="2" fillId="33" borderId="16" xfId="0" applyNumberFormat="1" applyFont="1" applyFill="1" applyBorder="1" applyAlignment="1">
      <alignment horizontal="center" vertical="center" shrinkToFit="1"/>
    </xf>
    <xf numFmtId="176" fontId="2" fillId="33" borderId="17" xfId="0" applyNumberFormat="1" applyFont="1" applyFill="1" applyBorder="1" applyAlignment="1">
      <alignment horizontal="center" vertical="center" shrinkToFit="1"/>
    </xf>
    <xf numFmtId="0" fontId="2" fillId="33" borderId="18" xfId="0" applyFont="1" applyFill="1" applyBorder="1" applyAlignment="1">
      <alignment horizontal="center" vertical="center" shrinkToFit="1"/>
    </xf>
    <xf numFmtId="0" fontId="2" fillId="33" borderId="19" xfId="0" applyFont="1" applyFill="1" applyBorder="1" applyAlignment="1">
      <alignment horizontal="distributed" vertical="center" indent="1"/>
    </xf>
    <xf numFmtId="0" fontId="2" fillId="33" borderId="20" xfId="0" applyFont="1" applyFill="1" applyBorder="1" applyAlignment="1">
      <alignment horizontal="distributed" vertical="center" indent="1"/>
    </xf>
    <xf numFmtId="0" fontId="2" fillId="33" borderId="21" xfId="0" applyFont="1" applyFill="1" applyBorder="1" applyAlignment="1">
      <alignment horizontal="center" vertical="center"/>
    </xf>
    <xf numFmtId="0" fontId="2" fillId="33" borderId="18" xfId="0" applyFont="1" applyFill="1" applyBorder="1" applyAlignment="1">
      <alignment horizontal="distributed" vertical="center" indent="1"/>
    </xf>
    <xf numFmtId="0" fontId="2" fillId="33" borderId="0" xfId="0" applyFont="1" applyFill="1" applyBorder="1" applyAlignment="1">
      <alignment vertical="center"/>
    </xf>
    <xf numFmtId="0" fontId="2" fillId="33" borderId="0" xfId="0" applyFont="1" applyFill="1" applyBorder="1" applyAlignment="1">
      <alignment horizontal="distributed" vertical="center" indent="2"/>
    </xf>
    <xf numFmtId="179" fontId="2" fillId="33" borderId="22" xfId="0" applyNumberFormat="1" applyFont="1" applyFill="1" applyBorder="1" applyAlignment="1">
      <alignment horizontal="center" vertical="center" shrinkToFit="1"/>
    </xf>
    <xf numFmtId="179" fontId="2" fillId="33" borderId="23" xfId="0" applyNumberFormat="1" applyFont="1" applyFill="1" applyBorder="1" applyAlignment="1">
      <alignment horizontal="center" vertical="center" shrinkToFit="1"/>
    </xf>
    <xf numFmtId="0" fontId="2" fillId="33" borderId="21" xfId="0" applyFont="1" applyFill="1" applyBorder="1" applyAlignment="1">
      <alignment horizontal="distributed" vertical="center" indent="1"/>
    </xf>
    <xf numFmtId="179" fontId="2" fillId="33" borderId="24" xfId="0" applyNumberFormat="1" applyFont="1" applyFill="1" applyBorder="1" applyAlignment="1">
      <alignment horizontal="center" vertical="center" shrinkToFit="1"/>
    </xf>
    <xf numFmtId="179" fontId="2" fillId="33" borderId="25" xfId="0" applyNumberFormat="1" applyFont="1" applyFill="1" applyBorder="1" applyAlignment="1">
      <alignment horizontal="center" vertical="center" shrinkToFit="1"/>
    </xf>
    <xf numFmtId="178" fontId="2" fillId="33" borderId="13" xfId="0" applyNumberFormat="1" applyFont="1" applyFill="1" applyBorder="1" applyAlignment="1">
      <alignment horizontal="center" vertical="center" shrinkToFit="1"/>
    </xf>
    <xf numFmtId="178" fontId="2" fillId="33" borderId="12" xfId="0" applyNumberFormat="1" applyFont="1" applyFill="1" applyBorder="1" applyAlignment="1">
      <alignment horizontal="center" vertical="center" shrinkToFit="1"/>
    </xf>
    <xf numFmtId="178" fontId="2" fillId="33" borderId="26" xfId="0" applyNumberFormat="1" applyFont="1" applyFill="1" applyBorder="1" applyAlignment="1">
      <alignment horizontal="center" vertical="center" shrinkToFit="1"/>
    </xf>
    <xf numFmtId="0" fontId="2" fillId="33" borderId="0" xfId="0" applyFont="1" applyFill="1" applyBorder="1" applyAlignment="1">
      <alignment horizontal="distributed" vertical="center" indent="1"/>
    </xf>
    <xf numFmtId="179" fontId="2" fillId="33" borderId="0" xfId="0" applyNumberFormat="1" applyFont="1" applyFill="1" applyBorder="1" applyAlignment="1">
      <alignment horizontal="center" vertical="center" shrinkToFit="1"/>
    </xf>
    <xf numFmtId="181" fontId="2" fillId="33" borderId="0" xfId="0" applyNumberFormat="1" applyFont="1" applyFill="1" applyBorder="1" applyAlignment="1">
      <alignment vertical="center"/>
    </xf>
    <xf numFmtId="178" fontId="2" fillId="33" borderId="0" xfId="0" applyNumberFormat="1" applyFont="1" applyFill="1" applyBorder="1" applyAlignment="1">
      <alignment horizontal="center" vertical="center" shrinkToFit="1"/>
    </xf>
    <xf numFmtId="0" fontId="2" fillId="33" borderId="27" xfId="0" applyFont="1" applyFill="1" applyBorder="1" applyAlignment="1">
      <alignment horizontal="center" vertical="center" shrinkToFit="1"/>
    </xf>
    <xf numFmtId="179" fontId="2" fillId="33" borderId="28" xfId="0" applyNumberFormat="1" applyFont="1" applyFill="1" applyBorder="1" applyAlignment="1">
      <alignment horizontal="center" vertical="center" shrinkToFit="1"/>
    </xf>
    <xf numFmtId="178" fontId="2" fillId="33" borderId="11" xfId="0" applyNumberFormat="1" applyFont="1" applyFill="1" applyBorder="1" applyAlignment="1">
      <alignment horizontal="center" vertical="center" shrinkToFit="1"/>
    </xf>
    <xf numFmtId="0" fontId="2" fillId="33" borderId="19" xfId="0" applyFont="1" applyFill="1" applyBorder="1" applyAlignment="1">
      <alignment horizontal="left" vertical="center" shrinkToFit="1"/>
    </xf>
    <xf numFmtId="0" fontId="2" fillId="33" borderId="20" xfId="0" applyFont="1" applyFill="1" applyBorder="1" applyAlignment="1">
      <alignment horizontal="left" vertical="center" shrinkToFit="1"/>
    </xf>
    <xf numFmtId="0" fontId="2" fillId="33" borderId="0" xfId="0" applyFont="1" applyFill="1" applyAlignment="1">
      <alignment horizontal="center" vertical="center"/>
    </xf>
    <xf numFmtId="179" fontId="2" fillId="33" borderId="29" xfId="0" applyNumberFormat="1" applyFont="1" applyFill="1" applyBorder="1" applyAlignment="1">
      <alignment horizontal="center" vertical="center" shrinkToFit="1"/>
    </xf>
    <xf numFmtId="179" fontId="2" fillId="33" borderId="30" xfId="0" applyNumberFormat="1" applyFont="1" applyFill="1" applyBorder="1" applyAlignment="1">
      <alignment horizontal="center" vertical="center" shrinkToFit="1"/>
    </xf>
    <xf numFmtId="179" fontId="2" fillId="33" borderId="31" xfId="0" applyNumberFormat="1" applyFont="1" applyFill="1" applyBorder="1" applyAlignment="1">
      <alignment horizontal="center" vertical="center" shrinkToFit="1"/>
    </xf>
    <xf numFmtId="176" fontId="2" fillId="33" borderId="0" xfId="48" applyNumberFormat="1" applyFont="1" applyFill="1" applyBorder="1" applyAlignment="1">
      <alignment vertical="center" shrinkToFit="1"/>
    </xf>
    <xf numFmtId="0" fontId="2" fillId="33" borderId="0" xfId="0" applyFont="1" applyFill="1" applyBorder="1" applyAlignment="1">
      <alignment vertical="center" shrinkToFit="1"/>
    </xf>
    <xf numFmtId="0" fontId="2" fillId="33" borderId="0" xfId="0" applyFont="1" applyFill="1" applyBorder="1" applyAlignment="1">
      <alignment horizontal="left" vertical="center"/>
    </xf>
    <xf numFmtId="0" fontId="2" fillId="33" borderId="19" xfId="0" applyFont="1" applyFill="1" applyBorder="1" applyAlignment="1">
      <alignment horizontal="left" vertical="center" wrapText="1" shrinkToFit="1"/>
    </xf>
    <xf numFmtId="0" fontId="2" fillId="34" borderId="32" xfId="0" applyFont="1" applyFill="1" applyBorder="1" applyAlignment="1">
      <alignment horizontal="center" vertical="center"/>
    </xf>
    <xf numFmtId="0" fontId="2" fillId="34" borderId="33" xfId="0" applyFont="1" applyFill="1" applyBorder="1" applyAlignment="1">
      <alignment horizontal="center" vertical="center" wrapText="1"/>
    </xf>
    <xf numFmtId="0" fontId="2" fillId="34" borderId="34" xfId="0" applyFont="1" applyFill="1" applyBorder="1" applyAlignment="1">
      <alignment horizontal="center" vertical="center" wrapText="1"/>
    </xf>
    <xf numFmtId="0" fontId="2" fillId="34" borderId="35" xfId="0" applyFont="1" applyFill="1" applyBorder="1" applyAlignment="1">
      <alignment horizontal="center" vertical="center" wrapText="1"/>
    </xf>
    <xf numFmtId="0" fontId="2" fillId="34" borderId="36" xfId="0" applyFont="1" applyFill="1" applyBorder="1" applyAlignment="1">
      <alignment horizontal="center" vertical="center" wrapText="1"/>
    </xf>
    <xf numFmtId="0" fontId="2" fillId="35" borderId="32" xfId="0" applyFont="1" applyFill="1" applyBorder="1" applyAlignment="1">
      <alignment horizontal="center" vertical="center"/>
    </xf>
    <xf numFmtId="0" fontId="2" fillId="35" borderId="33" xfId="0" applyFont="1" applyFill="1" applyBorder="1" applyAlignment="1">
      <alignment horizontal="center" vertical="center" wrapText="1"/>
    </xf>
    <xf numFmtId="0" fontId="2" fillId="35" borderId="34" xfId="0" applyFont="1" applyFill="1" applyBorder="1" applyAlignment="1">
      <alignment horizontal="center" vertical="center" wrapText="1"/>
    </xf>
    <xf numFmtId="0" fontId="2" fillId="35" borderId="36" xfId="0" applyFont="1" applyFill="1" applyBorder="1" applyAlignment="1">
      <alignment horizontal="center" vertical="center" wrapText="1"/>
    </xf>
    <xf numFmtId="0" fontId="2" fillId="33" borderId="0" xfId="0" applyFont="1" applyFill="1" applyAlignment="1">
      <alignment horizontal="right" vertical="center"/>
    </xf>
    <xf numFmtId="178" fontId="7" fillId="33" borderId="37" xfId="0" applyNumberFormat="1" applyFont="1" applyFill="1" applyBorder="1" applyAlignment="1">
      <alignment horizontal="center" vertical="center" shrinkToFit="1"/>
    </xf>
    <xf numFmtId="178" fontId="7" fillId="33" borderId="28" xfId="0" applyNumberFormat="1" applyFont="1" applyFill="1" applyBorder="1" applyAlignment="1">
      <alignment horizontal="center" vertical="center" shrinkToFit="1"/>
    </xf>
    <xf numFmtId="182" fontId="7" fillId="33" borderId="28" xfId="0" applyNumberFormat="1" applyFont="1" applyFill="1" applyBorder="1" applyAlignment="1">
      <alignment horizontal="center" vertical="center"/>
    </xf>
    <xf numFmtId="182" fontId="7" fillId="33" borderId="11" xfId="0" applyNumberFormat="1" applyFont="1" applyFill="1" applyBorder="1" applyAlignment="1">
      <alignment horizontal="center" vertical="center"/>
    </xf>
    <xf numFmtId="178" fontId="7" fillId="33" borderId="25" xfId="0" applyNumberFormat="1" applyFont="1" applyFill="1" applyBorder="1" applyAlignment="1">
      <alignment horizontal="center" vertical="center" shrinkToFit="1"/>
    </xf>
    <xf numFmtId="178" fontId="7" fillId="33" borderId="23" xfId="0" applyNumberFormat="1" applyFont="1" applyFill="1" applyBorder="1" applyAlignment="1">
      <alignment horizontal="center" vertical="center" shrinkToFit="1"/>
    </xf>
    <xf numFmtId="182" fontId="7" fillId="33" borderId="23" xfId="0" applyNumberFormat="1" applyFont="1" applyFill="1" applyBorder="1" applyAlignment="1">
      <alignment horizontal="center" vertical="center"/>
    </xf>
    <xf numFmtId="182" fontId="7" fillId="33" borderId="12" xfId="0" applyNumberFormat="1" applyFont="1" applyFill="1" applyBorder="1" applyAlignment="1">
      <alignment horizontal="center" vertical="center"/>
    </xf>
    <xf numFmtId="179" fontId="7" fillId="33" borderId="38" xfId="0" applyNumberFormat="1" applyFont="1" applyFill="1" applyBorder="1" applyAlignment="1">
      <alignment horizontal="center" vertical="center" shrinkToFit="1"/>
    </xf>
    <xf numFmtId="179" fontId="7" fillId="33" borderId="23" xfId="0" applyNumberFormat="1" applyFont="1" applyFill="1" applyBorder="1" applyAlignment="1">
      <alignment horizontal="center" vertical="center" shrinkToFit="1"/>
    </xf>
    <xf numFmtId="181" fontId="7" fillId="33" borderId="23" xfId="0" applyNumberFormat="1" applyFont="1" applyFill="1" applyBorder="1" applyAlignment="1">
      <alignment horizontal="center" vertical="center"/>
    </xf>
    <xf numFmtId="181" fontId="7" fillId="33" borderId="12" xfId="0" applyNumberFormat="1" applyFont="1" applyFill="1" applyBorder="1" applyAlignment="1">
      <alignment horizontal="center" vertical="center"/>
    </xf>
    <xf numFmtId="179" fontId="7" fillId="33" borderId="25" xfId="0" applyNumberFormat="1" applyFont="1" applyFill="1" applyBorder="1" applyAlignment="1">
      <alignment horizontal="center" vertical="center" shrinkToFit="1"/>
    </xf>
    <xf numFmtId="181" fontId="7" fillId="33" borderId="39" xfId="0" applyNumberFormat="1" applyFont="1" applyFill="1" applyBorder="1" applyAlignment="1">
      <alignment horizontal="center" vertical="center"/>
    </xf>
    <xf numFmtId="178" fontId="7" fillId="33" borderId="38" xfId="0" applyNumberFormat="1" applyFont="1" applyFill="1" applyBorder="1" applyAlignment="1">
      <alignment horizontal="center" vertical="center" shrinkToFit="1"/>
    </xf>
    <xf numFmtId="181" fontId="7" fillId="33" borderId="40" xfId="0" applyNumberFormat="1" applyFont="1" applyFill="1" applyBorder="1" applyAlignment="1">
      <alignment vertical="center"/>
    </xf>
    <xf numFmtId="181" fontId="7" fillId="33" borderId="39" xfId="0" applyNumberFormat="1" applyFont="1" applyFill="1" applyBorder="1" applyAlignment="1">
      <alignment vertical="center"/>
    </xf>
    <xf numFmtId="179" fontId="7" fillId="33" borderId="41" xfId="0" applyNumberFormat="1" applyFont="1" applyFill="1" applyBorder="1" applyAlignment="1">
      <alignment horizontal="center" vertical="center" shrinkToFit="1"/>
    </xf>
    <xf numFmtId="179" fontId="7" fillId="33" borderId="24" xfId="0" applyNumberFormat="1" applyFont="1" applyFill="1" applyBorder="1" applyAlignment="1">
      <alignment horizontal="center" vertical="center" shrinkToFit="1"/>
    </xf>
    <xf numFmtId="181" fontId="7" fillId="33" borderId="42" xfId="0" applyNumberFormat="1" applyFont="1" applyFill="1" applyBorder="1" applyAlignment="1">
      <alignment vertical="center"/>
    </xf>
    <xf numFmtId="181" fontId="7" fillId="33" borderId="43" xfId="0" applyNumberFormat="1" applyFont="1" applyFill="1" applyBorder="1" applyAlignment="1">
      <alignment vertical="center"/>
    </xf>
    <xf numFmtId="176" fontId="7" fillId="36" borderId="29" xfId="0" applyNumberFormat="1" applyFont="1" applyFill="1" applyBorder="1" applyAlignment="1">
      <alignment vertical="center" shrinkToFit="1"/>
    </xf>
    <xf numFmtId="176" fontId="7" fillId="36" borderId="22" xfId="0" applyNumberFormat="1" applyFont="1" applyFill="1" applyBorder="1" applyAlignment="1">
      <alignment vertical="center" shrinkToFit="1"/>
    </xf>
    <xf numFmtId="176" fontId="7" fillId="33" borderId="22" xfId="0" applyNumberFormat="1" applyFont="1" applyFill="1" applyBorder="1" applyAlignment="1">
      <alignment vertical="center" shrinkToFit="1"/>
    </xf>
    <xf numFmtId="0" fontId="0" fillId="33" borderId="11" xfId="0" applyFont="1" applyFill="1" applyBorder="1" applyAlignment="1">
      <alignment vertical="center" shrinkToFit="1"/>
    </xf>
    <xf numFmtId="0" fontId="0" fillId="33" borderId="17" xfId="0" applyFont="1" applyFill="1" applyBorder="1" applyAlignment="1">
      <alignment vertical="center" shrinkToFit="1"/>
    </xf>
    <xf numFmtId="0" fontId="8" fillId="33" borderId="33" xfId="0" applyFont="1" applyFill="1" applyBorder="1" applyAlignment="1">
      <alignment horizontal="center" vertical="center" wrapText="1"/>
    </xf>
    <xf numFmtId="0" fontId="8" fillId="33" borderId="34"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33" borderId="32" xfId="0" applyFont="1" applyFill="1" applyBorder="1" applyAlignment="1">
      <alignment horizontal="center" vertical="center" wrapText="1"/>
    </xf>
    <xf numFmtId="176" fontId="7" fillId="33" borderId="45" xfId="48" applyNumberFormat="1" applyFont="1" applyFill="1" applyBorder="1" applyAlignment="1">
      <alignment vertical="center" shrinkToFit="1"/>
    </xf>
    <xf numFmtId="176" fontId="7" fillId="33" borderId="46" xfId="48" applyNumberFormat="1" applyFont="1" applyFill="1" applyBorder="1" applyAlignment="1">
      <alignment vertical="center" shrinkToFit="1"/>
    </xf>
    <xf numFmtId="176" fontId="7" fillId="33" borderId="47" xfId="48" applyNumberFormat="1" applyFont="1" applyFill="1" applyBorder="1" applyAlignment="1">
      <alignment vertical="center" shrinkToFit="1"/>
    </xf>
    <xf numFmtId="176" fontId="7" fillId="33" borderId="48" xfId="48" applyNumberFormat="1" applyFont="1" applyFill="1" applyBorder="1" applyAlignment="1">
      <alignment vertical="center" shrinkToFit="1"/>
    </xf>
    <xf numFmtId="176" fontId="7" fillId="33" borderId="30" xfId="48" applyNumberFormat="1" applyFont="1" applyFill="1" applyBorder="1" applyAlignment="1">
      <alignment vertical="center" shrinkToFit="1"/>
    </xf>
    <xf numFmtId="176" fontId="7" fillId="33" borderId="28" xfId="48" applyNumberFormat="1" applyFont="1" applyFill="1" applyBorder="1" applyAlignment="1">
      <alignment vertical="center" shrinkToFit="1"/>
    </xf>
    <xf numFmtId="176" fontId="7" fillId="33" borderId="49" xfId="48" applyNumberFormat="1" applyFont="1" applyFill="1" applyBorder="1" applyAlignment="1">
      <alignment vertical="center" shrinkToFit="1"/>
    </xf>
    <xf numFmtId="176" fontId="7" fillId="33" borderId="14" xfId="48" applyNumberFormat="1" applyFont="1" applyFill="1" applyBorder="1" applyAlignment="1">
      <alignment vertical="center" shrinkToFit="1"/>
    </xf>
    <xf numFmtId="176" fontId="7" fillId="33" borderId="16" xfId="48" applyNumberFormat="1" applyFont="1" applyFill="1" applyBorder="1" applyAlignment="1">
      <alignment vertical="center" shrinkToFit="1"/>
    </xf>
    <xf numFmtId="176" fontId="7" fillId="33" borderId="29" xfId="0" applyNumberFormat="1" applyFont="1" applyFill="1" applyBorder="1" applyAlignment="1">
      <alignment vertical="center" shrinkToFit="1"/>
    </xf>
    <xf numFmtId="176" fontId="7" fillId="33" borderId="30" xfId="0" applyNumberFormat="1" applyFont="1" applyFill="1" applyBorder="1" applyAlignment="1">
      <alignment vertical="center" shrinkToFit="1"/>
    </xf>
    <xf numFmtId="176" fontId="7" fillId="33" borderId="28" xfId="0" applyNumberFormat="1" applyFont="1" applyFill="1" applyBorder="1" applyAlignment="1">
      <alignment vertical="center" shrinkToFit="1"/>
    </xf>
    <xf numFmtId="176" fontId="7" fillId="33" borderId="25" xfId="0" applyNumberFormat="1" applyFont="1" applyFill="1" applyBorder="1" applyAlignment="1">
      <alignment vertical="center" shrinkToFit="1"/>
    </xf>
    <xf numFmtId="176" fontId="7" fillId="33" borderId="23" xfId="0" applyNumberFormat="1" applyFont="1" applyFill="1" applyBorder="1" applyAlignment="1">
      <alignment vertical="center" shrinkToFit="1"/>
    </xf>
    <xf numFmtId="176" fontId="7" fillId="33" borderId="15" xfId="0" applyNumberFormat="1" applyFont="1" applyFill="1" applyBorder="1" applyAlignment="1">
      <alignment horizontal="center" vertical="center" shrinkToFit="1"/>
    </xf>
    <xf numFmtId="176" fontId="7" fillId="33" borderId="16" xfId="0" applyNumberFormat="1" applyFont="1" applyFill="1" applyBorder="1" applyAlignment="1">
      <alignment horizontal="center" vertical="center" shrinkToFit="1"/>
    </xf>
    <xf numFmtId="176" fontId="7" fillId="33" borderId="14" xfId="0" applyNumberFormat="1" applyFont="1" applyFill="1" applyBorder="1" applyAlignment="1">
      <alignment vertical="center" shrinkToFit="1"/>
    </xf>
    <xf numFmtId="176" fontId="7" fillId="33" borderId="16" xfId="0" applyNumberFormat="1" applyFont="1" applyFill="1" applyBorder="1" applyAlignment="1">
      <alignment vertical="center" shrinkToFit="1"/>
    </xf>
    <xf numFmtId="176" fontId="7" fillId="33" borderId="13" xfId="0" applyNumberFormat="1" applyFont="1" applyFill="1" applyBorder="1" applyAlignment="1">
      <alignment vertical="center" shrinkToFit="1"/>
    </xf>
    <xf numFmtId="176" fontId="7" fillId="33" borderId="12" xfId="0" applyNumberFormat="1" applyFont="1" applyFill="1" applyBorder="1" applyAlignment="1">
      <alignment vertical="center" shrinkToFit="1"/>
    </xf>
    <xf numFmtId="176" fontId="7" fillId="33" borderId="31" xfId="0" applyNumberFormat="1" applyFont="1" applyFill="1" applyBorder="1" applyAlignment="1">
      <alignment vertical="center" shrinkToFit="1"/>
    </xf>
    <xf numFmtId="176" fontId="7" fillId="33" borderId="24" xfId="0" applyNumberFormat="1" applyFont="1" applyFill="1" applyBorder="1" applyAlignment="1">
      <alignment vertical="center" shrinkToFit="1"/>
    </xf>
    <xf numFmtId="176" fontId="7" fillId="33" borderId="26" xfId="0" applyNumberFormat="1" applyFont="1" applyFill="1" applyBorder="1" applyAlignment="1">
      <alignment vertical="center" shrinkToFit="1"/>
    </xf>
    <xf numFmtId="176" fontId="7" fillId="33" borderId="49" xfId="0" applyNumberFormat="1" applyFont="1" applyFill="1" applyBorder="1" applyAlignment="1">
      <alignment vertical="center" shrinkToFit="1"/>
    </xf>
    <xf numFmtId="176" fontId="7" fillId="33" borderId="17" xfId="0" applyNumberFormat="1" applyFont="1" applyFill="1" applyBorder="1" applyAlignment="1">
      <alignment vertical="center" shrinkToFit="1"/>
    </xf>
    <xf numFmtId="0" fontId="2" fillId="33" borderId="50" xfId="0" applyFont="1" applyFill="1" applyBorder="1" applyAlignment="1">
      <alignment horizontal="distributed" vertical="center" shrinkToFit="1"/>
    </xf>
    <xf numFmtId="0" fontId="2" fillId="33" borderId="51" xfId="0" applyFont="1" applyFill="1" applyBorder="1" applyAlignment="1">
      <alignment horizontal="distributed" vertical="center" shrinkToFit="1"/>
    </xf>
    <xf numFmtId="0" fontId="2" fillId="33" borderId="52" xfId="0" applyFont="1" applyFill="1" applyBorder="1" applyAlignment="1">
      <alignment horizontal="distributed" vertical="center" shrinkToFit="1"/>
    </xf>
    <xf numFmtId="0" fontId="2" fillId="33" borderId="53" xfId="0" applyFont="1" applyFill="1" applyBorder="1" applyAlignment="1">
      <alignment horizontal="distributed" vertical="center" shrinkToFit="1"/>
    </xf>
    <xf numFmtId="0" fontId="5" fillId="33" borderId="0" xfId="0" applyFont="1" applyFill="1" applyAlignment="1">
      <alignment horizontal="center" vertical="center"/>
    </xf>
    <xf numFmtId="0" fontId="0" fillId="36" borderId="0" xfId="0" applyFill="1" applyAlignment="1">
      <alignment vertical="center"/>
    </xf>
    <xf numFmtId="0" fontId="2" fillId="35" borderId="54" xfId="0" applyFont="1" applyFill="1" applyBorder="1" applyAlignment="1">
      <alignment horizontal="center" vertical="center"/>
    </xf>
    <xf numFmtId="0" fontId="2" fillId="35" borderId="55" xfId="0" applyFont="1" applyFill="1" applyBorder="1" applyAlignment="1">
      <alignment horizontal="center" vertical="center"/>
    </xf>
    <xf numFmtId="0" fontId="2" fillId="35" borderId="56" xfId="0" applyFont="1" applyFill="1" applyBorder="1" applyAlignment="1">
      <alignment horizontal="center" vertical="center" wrapText="1"/>
    </xf>
    <xf numFmtId="0" fontId="2" fillId="35" borderId="57" xfId="0" applyFont="1" applyFill="1" applyBorder="1" applyAlignment="1">
      <alignment horizontal="center" vertical="center"/>
    </xf>
    <xf numFmtId="0" fontId="2" fillId="35" borderId="58" xfId="0" applyFont="1" applyFill="1" applyBorder="1" applyAlignment="1">
      <alignment horizontal="center" vertical="center" wrapText="1"/>
    </xf>
    <xf numFmtId="0" fontId="2" fillId="35" borderId="59" xfId="0" applyFont="1" applyFill="1" applyBorder="1" applyAlignment="1">
      <alignment horizontal="center" vertical="center"/>
    </xf>
    <xf numFmtId="0" fontId="1" fillId="35" borderId="58" xfId="0" applyFont="1" applyFill="1" applyBorder="1" applyAlignment="1">
      <alignment horizontal="center" vertical="center" wrapText="1"/>
    </xf>
    <xf numFmtId="0" fontId="1" fillId="35" borderId="59" xfId="0" applyFont="1" applyFill="1" applyBorder="1" applyAlignment="1">
      <alignment horizontal="center" vertical="center"/>
    </xf>
    <xf numFmtId="0" fontId="2" fillId="35" borderId="60" xfId="0" applyFont="1" applyFill="1" applyBorder="1" applyAlignment="1">
      <alignment horizontal="center" vertical="center"/>
    </xf>
    <xf numFmtId="0" fontId="2" fillId="35" borderId="61" xfId="0" applyFont="1" applyFill="1" applyBorder="1" applyAlignment="1">
      <alignment horizontal="center" vertical="center"/>
    </xf>
    <xf numFmtId="0" fontId="2" fillId="35" borderId="58" xfId="0" applyFont="1" applyFill="1" applyBorder="1" applyAlignment="1">
      <alignment horizontal="center" vertical="center"/>
    </xf>
    <xf numFmtId="0" fontId="2" fillId="35" borderId="54" xfId="0" applyFont="1" applyFill="1" applyBorder="1" applyAlignment="1">
      <alignment horizontal="center" vertical="center" shrinkToFit="1"/>
    </xf>
    <xf numFmtId="0" fontId="2" fillId="35" borderId="55" xfId="0" applyFont="1" applyFill="1" applyBorder="1" applyAlignment="1">
      <alignment horizontal="center" vertical="center" shrinkToFit="1"/>
    </xf>
    <xf numFmtId="0" fontId="2" fillId="35" borderId="56" xfId="0" applyFont="1" applyFill="1" applyBorder="1" applyAlignment="1">
      <alignment horizontal="center" vertical="center"/>
    </xf>
    <xf numFmtId="0" fontId="2" fillId="35" borderId="59" xfId="0" applyFont="1" applyFill="1" applyBorder="1" applyAlignment="1">
      <alignment horizontal="center" vertical="center" wrapText="1"/>
    </xf>
    <xf numFmtId="0" fontId="1" fillId="35" borderId="59" xfId="0" applyFont="1" applyFill="1" applyBorder="1" applyAlignment="1">
      <alignment horizontal="center" vertical="center" wrapText="1"/>
    </xf>
    <xf numFmtId="0" fontId="2" fillId="34" borderId="62" xfId="0" applyFont="1" applyFill="1" applyBorder="1" applyAlignment="1">
      <alignment horizontal="center" vertical="center" wrapText="1"/>
    </xf>
    <xf numFmtId="0" fontId="2" fillId="34" borderId="63" xfId="0" applyFont="1" applyFill="1" applyBorder="1" applyAlignment="1">
      <alignment horizontal="center" vertical="center"/>
    </xf>
    <xf numFmtId="0" fontId="2" fillId="33" borderId="64" xfId="0" applyFont="1" applyFill="1" applyBorder="1" applyAlignment="1">
      <alignment horizontal="distributed" vertical="center" shrinkToFit="1"/>
    </xf>
    <xf numFmtId="0" fontId="2" fillId="33" borderId="65" xfId="0" applyFont="1" applyFill="1" applyBorder="1" applyAlignment="1">
      <alignment horizontal="distributed"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28"/>
  <sheetViews>
    <sheetView tabSelected="1" view="pageBreakPreview" zoomScale="115" zoomScaleSheetLayoutView="115" zoomScalePageLayoutView="0" workbookViewId="0" topLeftCell="A1">
      <selection activeCell="A1" sqref="A1"/>
    </sheetView>
  </sheetViews>
  <sheetFormatPr defaultColWidth="9.00390625" defaultRowHeight="13.5" customHeight="1"/>
  <cols>
    <col min="1" max="1" width="16.625" style="1" customWidth="1"/>
    <col min="2" max="6" width="9.00390625" style="1" customWidth="1"/>
    <col min="7" max="7" width="9.625" style="1" customWidth="1"/>
    <col min="8" max="16384" width="9.00390625" style="1" customWidth="1"/>
  </cols>
  <sheetData>
    <row r="1" spans="1:13" ht="21" customHeight="1">
      <c r="A1" s="5" t="s">
        <v>136</v>
      </c>
      <c r="B1" s="4"/>
      <c r="C1" s="4"/>
      <c r="D1" s="4"/>
      <c r="E1" s="4"/>
      <c r="F1" s="4"/>
      <c r="G1" s="4"/>
      <c r="H1" s="4"/>
      <c r="I1" s="4"/>
      <c r="J1" s="4"/>
      <c r="K1" s="4"/>
      <c r="L1" s="8"/>
      <c r="M1" s="4"/>
    </row>
    <row r="2" spans="1:13" ht="9" customHeight="1">
      <c r="A2" s="122"/>
      <c r="B2" s="123"/>
      <c r="C2" s="123"/>
      <c r="D2" s="123"/>
      <c r="E2" s="123"/>
      <c r="F2" s="123"/>
      <c r="G2" s="123"/>
      <c r="H2" s="123"/>
      <c r="I2" s="123"/>
      <c r="J2" s="123"/>
      <c r="K2" s="123"/>
      <c r="L2" s="4"/>
      <c r="M2" s="4"/>
    </row>
    <row r="3" ht="13.5" customHeight="1">
      <c r="J3" s="62" t="s">
        <v>12</v>
      </c>
    </row>
    <row r="4" spans="1:10" ht="36" customHeight="1" thickBot="1">
      <c r="A4" s="7" t="s">
        <v>80</v>
      </c>
      <c r="B4" s="9"/>
      <c r="G4" s="89" t="s">
        <v>53</v>
      </c>
      <c r="H4" s="90" t="s">
        <v>54</v>
      </c>
      <c r="I4" s="91" t="s">
        <v>55</v>
      </c>
      <c r="J4" s="92" t="s">
        <v>56</v>
      </c>
    </row>
    <row r="5" spans="7:10" ht="13.5" customHeight="1" thickTop="1">
      <c r="G5" s="93">
        <v>587443</v>
      </c>
      <c r="H5" s="94">
        <v>304521</v>
      </c>
      <c r="I5" s="95">
        <v>113883</v>
      </c>
      <c r="J5" s="96">
        <f>SUM(G5:I5)</f>
        <v>1005847</v>
      </c>
    </row>
    <row r="6" ht="14.25">
      <c r="A6" s="6" t="s">
        <v>2</v>
      </c>
    </row>
    <row r="7" spans="8:9" ht="10.5">
      <c r="H7" s="62" t="s">
        <v>12</v>
      </c>
      <c r="I7" s="3"/>
    </row>
    <row r="8" spans="1:8" ht="13.5" customHeight="1">
      <c r="A8" s="124" t="s">
        <v>0</v>
      </c>
      <c r="B8" s="137" t="s">
        <v>3</v>
      </c>
      <c r="C8" s="134" t="s">
        <v>4</v>
      </c>
      <c r="D8" s="134" t="s">
        <v>5</v>
      </c>
      <c r="E8" s="134" t="s">
        <v>6</v>
      </c>
      <c r="F8" s="128" t="s">
        <v>58</v>
      </c>
      <c r="G8" s="134" t="s">
        <v>7</v>
      </c>
      <c r="H8" s="132" t="s">
        <v>8</v>
      </c>
    </row>
    <row r="9" spans="1:8" ht="13.5" customHeight="1" thickBot="1">
      <c r="A9" s="125"/>
      <c r="B9" s="127"/>
      <c r="C9" s="129"/>
      <c r="D9" s="129"/>
      <c r="E9" s="129"/>
      <c r="F9" s="138"/>
      <c r="G9" s="129"/>
      <c r="H9" s="133"/>
    </row>
    <row r="10" spans="1:8" ht="20.25" customHeight="1" thickTop="1">
      <c r="A10" s="52" t="s">
        <v>9</v>
      </c>
      <c r="B10" s="97">
        <v>2169252</v>
      </c>
      <c r="C10" s="98">
        <v>2164294</v>
      </c>
      <c r="D10" s="98">
        <f>B10-C10</f>
        <v>4958</v>
      </c>
      <c r="E10" s="98">
        <v>241</v>
      </c>
      <c r="F10" s="98">
        <v>58047</v>
      </c>
      <c r="G10" s="98">
        <v>3916817</v>
      </c>
      <c r="H10" s="87"/>
    </row>
    <row r="11" spans="1:8" ht="20.25" customHeight="1">
      <c r="A11" s="52" t="s">
        <v>63</v>
      </c>
      <c r="B11" s="97">
        <v>3172</v>
      </c>
      <c r="C11" s="98">
        <v>3172</v>
      </c>
      <c r="D11" s="98">
        <f aca="true" t="shared" si="0" ref="D11:D22">B11-C11</f>
        <v>0</v>
      </c>
      <c r="E11" s="98">
        <v>0</v>
      </c>
      <c r="F11" s="98">
        <v>17</v>
      </c>
      <c r="G11" s="98">
        <v>4597</v>
      </c>
      <c r="H11" s="87"/>
    </row>
    <row r="12" spans="1:8" ht="22.5" customHeight="1">
      <c r="A12" s="52" t="s">
        <v>149</v>
      </c>
      <c r="B12" s="97">
        <v>2671</v>
      </c>
      <c r="C12" s="98">
        <v>2671</v>
      </c>
      <c r="D12" s="98">
        <f t="shared" si="0"/>
        <v>0</v>
      </c>
      <c r="E12" s="98">
        <v>0</v>
      </c>
      <c r="F12" s="98">
        <v>2661</v>
      </c>
      <c r="G12" s="98">
        <v>169395</v>
      </c>
      <c r="H12" s="87"/>
    </row>
    <row r="13" spans="1:8" ht="20.25" customHeight="1">
      <c r="A13" s="52" t="s">
        <v>64</v>
      </c>
      <c r="B13" s="97">
        <v>31374</v>
      </c>
      <c r="C13" s="98">
        <v>31351</v>
      </c>
      <c r="D13" s="98">
        <f t="shared" si="0"/>
        <v>23</v>
      </c>
      <c r="E13" s="98">
        <v>22</v>
      </c>
      <c r="F13" s="98">
        <v>6334</v>
      </c>
      <c r="G13" s="98">
        <v>184485</v>
      </c>
      <c r="H13" s="87"/>
    </row>
    <row r="14" spans="1:8" ht="22.5" customHeight="1">
      <c r="A14" s="52" t="s">
        <v>65</v>
      </c>
      <c r="B14" s="97">
        <v>4934</v>
      </c>
      <c r="C14" s="98">
        <v>4884</v>
      </c>
      <c r="D14" s="98">
        <f t="shared" si="0"/>
        <v>50</v>
      </c>
      <c r="E14" s="98">
        <v>0</v>
      </c>
      <c r="F14" s="98">
        <v>4893</v>
      </c>
      <c r="G14" s="98">
        <v>0</v>
      </c>
      <c r="H14" s="87"/>
    </row>
    <row r="15" spans="1:8" ht="20.25" customHeight="1">
      <c r="A15" s="52" t="s">
        <v>66</v>
      </c>
      <c r="B15" s="97">
        <v>262</v>
      </c>
      <c r="C15" s="98">
        <v>262</v>
      </c>
      <c r="D15" s="98">
        <f t="shared" si="0"/>
        <v>0</v>
      </c>
      <c r="E15" s="98">
        <v>0</v>
      </c>
      <c r="F15" s="98">
        <v>117</v>
      </c>
      <c r="G15" s="98">
        <v>0</v>
      </c>
      <c r="H15" s="87"/>
    </row>
    <row r="16" spans="1:8" ht="20.25" customHeight="1">
      <c r="A16" s="52" t="s">
        <v>67</v>
      </c>
      <c r="B16" s="97">
        <v>709858</v>
      </c>
      <c r="C16" s="98">
        <v>709858</v>
      </c>
      <c r="D16" s="98">
        <f t="shared" si="0"/>
        <v>0</v>
      </c>
      <c r="E16" s="98">
        <v>0</v>
      </c>
      <c r="F16" s="98">
        <v>416911</v>
      </c>
      <c r="G16" s="98">
        <v>0</v>
      </c>
      <c r="H16" s="87"/>
    </row>
    <row r="17" spans="1:8" ht="20.25" customHeight="1">
      <c r="A17" s="52" t="s">
        <v>146</v>
      </c>
      <c r="B17" s="97">
        <v>1096</v>
      </c>
      <c r="C17" s="98">
        <v>1085</v>
      </c>
      <c r="D17" s="98">
        <f t="shared" si="0"/>
        <v>11</v>
      </c>
      <c r="E17" s="98">
        <v>0</v>
      </c>
      <c r="F17" s="98">
        <v>418</v>
      </c>
      <c r="G17" s="98">
        <v>0</v>
      </c>
      <c r="H17" s="87"/>
    </row>
    <row r="18" spans="1:8" ht="20.25" customHeight="1">
      <c r="A18" s="52" t="s">
        <v>147</v>
      </c>
      <c r="B18" s="97">
        <v>868</v>
      </c>
      <c r="C18" s="98">
        <v>186</v>
      </c>
      <c r="D18" s="98">
        <f t="shared" si="0"/>
        <v>682</v>
      </c>
      <c r="E18" s="98">
        <v>0</v>
      </c>
      <c r="F18" s="98">
        <v>10</v>
      </c>
      <c r="G18" s="98">
        <v>1729</v>
      </c>
      <c r="H18" s="87"/>
    </row>
    <row r="19" spans="1:8" ht="22.5" customHeight="1">
      <c r="A19" s="52" t="s">
        <v>148</v>
      </c>
      <c r="B19" s="97">
        <v>7453</v>
      </c>
      <c r="C19" s="98">
        <v>4850</v>
      </c>
      <c r="D19" s="98">
        <f t="shared" si="0"/>
        <v>2603</v>
      </c>
      <c r="E19" s="98">
        <v>0</v>
      </c>
      <c r="F19" s="98">
        <v>0</v>
      </c>
      <c r="G19" s="98">
        <v>42343</v>
      </c>
      <c r="H19" s="87"/>
    </row>
    <row r="20" spans="1:8" ht="20.25" customHeight="1">
      <c r="A20" s="52" t="s">
        <v>68</v>
      </c>
      <c r="B20" s="97">
        <v>27613</v>
      </c>
      <c r="C20" s="98">
        <v>24717</v>
      </c>
      <c r="D20" s="98">
        <f t="shared" si="0"/>
        <v>2896</v>
      </c>
      <c r="E20" s="98">
        <v>0</v>
      </c>
      <c r="F20" s="98">
        <v>198</v>
      </c>
      <c r="G20" s="98">
        <v>485</v>
      </c>
      <c r="H20" s="87"/>
    </row>
    <row r="21" spans="1:8" ht="20.25" customHeight="1">
      <c r="A21" s="52" t="s">
        <v>69</v>
      </c>
      <c r="B21" s="97">
        <v>22710</v>
      </c>
      <c r="C21" s="98">
        <v>22708</v>
      </c>
      <c r="D21" s="98">
        <f t="shared" si="0"/>
        <v>2</v>
      </c>
      <c r="E21" s="98">
        <v>2</v>
      </c>
      <c r="F21" s="98">
        <v>10927</v>
      </c>
      <c r="G21" s="98">
        <v>0</v>
      </c>
      <c r="H21" s="87"/>
    </row>
    <row r="22" spans="1:8" ht="20.25" customHeight="1">
      <c r="A22" s="52" t="s">
        <v>81</v>
      </c>
      <c r="B22" s="97">
        <v>196491</v>
      </c>
      <c r="C22" s="98">
        <v>196491</v>
      </c>
      <c r="D22" s="98">
        <f t="shared" si="0"/>
        <v>0</v>
      </c>
      <c r="E22" s="98">
        <v>0</v>
      </c>
      <c r="F22" s="98">
        <v>0</v>
      </c>
      <c r="G22" s="98">
        <v>0</v>
      </c>
      <c r="H22" s="87"/>
    </row>
    <row r="23" spans="1:8" ht="20.25" customHeight="1">
      <c r="A23" s="17" t="s">
        <v>1</v>
      </c>
      <c r="B23" s="99">
        <v>2245679</v>
      </c>
      <c r="C23" s="100">
        <v>2234455</v>
      </c>
      <c r="D23" s="100">
        <v>11225</v>
      </c>
      <c r="E23" s="100">
        <f>SUM(E10:E22)</f>
        <v>265</v>
      </c>
      <c r="F23" s="101"/>
      <c r="G23" s="100">
        <f>SUM(G10:G22)</f>
        <v>4319851</v>
      </c>
      <c r="H23" s="88"/>
    </row>
    <row r="24" spans="1:8" ht="13.5" customHeight="1">
      <c r="A24" s="51" t="s">
        <v>135</v>
      </c>
      <c r="B24" s="49"/>
      <c r="C24" s="49"/>
      <c r="D24" s="49"/>
      <c r="E24" s="49"/>
      <c r="F24" s="49"/>
      <c r="G24" s="49"/>
      <c r="H24" s="50"/>
    </row>
    <row r="25" ht="9.75" customHeight="1"/>
    <row r="26" ht="14.25">
      <c r="A26" s="6" t="s">
        <v>10</v>
      </c>
    </row>
    <row r="27" spans="9:12" ht="10.5">
      <c r="I27" s="62" t="s">
        <v>12</v>
      </c>
      <c r="K27" s="3"/>
      <c r="L27" s="3"/>
    </row>
    <row r="28" spans="1:9" ht="13.5" customHeight="1">
      <c r="A28" s="124" t="s">
        <v>0</v>
      </c>
      <c r="B28" s="126" t="s">
        <v>44</v>
      </c>
      <c r="C28" s="128" t="s">
        <v>45</v>
      </c>
      <c r="D28" s="128" t="s">
        <v>46</v>
      </c>
      <c r="E28" s="130" t="s">
        <v>47</v>
      </c>
      <c r="F28" s="128" t="s">
        <v>58</v>
      </c>
      <c r="G28" s="128" t="s">
        <v>11</v>
      </c>
      <c r="H28" s="130" t="s">
        <v>42</v>
      </c>
      <c r="I28" s="132" t="s">
        <v>8</v>
      </c>
    </row>
    <row r="29" spans="1:9" ht="13.5" customHeight="1" thickBot="1">
      <c r="A29" s="125"/>
      <c r="B29" s="127"/>
      <c r="C29" s="129"/>
      <c r="D29" s="129"/>
      <c r="E29" s="131"/>
      <c r="F29" s="138"/>
      <c r="G29" s="138"/>
      <c r="H29" s="139"/>
      <c r="I29" s="133"/>
    </row>
    <row r="30" spans="1:9" ht="18.75" customHeight="1" thickTop="1">
      <c r="A30" s="43" t="s">
        <v>70</v>
      </c>
      <c r="B30" s="102">
        <v>87910</v>
      </c>
      <c r="C30" s="86">
        <v>89992</v>
      </c>
      <c r="D30" s="86">
        <f>B30-C30</f>
        <v>-2082</v>
      </c>
      <c r="E30" s="86">
        <v>0</v>
      </c>
      <c r="F30" s="86">
        <v>4841</v>
      </c>
      <c r="G30" s="86">
        <v>79176</v>
      </c>
      <c r="H30" s="86">
        <v>51702</v>
      </c>
      <c r="I30" s="10" t="s">
        <v>141</v>
      </c>
    </row>
    <row r="31" spans="1:9" ht="18.75" customHeight="1">
      <c r="A31" s="43" t="s">
        <v>71</v>
      </c>
      <c r="B31" s="103">
        <v>15350</v>
      </c>
      <c r="C31" s="104">
        <v>13851</v>
      </c>
      <c r="D31" s="104">
        <f aca="true" t="shared" si="1" ref="D31:D38">B31-C31</f>
        <v>1499</v>
      </c>
      <c r="E31" s="104">
        <v>14409</v>
      </c>
      <c r="F31" s="104">
        <v>1154</v>
      </c>
      <c r="G31" s="104">
        <v>83263</v>
      </c>
      <c r="H31" s="104">
        <v>9409</v>
      </c>
      <c r="I31" s="10" t="s">
        <v>141</v>
      </c>
    </row>
    <row r="32" spans="1:9" ht="18.75" customHeight="1">
      <c r="A32" s="43" t="s">
        <v>72</v>
      </c>
      <c r="B32" s="103">
        <v>3255</v>
      </c>
      <c r="C32" s="104">
        <v>2680</v>
      </c>
      <c r="D32" s="104">
        <f t="shared" si="1"/>
        <v>575</v>
      </c>
      <c r="E32" s="104">
        <v>6773</v>
      </c>
      <c r="F32" s="104">
        <v>0</v>
      </c>
      <c r="G32" s="104">
        <v>13618</v>
      </c>
      <c r="H32" s="104">
        <v>0</v>
      </c>
      <c r="I32" s="10" t="s">
        <v>141</v>
      </c>
    </row>
    <row r="33" spans="1:9" ht="18.75" customHeight="1">
      <c r="A33" s="43" t="s">
        <v>73</v>
      </c>
      <c r="B33" s="103">
        <v>381</v>
      </c>
      <c r="C33" s="104">
        <v>455</v>
      </c>
      <c r="D33" s="104">
        <f t="shared" si="1"/>
        <v>-74</v>
      </c>
      <c r="E33" s="104">
        <v>1545</v>
      </c>
      <c r="F33" s="104">
        <v>0</v>
      </c>
      <c r="G33" s="104">
        <v>0</v>
      </c>
      <c r="H33" s="104">
        <v>0</v>
      </c>
      <c r="I33" s="10" t="s">
        <v>141</v>
      </c>
    </row>
    <row r="34" spans="1:9" ht="18.75" customHeight="1">
      <c r="A34" s="43" t="s">
        <v>74</v>
      </c>
      <c r="B34" s="103">
        <v>0</v>
      </c>
      <c r="C34" s="104">
        <v>0</v>
      </c>
      <c r="D34" s="104">
        <f t="shared" si="1"/>
        <v>0</v>
      </c>
      <c r="E34" s="104">
        <v>1</v>
      </c>
      <c r="F34" s="104">
        <v>115</v>
      </c>
      <c r="G34" s="104">
        <v>330</v>
      </c>
      <c r="H34" s="104">
        <v>0</v>
      </c>
      <c r="I34" s="10" t="s">
        <v>141</v>
      </c>
    </row>
    <row r="35" spans="1:9" ht="18.75" customHeight="1">
      <c r="A35" s="43" t="s">
        <v>75</v>
      </c>
      <c r="B35" s="103">
        <v>12697</v>
      </c>
      <c r="C35" s="104">
        <v>11764</v>
      </c>
      <c r="D35" s="104">
        <f t="shared" si="1"/>
        <v>933</v>
      </c>
      <c r="E35" s="104">
        <v>0</v>
      </c>
      <c r="F35" s="104">
        <v>0</v>
      </c>
      <c r="G35" s="104">
        <v>0</v>
      </c>
      <c r="H35" s="104">
        <v>0</v>
      </c>
      <c r="I35" s="10" t="s">
        <v>141</v>
      </c>
    </row>
    <row r="36" spans="1:9" ht="18.75" customHeight="1">
      <c r="A36" s="43" t="s">
        <v>76</v>
      </c>
      <c r="B36" s="103">
        <v>165</v>
      </c>
      <c r="C36" s="104">
        <v>37</v>
      </c>
      <c r="D36" s="104">
        <f t="shared" si="1"/>
        <v>128</v>
      </c>
      <c r="E36" s="104">
        <v>2682</v>
      </c>
      <c r="F36" s="104">
        <v>0</v>
      </c>
      <c r="G36" s="104">
        <v>0</v>
      </c>
      <c r="H36" s="104">
        <v>0</v>
      </c>
      <c r="I36" s="10" t="s">
        <v>141</v>
      </c>
    </row>
    <row r="37" spans="1:9" ht="18.75" customHeight="1">
      <c r="A37" s="44" t="s">
        <v>77</v>
      </c>
      <c r="B37" s="105">
        <v>3928</v>
      </c>
      <c r="C37" s="106">
        <v>3894</v>
      </c>
      <c r="D37" s="106">
        <f t="shared" si="1"/>
        <v>34</v>
      </c>
      <c r="E37" s="106">
        <v>34</v>
      </c>
      <c r="F37" s="106">
        <v>0</v>
      </c>
      <c r="G37" s="106">
        <v>9980</v>
      </c>
      <c r="H37" s="106">
        <v>0</v>
      </c>
      <c r="I37" s="11"/>
    </row>
    <row r="38" spans="1:9" ht="18.75" customHeight="1">
      <c r="A38" s="44" t="s">
        <v>78</v>
      </c>
      <c r="B38" s="105">
        <v>33183</v>
      </c>
      <c r="C38" s="106">
        <v>32731</v>
      </c>
      <c r="D38" s="106">
        <f t="shared" si="1"/>
        <v>452</v>
      </c>
      <c r="E38" s="106">
        <v>76</v>
      </c>
      <c r="F38" s="106">
        <v>8082</v>
      </c>
      <c r="G38" s="106">
        <v>116030</v>
      </c>
      <c r="H38" s="106">
        <v>49429</v>
      </c>
      <c r="I38" s="11"/>
    </row>
    <row r="39" spans="1:9" ht="18.75" customHeight="1">
      <c r="A39" s="17" t="s">
        <v>15</v>
      </c>
      <c r="B39" s="107"/>
      <c r="C39" s="108"/>
      <c r="D39" s="108"/>
      <c r="E39" s="109">
        <f>SUM(E30:E38)</f>
        <v>25520</v>
      </c>
      <c r="F39" s="110"/>
      <c r="G39" s="109">
        <f>SUM(G30:G38)</f>
        <v>302397</v>
      </c>
      <c r="H39" s="109">
        <f>SUM(H30:H38)</f>
        <v>110540</v>
      </c>
      <c r="I39" s="16"/>
    </row>
    <row r="40" ht="10.5">
      <c r="A40" s="1" t="s">
        <v>25</v>
      </c>
    </row>
    <row r="41" ht="10.5">
      <c r="A41" s="1" t="s">
        <v>51</v>
      </c>
    </row>
    <row r="42" ht="10.5">
      <c r="A42" s="1" t="s">
        <v>50</v>
      </c>
    </row>
    <row r="43" ht="10.5">
      <c r="A43" s="1" t="s">
        <v>49</v>
      </c>
    </row>
    <row r="44" ht="9.75" customHeight="1"/>
    <row r="45" ht="14.25">
      <c r="A45" s="6" t="s">
        <v>13</v>
      </c>
    </row>
    <row r="46" spans="9:10" ht="10.5">
      <c r="I46" s="62" t="s">
        <v>12</v>
      </c>
      <c r="J46" s="3"/>
    </row>
    <row r="47" spans="1:9" ht="13.5" customHeight="1">
      <c r="A47" s="124" t="s">
        <v>14</v>
      </c>
      <c r="B47" s="126" t="s">
        <v>44</v>
      </c>
      <c r="C47" s="128" t="s">
        <v>45</v>
      </c>
      <c r="D47" s="128" t="s">
        <v>46</v>
      </c>
      <c r="E47" s="130" t="s">
        <v>47</v>
      </c>
      <c r="F47" s="128" t="s">
        <v>58</v>
      </c>
      <c r="G47" s="128" t="s">
        <v>11</v>
      </c>
      <c r="H47" s="130" t="s">
        <v>43</v>
      </c>
      <c r="I47" s="132" t="s">
        <v>8</v>
      </c>
    </row>
    <row r="48" spans="1:9" ht="13.5" customHeight="1" thickBot="1">
      <c r="A48" s="125"/>
      <c r="B48" s="127"/>
      <c r="C48" s="129"/>
      <c r="D48" s="129"/>
      <c r="E48" s="131"/>
      <c r="F48" s="138"/>
      <c r="G48" s="138"/>
      <c r="H48" s="139"/>
      <c r="I48" s="133"/>
    </row>
    <row r="49" spans="1:9" ht="18.75" customHeight="1" thickTop="1">
      <c r="A49" s="43" t="s">
        <v>79</v>
      </c>
      <c r="B49" s="84">
        <v>33450</v>
      </c>
      <c r="C49" s="85">
        <v>33242</v>
      </c>
      <c r="D49" s="85">
        <f>B49-C49</f>
        <v>208</v>
      </c>
      <c r="E49" s="85">
        <v>11</v>
      </c>
      <c r="F49" s="86">
        <v>0</v>
      </c>
      <c r="G49" s="86">
        <v>0</v>
      </c>
      <c r="H49" s="86">
        <v>0</v>
      </c>
      <c r="I49" s="12"/>
    </row>
    <row r="50" spans="1:9" ht="18.75" customHeight="1">
      <c r="A50" s="17" t="s">
        <v>16</v>
      </c>
      <c r="B50" s="18"/>
      <c r="C50" s="19"/>
      <c r="D50" s="19"/>
      <c r="E50" s="13"/>
      <c r="F50" s="15"/>
      <c r="G50" s="13"/>
      <c r="H50" s="13"/>
      <c r="I50" s="20"/>
    </row>
    <row r="51" ht="9.75" customHeight="1">
      <c r="A51" s="2"/>
    </row>
    <row r="52" ht="14.25">
      <c r="A52" s="6" t="s">
        <v>59</v>
      </c>
    </row>
    <row r="53" ht="10.5">
      <c r="J53" s="62" t="s">
        <v>12</v>
      </c>
    </row>
    <row r="54" spans="1:10" ht="13.5" customHeight="1">
      <c r="A54" s="135" t="s">
        <v>17</v>
      </c>
      <c r="B54" s="126" t="s">
        <v>19</v>
      </c>
      <c r="C54" s="128" t="s">
        <v>48</v>
      </c>
      <c r="D54" s="128" t="s">
        <v>20</v>
      </c>
      <c r="E54" s="128" t="s">
        <v>21</v>
      </c>
      <c r="F54" s="128" t="s">
        <v>22</v>
      </c>
      <c r="G54" s="130" t="s">
        <v>23</v>
      </c>
      <c r="H54" s="130" t="s">
        <v>24</v>
      </c>
      <c r="I54" s="128" t="s">
        <v>62</v>
      </c>
      <c r="J54" s="132" t="s">
        <v>8</v>
      </c>
    </row>
    <row r="55" spans="1:19" ht="13.5" customHeight="1" thickBot="1">
      <c r="A55" s="136"/>
      <c r="B55" s="127"/>
      <c r="C55" s="129"/>
      <c r="D55" s="129"/>
      <c r="E55" s="129"/>
      <c r="F55" s="129"/>
      <c r="G55" s="131"/>
      <c r="H55" s="131"/>
      <c r="I55" s="138"/>
      <c r="J55" s="133"/>
      <c r="L55" s="45" t="s">
        <v>127</v>
      </c>
      <c r="M55" s="45" t="s">
        <v>128</v>
      </c>
      <c r="N55" s="45" t="s">
        <v>129</v>
      </c>
      <c r="O55" s="45" t="s">
        <v>130</v>
      </c>
      <c r="P55" s="45" t="s">
        <v>131</v>
      </c>
      <c r="Q55" s="45" t="s">
        <v>132</v>
      </c>
      <c r="R55" s="45" t="s">
        <v>133</v>
      </c>
      <c r="S55" s="45"/>
    </row>
    <row r="56" spans="1:18" ht="15.75" customHeight="1" thickTop="1">
      <c r="A56" s="43" t="s">
        <v>84</v>
      </c>
      <c r="B56" s="102">
        <f>ROUND(L56/1000,0)</f>
        <v>-1</v>
      </c>
      <c r="C56" s="86">
        <f aca="true" t="shared" si="2" ref="C56:C98">ROUND(M56/1000,0)</f>
        <v>11</v>
      </c>
      <c r="D56" s="86">
        <f aca="true" t="shared" si="3" ref="D56:D98">ROUND(N56/1000,0)</f>
        <v>10</v>
      </c>
      <c r="E56" s="86">
        <f aca="true" t="shared" si="4" ref="E56:E98">ROUND(O56/1000,0)</f>
        <v>0</v>
      </c>
      <c r="F56" s="86">
        <f aca="true" t="shared" si="5" ref="F56:F98">ROUND(P56/1000,0)</f>
        <v>0</v>
      </c>
      <c r="G56" s="86">
        <f aca="true" t="shared" si="6" ref="G56:G98">ROUND(Q56/1000,0)</f>
        <v>0</v>
      </c>
      <c r="H56" s="86">
        <f aca="true" t="shared" si="7" ref="H56:H98">ROUND(R56/1000,0)</f>
        <v>0</v>
      </c>
      <c r="I56" s="86">
        <f aca="true" t="shared" si="8" ref="I56:I98">ROUND(S56/1000,0)</f>
        <v>0</v>
      </c>
      <c r="J56" s="10"/>
      <c r="L56" s="1">
        <v>-1228</v>
      </c>
      <c r="M56" s="1">
        <v>10791</v>
      </c>
      <c r="N56" s="1">
        <v>10000</v>
      </c>
      <c r="O56" s="1">
        <v>0</v>
      </c>
      <c r="P56" s="1">
        <v>0</v>
      </c>
      <c r="Q56" s="1">
        <v>0</v>
      </c>
      <c r="R56" s="1">
        <v>0</v>
      </c>
    </row>
    <row r="57" spans="1:18" ht="15.75" customHeight="1">
      <c r="A57" s="43" t="s">
        <v>85</v>
      </c>
      <c r="B57" s="103">
        <f aca="true" t="shared" si="9" ref="B57:B98">ROUND(L57/1000,0)</f>
        <v>62</v>
      </c>
      <c r="C57" s="104">
        <f t="shared" si="2"/>
        <v>2448</v>
      </c>
      <c r="D57" s="104">
        <f t="shared" si="3"/>
        <v>5</v>
      </c>
      <c r="E57" s="104">
        <f t="shared" si="4"/>
        <v>547</v>
      </c>
      <c r="F57" s="104">
        <f t="shared" si="5"/>
        <v>2282</v>
      </c>
      <c r="G57" s="104">
        <f t="shared" si="6"/>
        <v>0</v>
      </c>
      <c r="H57" s="104">
        <f t="shared" si="7"/>
        <v>34533</v>
      </c>
      <c r="I57" s="104">
        <v>31080</v>
      </c>
      <c r="J57" s="10"/>
      <c r="L57" s="1">
        <v>61528</v>
      </c>
      <c r="M57" s="1">
        <v>2447917</v>
      </c>
      <c r="N57" s="1">
        <v>5000</v>
      </c>
      <c r="O57" s="1">
        <v>546788</v>
      </c>
      <c r="P57" s="1">
        <v>2281890</v>
      </c>
      <c r="Q57" s="1">
        <v>0</v>
      </c>
      <c r="R57" s="1">
        <v>34532876</v>
      </c>
    </row>
    <row r="58" spans="1:18" ht="15.75" customHeight="1">
      <c r="A58" s="43" t="s">
        <v>86</v>
      </c>
      <c r="B58" s="103">
        <f t="shared" si="9"/>
        <v>0</v>
      </c>
      <c r="C58" s="104">
        <f t="shared" si="2"/>
        <v>928</v>
      </c>
      <c r="D58" s="104">
        <f t="shared" si="3"/>
        <v>280</v>
      </c>
      <c r="E58" s="104">
        <f t="shared" si="4"/>
        <v>0</v>
      </c>
      <c r="F58" s="104">
        <f t="shared" si="5"/>
        <v>0</v>
      </c>
      <c r="G58" s="104">
        <f t="shared" si="6"/>
        <v>0</v>
      </c>
      <c r="H58" s="104">
        <f t="shared" si="7"/>
        <v>0</v>
      </c>
      <c r="I58" s="104">
        <f t="shared" si="8"/>
        <v>0</v>
      </c>
      <c r="J58" s="10"/>
      <c r="L58" s="1">
        <v>23</v>
      </c>
      <c r="M58" s="1">
        <v>928321</v>
      </c>
      <c r="N58" s="1">
        <v>280000</v>
      </c>
      <c r="O58" s="1">
        <v>0</v>
      </c>
      <c r="P58" s="1">
        <v>0</v>
      </c>
      <c r="Q58" s="1">
        <v>0</v>
      </c>
      <c r="R58" s="1">
        <v>0</v>
      </c>
    </row>
    <row r="59" spans="1:18" ht="15.75" customHeight="1">
      <c r="A59" s="43" t="s">
        <v>87</v>
      </c>
      <c r="B59" s="103">
        <f t="shared" si="9"/>
        <v>22</v>
      </c>
      <c r="C59" s="104">
        <f t="shared" si="2"/>
        <v>1967</v>
      </c>
      <c r="D59" s="104">
        <f t="shared" si="3"/>
        <v>850</v>
      </c>
      <c r="E59" s="104">
        <f t="shared" si="4"/>
        <v>15</v>
      </c>
      <c r="F59" s="104">
        <f t="shared" si="5"/>
        <v>0</v>
      </c>
      <c r="G59" s="104">
        <f t="shared" si="6"/>
        <v>0</v>
      </c>
      <c r="H59" s="104">
        <f t="shared" si="7"/>
        <v>0</v>
      </c>
      <c r="I59" s="104">
        <f t="shared" si="8"/>
        <v>0</v>
      </c>
      <c r="J59" s="10"/>
      <c r="L59" s="1">
        <v>21551</v>
      </c>
      <c r="M59" s="1">
        <v>1967443</v>
      </c>
      <c r="N59" s="1">
        <v>850000</v>
      </c>
      <c r="O59" s="1">
        <v>15429</v>
      </c>
      <c r="P59" s="1">
        <v>0</v>
      </c>
      <c r="Q59" s="1">
        <v>0</v>
      </c>
      <c r="R59" s="1">
        <v>0</v>
      </c>
    </row>
    <row r="60" spans="1:18" ht="15.75" customHeight="1">
      <c r="A60" s="43" t="s">
        <v>88</v>
      </c>
      <c r="B60" s="103">
        <f t="shared" si="9"/>
        <v>71</v>
      </c>
      <c r="C60" s="104">
        <f t="shared" si="2"/>
        <v>1390</v>
      </c>
      <c r="D60" s="104">
        <f t="shared" si="3"/>
        <v>5</v>
      </c>
      <c r="E60" s="104">
        <f t="shared" si="4"/>
        <v>168</v>
      </c>
      <c r="F60" s="104">
        <f t="shared" si="5"/>
        <v>0</v>
      </c>
      <c r="G60" s="104">
        <f t="shared" si="6"/>
        <v>0</v>
      </c>
      <c r="H60" s="104">
        <f t="shared" si="7"/>
        <v>0</v>
      </c>
      <c r="I60" s="104">
        <f t="shared" si="8"/>
        <v>0</v>
      </c>
      <c r="J60" s="10"/>
      <c r="L60" s="1">
        <v>70780</v>
      </c>
      <c r="M60" s="1">
        <v>1390286</v>
      </c>
      <c r="N60" s="1">
        <v>5000</v>
      </c>
      <c r="O60" s="1">
        <v>167627</v>
      </c>
      <c r="P60" s="1">
        <v>0</v>
      </c>
      <c r="Q60" s="1">
        <v>0</v>
      </c>
      <c r="R60" s="1">
        <v>0</v>
      </c>
    </row>
    <row r="61" spans="1:18" ht="15.75" customHeight="1">
      <c r="A61" s="43" t="s">
        <v>89</v>
      </c>
      <c r="B61" s="103">
        <f t="shared" si="9"/>
        <v>103</v>
      </c>
      <c r="C61" s="104">
        <f t="shared" si="2"/>
        <v>2988</v>
      </c>
      <c r="D61" s="104">
        <f t="shared" si="3"/>
        <v>278</v>
      </c>
      <c r="E61" s="104">
        <f t="shared" si="4"/>
        <v>0</v>
      </c>
      <c r="F61" s="104">
        <f t="shared" si="5"/>
        <v>0</v>
      </c>
      <c r="G61" s="104">
        <f t="shared" si="6"/>
        <v>0</v>
      </c>
      <c r="H61" s="104">
        <f t="shared" si="7"/>
        <v>0</v>
      </c>
      <c r="I61" s="104">
        <f t="shared" si="8"/>
        <v>0</v>
      </c>
      <c r="J61" s="10"/>
      <c r="L61" s="1">
        <v>102538</v>
      </c>
      <c r="M61" s="1">
        <v>2987770</v>
      </c>
      <c r="N61" s="1">
        <v>277500</v>
      </c>
      <c r="O61" s="1">
        <v>0</v>
      </c>
      <c r="P61" s="1">
        <v>0</v>
      </c>
      <c r="Q61" s="1">
        <v>0</v>
      </c>
      <c r="R61" s="1">
        <v>0</v>
      </c>
    </row>
    <row r="62" spans="1:18" ht="15.75" customHeight="1">
      <c r="A62" s="43" t="s">
        <v>90</v>
      </c>
      <c r="B62" s="103">
        <f t="shared" si="9"/>
        <v>-37</v>
      </c>
      <c r="C62" s="104">
        <f t="shared" si="2"/>
        <v>90</v>
      </c>
      <c r="D62" s="104">
        <f t="shared" si="3"/>
        <v>10</v>
      </c>
      <c r="E62" s="104">
        <f t="shared" si="4"/>
        <v>0</v>
      </c>
      <c r="F62" s="104">
        <f t="shared" si="5"/>
        <v>0</v>
      </c>
      <c r="G62" s="104">
        <f t="shared" si="6"/>
        <v>0</v>
      </c>
      <c r="H62" s="104">
        <f t="shared" si="7"/>
        <v>0</v>
      </c>
      <c r="I62" s="104">
        <f t="shared" si="8"/>
        <v>0</v>
      </c>
      <c r="J62" s="10"/>
      <c r="L62" s="1">
        <v>-37382</v>
      </c>
      <c r="M62" s="1">
        <v>90119</v>
      </c>
      <c r="N62" s="1">
        <v>10000</v>
      </c>
      <c r="O62" s="1">
        <v>0</v>
      </c>
      <c r="P62" s="1">
        <v>0</v>
      </c>
      <c r="Q62" s="1">
        <v>0</v>
      </c>
      <c r="R62" s="1">
        <v>0</v>
      </c>
    </row>
    <row r="63" spans="1:18" ht="15.75" customHeight="1">
      <c r="A63" s="43" t="s">
        <v>91</v>
      </c>
      <c r="B63" s="103">
        <f t="shared" si="9"/>
        <v>-29</v>
      </c>
      <c r="C63" s="104">
        <f t="shared" si="2"/>
        <v>131</v>
      </c>
      <c r="D63" s="104">
        <f t="shared" si="3"/>
        <v>80</v>
      </c>
      <c r="E63" s="104">
        <f t="shared" si="4"/>
        <v>30</v>
      </c>
      <c r="F63" s="104">
        <f t="shared" si="5"/>
        <v>8</v>
      </c>
      <c r="G63" s="104">
        <f t="shared" si="6"/>
        <v>0</v>
      </c>
      <c r="H63" s="104">
        <f t="shared" si="7"/>
        <v>0</v>
      </c>
      <c r="I63" s="104">
        <f t="shared" si="8"/>
        <v>0</v>
      </c>
      <c r="J63" s="10"/>
      <c r="L63" s="1">
        <v>-28918</v>
      </c>
      <c r="M63" s="1">
        <v>131497</v>
      </c>
      <c r="N63" s="1">
        <v>80000</v>
      </c>
      <c r="O63" s="1">
        <v>30323</v>
      </c>
      <c r="P63" s="1">
        <v>7500</v>
      </c>
      <c r="Q63" s="1">
        <v>0</v>
      </c>
      <c r="R63" s="1">
        <v>0</v>
      </c>
    </row>
    <row r="64" spans="1:18" ht="15.75" customHeight="1">
      <c r="A64" s="43" t="s">
        <v>92</v>
      </c>
      <c r="B64" s="103">
        <f t="shared" si="9"/>
        <v>206</v>
      </c>
      <c r="C64" s="104">
        <f t="shared" si="2"/>
        <v>698</v>
      </c>
      <c r="D64" s="104">
        <f t="shared" si="3"/>
        <v>80</v>
      </c>
      <c r="E64" s="104">
        <f t="shared" si="4"/>
        <v>392</v>
      </c>
      <c r="F64" s="104">
        <v>6854</v>
      </c>
      <c r="G64" s="104">
        <f t="shared" si="6"/>
        <v>0</v>
      </c>
      <c r="H64" s="104">
        <f t="shared" si="7"/>
        <v>0</v>
      </c>
      <c r="I64" s="104">
        <f t="shared" si="8"/>
        <v>0</v>
      </c>
      <c r="J64" s="10"/>
      <c r="L64" s="1">
        <v>205525</v>
      </c>
      <c r="M64" s="1">
        <v>698026</v>
      </c>
      <c r="N64" s="1">
        <v>80000</v>
      </c>
      <c r="O64" s="1">
        <v>391640</v>
      </c>
      <c r="P64" s="1">
        <v>5583583</v>
      </c>
      <c r="Q64" s="1">
        <v>0</v>
      </c>
      <c r="R64" s="1">
        <v>0</v>
      </c>
    </row>
    <row r="65" spans="1:18" ht="15.75" customHeight="1">
      <c r="A65" s="43" t="s">
        <v>93</v>
      </c>
      <c r="B65" s="103">
        <f t="shared" si="9"/>
        <v>-4</v>
      </c>
      <c r="C65" s="104">
        <f t="shared" si="2"/>
        <v>713</v>
      </c>
      <c r="D65" s="104">
        <f t="shared" si="3"/>
        <v>44</v>
      </c>
      <c r="E65" s="104">
        <f t="shared" si="4"/>
        <v>21</v>
      </c>
      <c r="F65" s="104">
        <f t="shared" si="5"/>
        <v>0</v>
      </c>
      <c r="G65" s="104">
        <f t="shared" si="6"/>
        <v>0</v>
      </c>
      <c r="H65" s="104">
        <f t="shared" si="7"/>
        <v>0</v>
      </c>
      <c r="I65" s="104">
        <f t="shared" si="8"/>
        <v>0</v>
      </c>
      <c r="J65" s="10"/>
      <c r="L65" s="1">
        <v>-4022</v>
      </c>
      <c r="M65" s="1">
        <v>713322</v>
      </c>
      <c r="N65" s="1">
        <v>44000</v>
      </c>
      <c r="O65" s="1">
        <v>21477</v>
      </c>
      <c r="P65" s="1">
        <v>0</v>
      </c>
      <c r="Q65" s="1">
        <v>0</v>
      </c>
      <c r="R65" s="1">
        <v>0</v>
      </c>
    </row>
    <row r="66" spans="1:18" ht="15.75" customHeight="1">
      <c r="A66" s="43" t="s">
        <v>94</v>
      </c>
      <c r="B66" s="103">
        <f t="shared" si="9"/>
        <v>-3</v>
      </c>
      <c r="C66" s="104">
        <f t="shared" si="2"/>
        <v>5520</v>
      </c>
      <c r="D66" s="104">
        <f t="shared" si="3"/>
        <v>4000</v>
      </c>
      <c r="E66" s="104">
        <f t="shared" si="4"/>
        <v>2</v>
      </c>
      <c r="F66" s="104">
        <f t="shared" si="5"/>
        <v>0</v>
      </c>
      <c r="G66" s="104">
        <f t="shared" si="6"/>
        <v>0</v>
      </c>
      <c r="H66" s="104">
        <f t="shared" si="7"/>
        <v>0</v>
      </c>
      <c r="I66" s="104">
        <f t="shared" si="8"/>
        <v>0</v>
      </c>
      <c r="J66" s="10"/>
      <c r="L66" s="1">
        <v>-2949</v>
      </c>
      <c r="M66" s="1">
        <v>5520051</v>
      </c>
      <c r="N66" s="1">
        <v>4000000</v>
      </c>
      <c r="O66" s="1">
        <v>1590</v>
      </c>
      <c r="P66" s="1">
        <v>0</v>
      </c>
      <c r="Q66" s="1">
        <v>0</v>
      </c>
      <c r="R66" s="1">
        <v>0</v>
      </c>
    </row>
    <row r="67" spans="1:18" ht="15.75" customHeight="1">
      <c r="A67" s="43" t="s">
        <v>95</v>
      </c>
      <c r="B67" s="103">
        <f t="shared" si="9"/>
        <v>0</v>
      </c>
      <c r="C67" s="104">
        <f t="shared" si="2"/>
        <v>210</v>
      </c>
      <c r="D67" s="104">
        <f t="shared" si="3"/>
        <v>200</v>
      </c>
      <c r="E67" s="104">
        <f t="shared" si="4"/>
        <v>0</v>
      </c>
      <c r="F67" s="104">
        <f t="shared" si="5"/>
        <v>0</v>
      </c>
      <c r="G67" s="104">
        <f t="shared" si="6"/>
        <v>0</v>
      </c>
      <c r="H67" s="104">
        <f t="shared" si="7"/>
        <v>0</v>
      </c>
      <c r="I67" s="104">
        <f t="shared" si="8"/>
        <v>0</v>
      </c>
      <c r="J67" s="10"/>
      <c r="L67" s="1">
        <v>-155</v>
      </c>
      <c r="M67" s="1">
        <v>209516</v>
      </c>
      <c r="N67" s="1">
        <v>200000</v>
      </c>
      <c r="O67" s="1">
        <v>0</v>
      </c>
      <c r="P67" s="1">
        <v>0</v>
      </c>
      <c r="Q67" s="1">
        <v>0</v>
      </c>
      <c r="R67" s="1">
        <v>0</v>
      </c>
    </row>
    <row r="68" spans="1:18" ht="15.75" customHeight="1">
      <c r="A68" s="43" t="s">
        <v>96</v>
      </c>
      <c r="B68" s="103">
        <f t="shared" si="9"/>
        <v>81</v>
      </c>
      <c r="C68" s="104">
        <f t="shared" si="2"/>
        <v>2226</v>
      </c>
      <c r="D68" s="104">
        <f t="shared" si="3"/>
        <v>13</v>
      </c>
      <c r="E68" s="104">
        <f t="shared" si="4"/>
        <v>98</v>
      </c>
      <c r="F68" s="104">
        <f t="shared" si="5"/>
        <v>0</v>
      </c>
      <c r="G68" s="104">
        <f t="shared" si="6"/>
        <v>0</v>
      </c>
      <c r="H68" s="104">
        <f t="shared" si="7"/>
        <v>0</v>
      </c>
      <c r="I68" s="104">
        <f t="shared" si="8"/>
        <v>0</v>
      </c>
      <c r="J68" s="10"/>
      <c r="L68" s="1">
        <v>81276</v>
      </c>
      <c r="M68" s="1">
        <v>2226155</v>
      </c>
      <c r="N68" s="1">
        <v>13000</v>
      </c>
      <c r="O68" s="1">
        <v>97891</v>
      </c>
      <c r="P68" s="1">
        <v>0</v>
      </c>
      <c r="Q68" s="1">
        <v>0</v>
      </c>
      <c r="R68" s="1">
        <v>0</v>
      </c>
    </row>
    <row r="69" spans="1:18" ht="15.75" customHeight="1">
      <c r="A69" s="43" t="s">
        <v>97</v>
      </c>
      <c r="B69" s="103">
        <f t="shared" si="9"/>
        <v>24</v>
      </c>
      <c r="C69" s="104">
        <f t="shared" si="2"/>
        <v>651</v>
      </c>
      <c r="D69" s="104">
        <f t="shared" si="3"/>
        <v>10</v>
      </c>
      <c r="E69" s="104">
        <f t="shared" si="4"/>
        <v>11</v>
      </c>
      <c r="F69" s="104">
        <f t="shared" si="5"/>
        <v>0</v>
      </c>
      <c r="G69" s="104">
        <f t="shared" si="6"/>
        <v>0</v>
      </c>
      <c r="H69" s="104">
        <f t="shared" si="7"/>
        <v>0</v>
      </c>
      <c r="I69" s="104">
        <f t="shared" si="8"/>
        <v>0</v>
      </c>
      <c r="J69" s="10"/>
      <c r="L69" s="1">
        <v>23501</v>
      </c>
      <c r="M69" s="1">
        <v>650997</v>
      </c>
      <c r="N69" s="1">
        <v>10000</v>
      </c>
      <c r="O69" s="1">
        <v>10762</v>
      </c>
      <c r="P69" s="1">
        <v>0</v>
      </c>
      <c r="Q69" s="1">
        <v>0</v>
      </c>
      <c r="R69" s="1">
        <v>0</v>
      </c>
    </row>
    <row r="70" spans="1:18" ht="15.75" customHeight="1">
      <c r="A70" s="43" t="s">
        <v>98</v>
      </c>
      <c r="B70" s="103">
        <f t="shared" si="9"/>
        <v>-3</v>
      </c>
      <c r="C70" s="104">
        <f t="shared" si="2"/>
        <v>48</v>
      </c>
      <c r="D70" s="104">
        <f t="shared" si="3"/>
        <v>10</v>
      </c>
      <c r="E70" s="104">
        <f t="shared" si="4"/>
        <v>5</v>
      </c>
      <c r="F70" s="104">
        <f t="shared" si="5"/>
        <v>0</v>
      </c>
      <c r="G70" s="104">
        <f t="shared" si="6"/>
        <v>0</v>
      </c>
      <c r="H70" s="104">
        <f t="shared" si="7"/>
        <v>0</v>
      </c>
      <c r="I70" s="104">
        <f t="shared" si="8"/>
        <v>0</v>
      </c>
      <c r="J70" s="10"/>
      <c r="L70" s="1">
        <v>-3249</v>
      </c>
      <c r="M70" s="1">
        <v>47673</v>
      </c>
      <c r="N70" s="1">
        <v>10000</v>
      </c>
      <c r="O70" s="1">
        <v>4830</v>
      </c>
      <c r="P70" s="1">
        <v>0</v>
      </c>
      <c r="Q70" s="1">
        <v>0</v>
      </c>
      <c r="R70" s="1">
        <v>0</v>
      </c>
    </row>
    <row r="71" spans="1:18" ht="15.75" customHeight="1">
      <c r="A71" s="43" t="s">
        <v>99</v>
      </c>
      <c r="B71" s="103">
        <f t="shared" si="9"/>
        <v>240</v>
      </c>
      <c r="C71" s="104">
        <f t="shared" si="2"/>
        <v>3694</v>
      </c>
      <c r="D71" s="104">
        <f t="shared" si="3"/>
        <v>100</v>
      </c>
      <c r="E71" s="104">
        <f t="shared" si="4"/>
        <v>320</v>
      </c>
      <c r="F71" s="104">
        <f t="shared" si="5"/>
        <v>0</v>
      </c>
      <c r="G71" s="104">
        <f t="shared" si="6"/>
        <v>0</v>
      </c>
      <c r="H71" s="104">
        <f t="shared" si="7"/>
        <v>0</v>
      </c>
      <c r="I71" s="104">
        <f t="shared" si="8"/>
        <v>0</v>
      </c>
      <c r="J71" s="10"/>
      <c r="L71" s="1">
        <v>240262</v>
      </c>
      <c r="M71" s="1">
        <v>3693530</v>
      </c>
      <c r="N71" s="1">
        <v>100000</v>
      </c>
      <c r="O71" s="1">
        <v>320000</v>
      </c>
      <c r="P71" s="1">
        <v>0</v>
      </c>
      <c r="Q71" s="1">
        <v>0</v>
      </c>
      <c r="R71" s="1">
        <v>0</v>
      </c>
    </row>
    <row r="72" spans="1:18" ht="15.75" customHeight="1">
      <c r="A72" s="43" t="s">
        <v>100</v>
      </c>
      <c r="B72" s="103">
        <f t="shared" si="9"/>
        <v>-8</v>
      </c>
      <c r="C72" s="104">
        <f t="shared" si="2"/>
        <v>380</v>
      </c>
      <c r="D72" s="104">
        <f t="shared" si="3"/>
        <v>19</v>
      </c>
      <c r="E72" s="104">
        <f t="shared" si="4"/>
        <v>270</v>
      </c>
      <c r="F72" s="104">
        <f t="shared" si="5"/>
        <v>0</v>
      </c>
      <c r="G72" s="104">
        <f t="shared" si="6"/>
        <v>0</v>
      </c>
      <c r="H72" s="104">
        <f t="shared" si="7"/>
        <v>0</v>
      </c>
      <c r="I72" s="104">
        <f t="shared" si="8"/>
        <v>0</v>
      </c>
      <c r="J72" s="10"/>
      <c r="L72" s="1">
        <v>-8338</v>
      </c>
      <c r="M72" s="1">
        <v>379991</v>
      </c>
      <c r="N72" s="1">
        <v>19000</v>
      </c>
      <c r="O72" s="1">
        <v>269586</v>
      </c>
      <c r="P72" s="1">
        <v>0</v>
      </c>
      <c r="Q72" s="1">
        <v>0</v>
      </c>
      <c r="R72" s="1">
        <v>0</v>
      </c>
    </row>
    <row r="73" spans="1:18" ht="15.75" customHeight="1">
      <c r="A73" s="43" t="s">
        <v>101</v>
      </c>
      <c r="B73" s="103">
        <f t="shared" si="9"/>
        <v>2</v>
      </c>
      <c r="C73" s="104">
        <f t="shared" si="2"/>
        <v>480</v>
      </c>
      <c r="D73" s="104">
        <f t="shared" si="3"/>
        <v>100</v>
      </c>
      <c r="E73" s="104">
        <f t="shared" si="4"/>
        <v>0</v>
      </c>
      <c r="F73" s="104">
        <f t="shared" si="5"/>
        <v>0</v>
      </c>
      <c r="G73" s="104">
        <f t="shared" si="6"/>
        <v>0</v>
      </c>
      <c r="H73" s="104">
        <f t="shared" si="7"/>
        <v>0</v>
      </c>
      <c r="I73" s="104">
        <f t="shared" si="8"/>
        <v>0</v>
      </c>
      <c r="J73" s="10"/>
      <c r="L73" s="1">
        <v>2394</v>
      </c>
      <c r="M73" s="1">
        <v>480214</v>
      </c>
      <c r="N73" s="1">
        <v>100000</v>
      </c>
      <c r="O73" s="1">
        <v>0</v>
      </c>
      <c r="P73" s="1">
        <v>0</v>
      </c>
      <c r="Q73" s="1">
        <v>0</v>
      </c>
      <c r="R73" s="1">
        <v>0</v>
      </c>
    </row>
    <row r="74" spans="1:18" ht="15.75" customHeight="1">
      <c r="A74" s="43" t="s">
        <v>102</v>
      </c>
      <c r="B74" s="103">
        <f t="shared" si="9"/>
        <v>1</v>
      </c>
      <c r="C74" s="104">
        <f t="shared" si="2"/>
        <v>138</v>
      </c>
      <c r="D74" s="104">
        <f t="shared" si="3"/>
        <v>3</v>
      </c>
      <c r="E74" s="104">
        <f t="shared" si="4"/>
        <v>1</v>
      </c>
      <c r="F74" s="104">
        <f t="shared" si="5"/>
        <v>0</v>
      </c>
      <c r="G74" s="104">
        <f t="shared" si="6"/>
        <v>0</v>
      </c>
      <c r="H74" s="104">
        <f t="shared" si="7"/>
        <v>0</v>
      </c>
      <c r="I74" s="104">
        <f t="shared" si="8"/>
        <v>0</v>
      </c>
      <c r="J74" s="10"/>
      <c r="L74" s="1">
        <v>985</v>
      </c>
      <c r="M74" s="1">
        <v>137886</v>
      </c>
      <c r="N74" s="1">
        <v>3000</v>
      </c>
      <c r="O74" s="1">
        <v>813</v>
      </c>
      <c r="P74" s="1">
        <v>0</v>
      </c>
      <c r="Q74" s="1">
        <v>0</v>
      </c>
      <c r="R74" s="1">
        <v>0</v>
      </c>
    </row>
    <row r="75" spans="1:18" ht="15.75" customHeight="1">
      <c r="A75" s="43" t="s">
        <v>103</v>
      </c>
      <c r="B75" s="103">
        <f t="shared" si="9"/>
        <v>41</v>
      </c>
      <c r="C75" s="104">
        <f t="shared" si="2"/>
        <v>1792</v>
      </c>
      <c r="D75" s="104">
        <f t="shared" si="3"/>
        <v>366</v>
      </c>
      <c r="E75" s="104">
        <f t="shared" si="4"/>
        <v>294</v>
      </c>
      <c r="F75" s="104">
        <f t="shared" si="5"/>
        <v>0</v>
      </c>
      <c r="G75" s="104">
        <f t="shared" si="6"/>
        <v>0</v>
      </c>
      <c r="H75" s="104">
        <f t="shared" si="7"/>
        <v>0</v>
      </c>
      <c r="I75" s="104">
        <f t="shared" si="8"/>
        <v>0</v>
      </c>
      <c r="J75" s="10"/>
      <c r="L75" s="1">
        <v>41350</v>
      </c>
      <c r="M75" s="1">
        <v>1792396</v>
      </c>
      <c r="N75" s="1">
        <v>366080</v>
      </c>
      <c r="O75" s="1">
        <v>293989</v>
      </c>
      <c r="P75" s="1">
        <v>0</v>
      </c>
      <c r="Q75" s="1">
        <v>0</v>
      </c>
      <c r="R75" s="1">
        <v>0</v>
      </c>
    </row>
    <row r="76" spans="1:18" ht="15.75" customHeight="1">
      <c r="A76" s="43" t="s">
        <v>104</v>
      </c>
      <c r="B76" s="103">
        <f t="shared" si="9"/>
        <v>-13</v>
      </c>
      <c r="C76" s="104">
        <f t="shared" si="2"/>
        <v>48</v>
      </c>
      <c r="D76" s="104">
        <f t="shared" si="3"/>
        <v>42</v>
      </c>
      <c r="E76" s="104">
        <f t="shared" si="4"/>
        <v>146</v>
      </c>
      <c r="F76" s="104">
        <f t="shared" si="5"/>
        <v>0</v>
      </c>
      <c r="G76" s="104">
        <f t="shared" si="6"/>
        <v>0</v>
      </c>
      <c r="H76" s="104">
        <f t="shared" si="7"/>
        <v>0</v>
      </c>
      <c r="I76" s="104">
        <f t="shared" si="8"/>
        <v>0</v>
      </c>
      <c r="J76" s="10"/>
      <c r="L76" s="1">
        <v>-12520</v>
      </c>
      <c r="M76" s="1">
        <v>47972</v>
      </c>
      <c r="N76" s="1">
        <v>42000</v>
      </c>
      <c r="O76" s="1">
        <v>145938</v>
      </c>
      <c r="P76" s="1">
        <v>0</v>
      </c>
      <c r="Q76" s="1">
        <v>0</v>
      </c>
      <c r="R76" s="1">
        <v>0</v>
      </c>
    </row>
    <row r="77" spans="1:18" ht="15.75" customHeight="1">
      <c r="A77" s="43" t="s">
        <v>105</v>
      </c>
      <c r="B77" s="103">
        <f t="shared" si="9"/>
        <v>-7</v>
      </c>
      <c r="C77" s="104">
        <f t="shared" si="2"/>
        <v>76</v>
      </c>
      <c r="D77" s="104">
        <f t="shared" si="3"/>
        <v>5</v>
      </c>
      <c r="E77" s="104">
        <f t="shared" si="4"/>
        <v>4</v>
      </c>
      <c r="F77" s="104">
        <f t="shared" si="5"/>
        <v>0</v>
      </c>
      <c r="G77" s="104">
        <f t="shared" si="6"/>
        <v>0</v>
      </c>
      <c r="H77" s="104">
        <f t="shared" si="7"/>
        <v>0</v>
      </c>
      <c r="I77" s="104">
        <f t="shared" si="8"/>
        <v>0</v>
      </c>
      <c r="J77" s="10"/>
      <c r="L77" s="1">
        <v>-6789</v>
      </c>
      <c r="M77" s="1">
        <v>75933</v>
      </c>
      <c r="N77" s="1">
        <v>5000</v>
      </c>
      <c r="O77" s="1">
        <v>4218</v>
      </c>
      <c r="P77" s="1">
        <v>0</v>
      </c>
      <c r="Q77" s="1">
        <v>0</v>
      </c>
      <c r="R77" s="1">
        <v>0</v>
      </c>
    </row>
    <row r="78" spans="1:18" ht="15.75" customHeight="1">
      <c r="A78" s="43" t="s">
        <v>106</v>
      </c>
      <c r="B78" s="103">
        <f t="shared" si="9"/>
        <v>160</v>
      </c>
      <c r="C78" s="104">
        <f t="shared" si="2"/>
        <v>1142</v>
      </c>
      <c r="D78" s="104">
        <f t="shared" si="3"/>
        <v>53</v>
      </c>
      <c r="E78" s="104">
        <f t="shared" si="4"/>
        <v>586</v>
      </c>
      <c r="F78" s="104">
        <f t="shared" si="5"/>
        <v>0</v>
      </c>
      <c r="G78" s="104">
        <f t="shared" si="6"/>
        <v>0</v>
      </c>
      <c r="H78" s="104">
        <f t="shared" si="7"/>
        <v>0</v>
      </c>
      <c r="I78" s="104">
        <f t="shared" si="8"/>
        <v>0</v>
      </c>
      <c r="J78" s="10"/>
      <c r="L78" s="1">
        <v>159583</v>
      </c>
      <c r="M78" s="1">
        <v>1142476</v>
      </c>
      <c r="N78" s="1">
        <v>53000</v>
      </c>
      <c r="O78" s="1">
        <v>586205</v>
      </c>
      <c r="P78" s="1">
        <v>0</v>
      </c>
      <c r="Q78" s="1">
        <v>0</v>
      </c>
      <c r="R78" s="1">
        <v>0</v>
      </c>
    </row>
    <row r="79" spans="1:18" ht="15.75" customHeight="1">
      <c r="A79" s="43" t="s">
        <v>107</v>
      </c>
      <c r="B79" s="103">
        <f t="shared" si="9"/>
        <v>3</v>
      </c>
      <c r="C79" s="104">
        <f t="shared" si="2"/>
        <v>2336</v>
      </c>
      <c r="D79" s="104">
        <f t="shared" si="3"/>
        <v>60</v>
      </c>
      <c r="E79" s="104">
        <f t="shared" si="4"/>
        <v>160</v>
      </c>
      <c r="F79" s="104">
        <f t="shared" si="5"/>
        <v>0</v>
      </c>
      <c r="G79" s="104">
        <f t="shared" si="6"/>
        <v>0</v>
      </c>
      <c r="H79" s="104">
        <f t="shared" si="7"/>
        <v>0</v>
      </c>
      <c r="I79" s="104">
        <f t="shared" si="8"/>
        <v>0</v>
      </c>
      <c r="J79" s="10"/>
      <c r="L79" s="1">
        <v>2525</v>
      </c>
      <c r="M79" s="1">
        <v>2335528</v>
      </c>
      <c r="N79" s="1">
        <v>60000</v>
      </c>
      <c r="O79" s="1">
        <v>159654</v>
      </c>
      <c r="P79" s="1">
        <v>0</v>
      </c>
      <c r="Q79" s="1">
        <v>0</v>
      </c>
      <c r="R79" s="1">
        <v>0</v>
      </c>
    </row>
    <row r="80" spans="1:18" ht="15.75" customHeight="1">
      <c r="A80" s="43" t="s">
        <v>108</v>
      </c>
      <c r="B80" s="103">
        <f t="shared" si="9"/>
        <v>1</v>
      </c>
      <c r="C80" s="104">
        <f t="shared" si="2"/>
        <v>1232</v>
      </c>
      <c r="D80" s="104">
        <f t="shared" si="3"/>
        <v>500</v>
      </c>
      <c r="E80" s="104">
        <f t="shared" si="4"/>
        <v>32</v>
      </c>
      <c r="F80" s="104">
        <f t="shared" si="5"/>
        <v>104</v>
      </c>
      <c r="G80" s="104">
        <f t="shared" si="6"/>
        <v>0</v>
      </c>
      <c r="H80" s="104">
        <f t="shared" si="7"/>
        <v>0</v>
      </c>
      <c r="I80" s="104">
        <f t="shared" si="8"/>
        <v>0</v>
      </c>
      <c r="J80" s="10"/>
      <c r="L80" s="1">
        <v>1187</v>
      </c>
      <c r="M80" s="1">
        <v>1231978</v>
      </c>
      <c r="N80" s="1">
        <v>500000</v>
      </c>
      <c r="O80" s="1">
        <v>32201</v>
      </c>
      <c r="P80" s="1">
        <v>103947</v>
      </c>
      <c r="Q80" s="1">
        <v>0</v>
      </c>
      <c r="R80" s="1">
        <v>0</v>
      </c>
    </row>
    <row r="81" spans="1:18" ht="15.75" customHeight="1">
      <c r="A81" s="43" t="s">
        <v>109</v>
      </c>
      <c r="B81" s="103">
        <f t="shared" si="9"/>
        <v>4</v>
      </c>
      <c r="C81" s="104">
        <f t="shared" si="2"/>
        <v>124</v>
      </c>
      <c r="D81" s="104">
        <f t="shared" si="3"/>
        <v>50</v>
      </c>
      <c r="E81" s="104">
        <f t="shared" si="4"/>
        <v>46</v>
      </c>
      <c r="F81" s="104">
        <f t="shared" si="5"/>
        <v>0</v>
      </c>
      <c r="G81" s="104">
        <f t="shared" si="6"/>
        <v>0</v>
      </c>
      <c r="H81" s="104">
        <f t="shared" si="7"/>
        <v>0</v>
      </c>
      <c r="I81" s="104">
        <f t="shared" si="8"/>
        <v>0</v>
      </c>
      <c r="J81" s="10"/>
      <c r="L81" s="1">
        <v>4135</v>
      </c>
      <c r="M81" s="1">
        <v>123606</v>
      </c>
      <c r="N81" s="1">
        <v>50000</v>
      </c>
      <c r="O81" s="1">
        <v>46266</v>
      </c>
      <c r="P81" s="1">
        <v>0</v>
      </c>
      <c r="Q81" s="1">
        <v>0</v>
      </c>
      <c r="R81" s="1">
        <v>0</v>
      </c>
    </row>
    <row r="82" spans="1:18" ht="15.75" customHeight="1">
      <c r="A82" s="43" t="s">
        <v>110</v>
      </c>
      <c r="B82" s="103">
        <f t="shared" si="9"/>
        <v>-468</v>
      </c>
      <c r="C82" s="104">
        <f t="shared" si="2"/>
        <v>2548</v>
      </c>
      <c r="D82" s="104">
        <f t="shared" si="3"/>
        <v>67</v>
      </c>
      <c r="E82" s="104">
        <f t="shared" si="4"/>
        <v>0</v>
      </c>
      <c r="F82" s="104">
        <f t="shared" si="5"/>
        <v>0</v>
      </c>
      <c r="G82" s="104">
        <f t="shared" si="6"/>
        <v>0</v>
      </c>
      <c r="H82" s="104">
        <f t="shared" si="7"/>
        <v>0</v>
      </c>
      <c r="I82" s="104">
        <f t="shared" si="8"/>
        <v>0</v>
      </c>
      <c r="J82" s="10"/>
      <c r="L82" s="1">
        <v>-468110</v>
      </c>
      <c r="M82" s="1">
        <v>2547688</v>
      </c>
      <c r="N82" s="1">
        <v>67000</v>
      </c>
      <c r="O82" s="1">
        <v>0</v>
      </c>
      <c r="P82" s="1">
        <v>0</v>
      </c>
      <c r="Q82" s="1">
        <v>0</v>
      </c>
      <c r="R82" s="1">
        <v>0</v>
      </c>
    </row>
    <row r="83" spans="1:18" ht="15.75" customHeight="1">
      <c r="A83" s="43" t="s">
        <v>111</v>
      </c>
      <c r="B83" s="103">
        <f t="shared" si="9"/>
        <v>19</v>
      </c>
      <c r="C83" s="104">
        <f t="shared" si="2"/>
        <v>1567</v>
      </c>
      <c r="D83" s="104">
        <f t="shared" si="3"/>
        <v>100</v>
      </c>
      <c r="E83" s="104">
        <f t="shared" si="4"/>
        <v>131</v>
      </c>
      <c r="F83" s="104">
        <f t="shared" si="5"/>
        <v>0</v>
      </c>
      <c r="G83" s="104">
        <f t="shared" si="6"/>
        <v>0</v>
      </c>
      <c r="H83" s="104">
        <f t="shared" si="7"/>
        <v>0</v>
      </c>
      <c r="I83" s="104">
        <f t="shared" si="8"/>
        <v>0</v>
      </c>
      <c r="J83" s="10"/>
      <c r="L83" s="1">
        <v>18973</v>
      </c>
      <c r="M83" s="1">
        <v>1567334</v>
      </c>
      <c r="N83" s="1">
        <v>100000</v>
      </c>
      <c r="O83" s="1">
        <v>130531</v>
      </c>
      <c r="P83" s="1">
        <v>0</v>
      </c>
      <c r="Q83" s="1">
        <v>0</v>
      </c>
      <c r="R83" s="1">
        <v>0</v>
      </c>
    </row>
    <row r="84" spans="1:18" ht="15.75" customHeight="1">
      <c r="A84" s="43" t="s">
        <v>112</v>
      </c>
      <c r="B84" s="103">
        <f t="shared" si="9"/>
        <v>-8</v>
      </c>
      <c r="C84" s="104">
        <f t="shared" si="2"/>
        <v>1593</v>
      </c>
      <c r="D84" s="104">
        <f t="shared" si="3"/>
        <v>1100</v>
      </c>
      <c r="E84" s="104">
        <f t="shared" si="4"/>
        <v>0</v>
      </c>
      <c r="F84" s="104">
        <f t="shared" si="5"/>
        <v>0</v>
      </c>
      <c r="G84" s="104">
        <f t="shared" si="6"/>
        <v>0</v>
      </c>
      <c r="H84" s="104">
        <f t="shared" si="7"/>
        <v>0</v>
      </c>
      <c r="I84" s="104">
        <f t="shared" si="8"/>
        <v>0</v>
      </c>
      <c r="J84" s="10"/>
      <c r="L84" s="1">
        <v>-8150</v>
      </c>
      <c r="M84" s="1">
        <v>1593449</v>
      </c>
      <c r="N84" s="1">
        <v>1100000</v>
      </c>
      <c r="O84" s="1">
        <v>0</v>
      </c>
      <c r="P84" s="1">
        <v>0</v>
      </c>
      <c r="Q84" s="1">
        <v>0</v>
      </c>
      <c r="R84" s="1">
        <v>0</v>
      </c>
    </row>
    <row r="85" spans="1:18" ht="15.75" customHeight="1">
      <c r="A85" s="43" t="s">
        <v>113</v>
      </c>
      <c r="B85" s="103">
        <f t="shared" si="9"/>
        <v>7</v>
      </c>
      <c r="C85" s="104">
        <f t="shared" si="2"/>
        <v>281</v>
      </c>
      <c r="D85" s="104">
        <f t="shared" si="3"/>
        <v>850</v>
      </c>
      <c r="E85" s="104">
        <f t="shared" si="4"/>
        <v>0</v>
      </c>
      <c r="F85" s="104">
        <v>1443</v>
      </c>
      <c r="G85" s="104">
        <f t="shared" si="6"/>
        <v>0</v>
      </c>
      <c r="H85" s="104">
        <f t="shared" si="7"/>
        <v>0</v>
      </c>
      <c r="I85" s="104">
        <f t="shared" si="8"/>
        <v>0</v>
      </c>
      <c r="J85" s="10"/>
      <c r="L85" s="1">
        <v>6639</v>
      </c>
      <c r="M85" s="1">
        <v>281439</v>
      </c>
      <c r="N85" s="1">
        <v>850000</v>
      </c>
      <c r="O85" s="1">
        <v>0</v>
      </c>
      <c r="P85" s="1">
        <v>1033861</v>
      </c>
      <c r="Q85" s="1">
        <v>0</v>
      </c>
      <c r="R85" s="1">
        <v>0</v>
      </c>
    </row>
    <row r="86" spans="1:18" ht="15.75" customHeight="1">
      <c r="A86" s="43" t="s">
        <v>114</v>
      </c>
      <c r="B86" s="103">
        <f t="shared" si="9"/>
        <v>129</v>
      </c>
      <c r="C86" s="104">
        <f t="shared" si="2"/>
        <v>254</v>
      </c>
      <c r="D86" s="104">
        <f t="shared" si="3"/>
        <v>1250</v>
      </c>
      <c r="E86" s="104">
        <f t="shared" si="4"/>
        <v>0</v>
      </c>
      <c r="F86" s="104">
        <v>236</v>
      </c>
      <c r="G86" s="104">
        <f t="shared" si="6"/>
        <v>0</v>
      </c>
      <c r="H86" s="104">
        <f t="shared" si="7"/>
        <v>0</v>
      </c>
      <c r="I86" s="104">
        <f t="shared" si="8"/>
        <v>0</v>
      </c>
      <c r="J86" s="10"/>
      <c r="L86" s="1">
        <v>129472</v>
      </c>
      <c r="M86" s="1">
        <v>254295</v>
      </c>
      <c r="N86" s="1">
        <v>1250000</v>
      </c>
      <c r="O86" s="1">
        <v>0</v>
      </c>
      <c r="P86" s="1">
        <v>0</v>
      </c>
      <c r="Q86" s="1">
        <v>0</v>
      </c>
      <c r="R86" s="1">
        <v>0</v>
      </c>
    </row>
    <row r="87" spans="1:18" ht="15.75" customHeight="1">
      <c r="A87" s="43" t="s">
        <v>115</v>
      </c>
      <c r="B87" s="103">
        <f t="shared" si="9"/>
        <v>-11</v>
      </c>
      <c r="C87" s="104">
        <f t="shared" si="2"/>
        <v>20</v>
      </c>
      <c r="D87" s="104">
        <f t="shared" si="3"/>
        <v>21</v>
      </c>
      <c r="E87" s="104">
        <f t="shared" si="4"/>
        <v>0</v>
      </c>
      <c r="F87" s="104">
        <f t="shared" si="5"/>
        <v>0</v>
      </c>
      <c r="G87" s="104">
        <f t="shared" si="6"/>
        <v>0</v>
      </c>
      <c r="H87" s="104">
        <f t="shared" si="7"/>
        <v>0</v>
      </c>
      <c r="I87" s="104">
        <f t="shared" si="8"/>
        <v>0</v>
      </c>
      <c r="J87" s="10"/>
      <c r="L87" s="1">
        <v>-11238</v>
      </c>
      <c r="M87" s="1">
        <v>19768</v>
      </c>
      <c r="N87" s="1">
        <v>20850</v>
      </c>
      <c r="O87" s="1">
        <v>0</v>
      </c>
      <c r="P87" s="1">
        <v>0</v>
      </c>
      <c r="Q87" s="1">
        <v>0</v>
      </c>
      <c r="R87" s="1">
        <v>0</v>
      </c>
    </row>
    <row r="88" spans="1:18" ht="15.75" customHeight="1">
      <c r="A88" s="43" t="s">
        <v>116</v>
      </c>
      <c r="B88" s="103">
        <f t="shared" si="9"/>
        <v>-9</v>
      </c>
      <c r="C88" s="104">
        <f t="shared" si="2"/>
        <v>135</v>
      </c>
      <c r="D88" s="104">
        <f t="shared" si="3"/>
        <v>20</v>
      </c>
      <c r="E88" s="104">
        <f t="shared" si="4"/>
        <v>0</v>
      </c>
      <c r="F88" s="104">
        <f t="shared" si="5"/>
        <v>0</v>
      </c>
      <c r="G88" s="104">
        <f t="shared" si="6"/>
        <v>0</v>
      </c>
      <c r="H88" s="104">
        <f t="shared" si="7"/>
        <v>0</v>
      </c>
      <c r="I88" s="104">
        <f t="shared" si="8"/>
        <v>0</v>
      </c>
      <c r="J88" s="10"/>
      <c r="L88" s="1">
        <v>-8980</v>
      </c>
      <c r="M88" s="1">
        <v>134955</v>
      </c>
      <c r="N88" s="1">
        <v>20000</v>
      </c>
      <c r="O88" s="1">
        <v>0</v>
      </c>
      <c r="P88" s="1">
        <v>0</v>
      </c>
      <c r="Q88" s="1">
        <v>0</v>
      </c>
      <c r="R88" s="1">
        <v>0</v>
      </c>
    </row>
    <row r="89" spans="1:18" ht="15.75" customHeight="1">
      <c r="A89" s="43" t="s">
        <v>117</v>
      </c>
      <c r="B89" s="103">
        <f t="shared" si="9"/>
        <v>45</v>
      </c>
      <c r="C89" s="104">
        <f t="shared" si="2"/>
        <v>1053</v>
      </c>
      <c r="D89" s="104">
        <f t="shared" si="3"/>
        <v>17</v>
      </c>
      <c r="E89" s="104">
        <f t="shared" si="4"/>
        <v>0</v>
      </c>
      <c r="F89" s="104">
        <f t="shared" si="5"/>
        <v>0</v>
      </c>
      <c r="G89" s="104">
        <f t="shared" si="6"/>
        <v>0</v>
      </c>
      <c r="H89" s="104">
        <f t="shared" si="7"/>
        <v>0</v>
      </c>
      <c r="I89" s="104">
        <f t="shared" si="8"/>
        <v>0</v>
      </c>
      <c r="J89" s="10"/>
      <c r="L89" s="1">
        <v>45454</v>
      </c>
      <c r="M89" s="1">
        <v>1052867</v>
      </c>
      <c r="N89" s="1">
        <v>16500</v>
      </c>
      <c r="O89" s="1">
        <v>0</v>
      </c>
      <c r="P89" s="1">
        <v>0</v>
      </c>
      <c r="Q89" s="1">
        <v>0</v>
      </c>
      <c r="R89" s="1">
        <v>0</v>
      </c>
    </row>
    <row r="90" spans="1:18" ht="15.75" customHeight="1">
      <c r="A90" s="43" t="s">
        <v>118</v>
      </c>
      <c r="B90" s="103">
        <f t="shared" si="9"/>
        <v>5</v>
      </c>
      <c r="C90" s="104">
        <f t="shared" si="2"/>
        <v>314</v>
      </c>
      <c r="D90" s="104">
        <f t="shared" si="3"/>
        <v>100</v>
      </c>
      <c r="E90" s="104">
        <f t="shared" si="4"/>
        <v>0</v>
      </c>
      <c r="F90" s="104">
        <f t="shared" si="5"/>
        <v>0</v>
      </c>
      <c r="G90" s="104">
        <f t="shared" si="6"/>
        <v>0</v>
      </c>
      <c r="H90" s="104">
        <f t="shared" si="7"/>
        <v>0</v>
      </c>
      <c r="I90" s="104">
        <f t="shared" si="8"/>
        <v>0</v>
      </c>
      <c r="J90" s="10"/>
      <c r="L90" s="1">
        <v>5307</v>
      </c>
      <c r="M90" s="1">
        <v>314209</v>
      </c>
      <c r="N90" s="1">
        <v>100000</v>
      </c>
      <c r="O90" s="1">
        <v>0</v>
      </c>
      <c r="P90" s="1">
        <v>0</v>
      </c>
      <c r="Q90" s="1">
        <v>0</v>
      </c>
      <c r="R90" s="1">
        <v>0</v>
      </c>
    </row>
    <row r="91" spans="1:18" ht="15.75" customHeight="1">
      <c r="A91" s="43" t="s">
        <v>119</v>
      </c>
      <c r="B91" s="103">
        <f t="shared" si="9"/>
        <v>345</v>
      </c>
      <c r="C91" s="104">
        <f t="shared" si="2"/>
        <v>3890</v>
      </c>
      <c r="D91" s="104">
        <f t="shared" si="3"/>
        <v>750</v>
      </c>
      <c r="E91" s="104">
        <f t="shared" si="4"/>
        <v>0</v>
      </c>
      <c r="F91" s="104">
        <f t="shared" si="5"/>
        <v>0</v>
      </c>
      <c r="G91" s="104">
        <f t="shared" si="6"/>
        <v>0</v>
      </c>
      <c r="H91" s="104">
        <f t="shared" si="7"/>
        <v>0</v>
      </c>
      <c r="I91" s="104">
        <f t="shared" si="8"/>
        <v>0</v>
      </c>
      <c r="J91" s="10"/>
      <c r="L91" s="1">
        <v>344596</v>
      </c>
      <c r="M91" s="1">
        <v>3889634</v>
      </c>
      <c r="N91" s="1">
        <v>750200</v>
      </c>
      <c r="O91" s="1">
        <v>0</v>
      </c>
      <c r="P91" s="1">
        <v>0</v>
      </c>
      <c r="Q91" s="1">
        <v>0</v>
      </c>
      <c r="R91" s="1">
        <v>0</v>
      </c>
    </row>
    <row r="92" spans="1:18" ht="15.75" customHeight="1">
      <c r="A92" s="44" t="s">
        <v>120</v>
      </c>
      <c r="B92" s="105">
        <f t="shared" si="9"/>
        <v>450</v>
      </c>
      <c r="C92" s="106">
        <f t="shared" si="2"/>
        <v>6141</v>
      </c>
      <c r="D92" s="106">
        <f t="shared" si="3"/>
        <v>8</v>
      </c>
      <c r="E92" s="106">
        <f t="shared" si="4"/>
        <v>300</v>
      </c>
      <c r="F92" s="106">
        <v>25897</v>
      </c>
      <c r="G92" s="106">
        <f t="shared" si="6"/>
        <v>0</v>
      </c>
      <c r="H92" s="106">
        <f t="shared" si="7"/>
        <v>28055</v>
      </c>
      <c r="I92" s="106">
        <v>2805</v>
      </c>
      <c r="J92" s="11"/>
      <c r="L92" s="1">
        <v>449507</v>
      </c>
      <c r="M92" s="1">
        <v>6140895</v>
      </c>
      <c r="N92" s="1">
        <v>8000</v>
      </c>
      <c r="O92" s="1">
        <v>299807</v>
      </c>
      <c r="P92" s="1">
        <v>1321000</v>
      </c>
      <c r="Q92" s="1">
        <v>0</v>
      </c>
      <c r="R92" s="1">
        <v>28055111</v>
      </c>
    </row>
    <row r="93" spans="1:18" ht="15.75" customHeight="1">
      <c r="A93" s="44" t="s">
        <v>121</v>
      </c>
      <c r="B93" s="105">
        <f t="shared" si="9"/>
        <v>20</v>
      </c>
      <c r="C93" s="106">
        <f t="shared" si="2"/>
        <v>55879</v>
      </c>
      <c r="D93" s="106">
        <f t="shared" si="3"/>
        <v>55561</v>
      </c>
      <c r="E93" s="106">
        <f t="shared" si="4"/>
        <v>0</v>
      </c>
      <c r="F93" s="106">
        <f t="shared" si="5"/>
        <v>0</v>
      </c>
      <c r="G93" s="106">
        <f t="shared" si="6"/>
        <v>42651</v>
      </c>
      <c r="H93" s="106">
        <f t="shared" si="7"/>
        <v>0</v>
      </c>
      <c r="I93" s="106">
        <v>6406</v>
      </c>
      <c r="J93" s="11"/>
      <c r="L93" s="1">
        <v>20135</v>
      </c>
      <c r="M93" s="1">
        <v>55879463</v>
      </c>
      <c r="N93" s="1">
        <v>55561000</v>
      </c>
      <c r="O93" s="1">
        <v>0</v>
      </c>
      <c r="P93" s="1">
        <v>0</v>
      </c>
      <c r="Q93" s="1">
        <v>42650551</v>
      </c>
      <c r="R93" s="1">
        <v>0</v>
      </c>
    </row>
    <row r="94" spans="1:18" ht="15.75" customHeight="1">
      <c r="A94" s="44" t="s">
        <v>122</v>
      </c>
      <c r="B94" s="105">
        <f t="shared" si="9"/>
        <v>54</v>
      </c>
      <c r="C94" s="106">
        <f t="shared" si="2"/>
        <v>8070</v>
      </c>
      <c r="D94" s="106">
        <f t="shared" si="3"/>
        <v>105</v>
      </c>
      <c r="E94" s="106">
        <f t="shared" si="4"/>
        <v>0</v>
      </c>
      <c r="F94" s="106">
        <v>3639</v>
      </c>
      <c r="G94" s="106">
        <f t="shared" si="6"/>
        <v>84290</v>
      </c>
      <c r="H94" s="106">
        <f t="shared" si="7"/>
        <v>0</v>
      </c>
      <c r="I94" s="106">
        <v>18550</v>
      </c>
      <c r="J94" s="11"/>
      <c r="L94" s="1">
        <v>53531</v>
      </c>
      <c r="M94" s="1">
        <v>8070156</v>
      </c>
      <c r="N94" s="1">
        <v>105000</v>
      </c>
      <c r="O94" s="1">
        <v>0</v>
      </c>
      <c r="P94" s="1">
        <v>3600611</v>
      </c>
      <c r="Q94" s="1">
        <v>84290000</v>
      </c>
      <c r="R94" s="1">
        <v>0</v>
      </c>
    </row>
    <row r="95" spans="1:18" ht="15.75" customHeight="1">
      <c r="A95" s="44" t="s">
        <v>123</v>
      </c>
      <c r="B95" s="105">
        <f t="shared" si="9"/>
        <v>391</v>
      </c>
      <c r="C95" s="106">
        <f t="shared" si="2"/>
        <v>2243</v>
      </c>
      <c r="D95" s="106">
        <f t="shared" si="3"/>
        <v>100</v>
      </c>
      <c r="E95" s="106">
        <f t="shared" si="4"/>
        <v>0</v>
      </c>
      <c r="F95" s="106">
        <f t="shared" si="5"/>
        <v>0</v>
      </c>
      <c r="G95" s="106">
        <f t="shared" si="6"/>
        <v>0</v>
      </c>
      <c r="H95" s="106">
        <f t="shared" si="7"/>
        <v>0</v>
      </c>
      <c r="I95" s="106">
        <f t="shared" si="8"/>
        <v>0</v>
      </c>
      <c r="J95" s="11"/>
      <c r="L95" s="1">
        <v>391259</v>
      </c>
      <c r="M95" s="1">
        <v>2243306</v>
      </c>
      <c r="N95" s="1">
        <v>100000</v>
      </c>
      <c r="O95" s="1">
        <v>0</v>
      </c>
      <c r="P95" s="1">
        <v>0</v>
      </c>
      <c r="Q95" s="1">
        <v>0</v>
      </c>
      <c r="R95" s="1">
        <v>0</v>
      </c>
    </row>
    <row r="96" spans="1:18" ht="15.75" customHeight="1">
      <c r="A96" s="44" t="s">
        <v>124</v>
      </c>
      <c r="B96" s="105">
        <f t="shared" si="9"/>
        <v>-296</v>
      </c>
      <c r="C96" s="106">
        <f t="shared" si="2"/>
        <v>308</v>
      </c>
      <c r="D96" s="106">
        <f t="shared" si="3"/>
        <v>50</v>
      </c>
      <c r="E96" s="106">
        <f t="shared" si="4"/>
        <v>0</v>
      </c>
      <c r="F96" s="106">
        <f t="shared" si="5"/>
        <v>0</v>
      </c>
      <c r="G96" s="106">
        <f t="shared" si="6"/>
        <v>0</v>
      </c>
      <c r="H96" s="106">
        <f t="shared" si="7"/>
        <v>0</v>
      </c>
      <c r="I96" s="106">
        <f t="shared" si="8"/>
        <v>0</v>
      </c>
      <c r="J96" s="11"/>
      <c r="L96" s="1">
        <v>-296412</v>
      </c>
      <c r="M96" s="1">
        <v>307989</v>
      </c>
      <c r="N96" s="1">
        <v>50000</v>
      </c>
      <c r="O96" s="1">
        <v>0</v>
      </c>
      <c r="P96" s="1">
        <v>0</v>
      </c>
      <c r="Q96" s="1">
        <v>0</v>
      </c>
      <c r="R96" s="1">
        <v>0</v>
      </c>
    </row>
    <row r="97" spans="1:18" ht="15.75" customHeight="1">
      <c r="A97" s="44" t="s">
        <v>125</v>
      </c>
      <c r="B97" s="105">
        <f t="shared" si="9"/>
        <v>-1</v>
      </c>
      <c r="C97" s="106">
        <f t="shared" si="2"/>
        <v>105</v>
      </c>
      <c r="D97" s="106">
        <f t="shared" si="3"/>
        <v>50</v>
      </c>
      <c r="E97" s="106">
        <f t="shared" si="4"/>
        <v>10</v>
      </c>
      <c r="F97" s="106">
        <f t="shared" si="5"/>
        <v>0</v>
      </c>
      <c r="G97" s="106">
        <f t="shared" si="6"/>
        <v>0</v>
      </c>
      <c r="H97" s="106">
        <f t="shared" si="7"/>
        <v>0</v>
      </c>
      <c r="I97" s="106">
        <f t="shared" si="8"/>
        <v>0</v>
      </c>
      <c r="J97" s="11"/>
      <c r="L97" s="1">
        <v>-1398</v>
      </c>
      <c r="M97" s="1">
        <v>104668</v>
      </c>
      <c r="N97" s="1">
        <v>50000</v>
      </c>
      <c r="O97" s="1">
        <v>9901</v>
      </c>
      <c r="P97" s="1">
        <v>0</v>
      </c>
      <c r="Q97" s="1">
        <v>0</v>
      </c>
      <c r="R97" s="1">
        <v>0</v>
      </c>
    </row>
    <row r="98" spans="1:18" ht="15.75" customHeight="1">
      <c r="A98" s="44" t="s">
        <v>126</v>
      </c>
      <c r="B98" s="105">
        <f t="shared" si="9"/>
        <v>-120</v>
      </c>
      <c r="C98" s="106">
        <f t="shared" si="2"/>
        <v>69</v>
      </c>
      <c r="D98" s="106">
        <f t="shared" si="3"/>
        <v>106</v>
      </c>
      <c r="E98" s="106">
        <f t="shared" si="4"/>
        <v>2</v>
      </c>
      <c r="F98" s="106">
        <f t="shared" si="5"/>
        <v>0</v>
      </c>
      <c r="G98" s="106">
        <f t="shared" si="6"/>
        <v>0</v>
      </c>
      <c r="H98" s="106">
        <f t="shared" si="7"/>
        <v>0</v>
      </c>
      <c r="I98" s="106">
        <f t="shared" si="8"/>
        <v>0</v>
      </c>
      <c r="J98" s="11"/>
      <c r="L98" s="1">
        <v>-119865</v>
      </c>
      <c r="M98" s="1">
        <v>68845</v>
      </c>
      <c r="N98" s="1">
        <v>106000</v>
      </c>
      <c r="O98" s="1">
        <v>1513</v>
      </c>
      <c r="P98" s="1">
        <v>0</v>
      </c>
      <c r="Q98" s="1">
        <v>0</v>
      </c>
      <c r="R98" s="1">
        <v>0</v>
      </c>
    </row>
    <row r="99" spans="1:10" ht="15.75" customHeight="1">
      <c r="A99" s="21" t="s">
        <v>18</v>
      </c>
      <c r="B99" s="14"/>
      <c r="C99" s="15"/>
      <c r="D99" s="13"/>
      <c r="E99" s="13"/>
      <c r="F99" s="13"/>
      <c r="G99" s="13"/>
      <c r="H99" s="13"/>
      <c r="I99" s="13"/>
      <c r="J99" s="16"/>
    </row>
    <row r="100" ht="10.5">
      <c r="A100" s="1" t="s">
        <v>57</v>
      </c>
    </row>
    <row r="101" ht="9.75" customHeight="1">
      <c r="G101" s="1" t="s">
        <v>134</v>
      </c>
    </row>
    <row r="102" ht="14.25">
      <c r="A102" s="6" t="s">
        <v>40</v>
      </c>
    </row>
    <row r="103" ht="10.5">
      <c r="D103" s="62" t="s">
        <v>12</v>
      </c>
    </row>
    <row r="104" spans="1:4" ht="21.75" thickBot="1">
      <c r="A104" s="58" t="s">
        <v>35</v>
      </c>
      <c r="B104" s="59" t="s">
        <v>82</v>
      </c>
      <c r="C104" s="60" t="s">
        <v>83</v>
      </c>
      <c r="D104" s="61" t="s">
        <v>52</v>
      </c>
    </row>
    <row r="105" spans="1:4" ht="18" customHeight="1" thickTop="1">
      <c r="A105" s="22" t="s">
        <v>36</v>
      </c>
      <c r="B105" s="102">
        <v>1</v>
      </c>
      <c r="C105" s="86">
        <v>1</v>
      </c>
      <c r="D105" s="111">
        <f>C105-B105</f>
        <v>0</v>
      </c>
    </row>
    <row r="106" spans="1:4" ht="18" customHeight="1">
      <c r="A106" s="23" t="s">
        <v>37</v>
      </c>
      <c r="B106" s="105">
        <v>91256</v>
      </c>
      <c r="C106" s="106">
        <v>81489</v>
      </c>
      <c r="D106" s="112">
        <f>C106-B106</f>
        <v>-9767</v>
      </c>
    </row>
    <row r="107" spans="1:4" ht="18" customHeight="1">
      <c r="A107" s="24" t="s">
        <v>38</v>
      </c>
      <c r="B107" s="113">
        <v>5998</v>
      </c>
      <c r="C107" s="114">
        <v>5890</v>
      </c>
      <c r="D107" s="115">
        <f>C107-B107</f>
        <v>-108</v>
      </c>
    </row>
    <row r="108" spans="1:4" ht="18" customHeight="1">
      <c r="A108" s="25" t="s">
        <v>39</v>
      </c>
      <c r="B108" s="116">
        <f>SUM(B105:B107)</f>
        <v>97255</v>
      </c>
      <c r="C108" s="109">
        <f>SUM(C105:C107)</f>
        <v>87380</v>
      </c>
      <c r="D108" s="117">
        <f>SUM(D105:D107)</f>
        <v>-9875</v>
      </c>
    </row>
    <row r="109" spans="1:4" ht="10.5">
      <c r="A109" s="1" t="s">
        <v>61</v>
      </c>
      <c r="B109" s="26"/>
      <c r="C109" s="26"/>
      <c r="D109" s="26"/>
    </row>
    <row r="110" spans="1:4" ht="9.75" customHeight="1">
      <c r="A110" s="27"/>
      <c r="B110" s="26"/>
      <c r="C110" s="26"/>
      <c r="D110" s="26"/>
    </row>
    <row r="111" ht="14.25">
      <c r="A111" s="6" t="s">
        <v>60</v>
      </c>
    </row>
    <row r="112" ht="10.5" customHeight="1">
      <c r="A112" s="6"/>
    </row>
    <row r="113" spans="1:11" ht="24" customHeight="1" thickBot="1">
      <c r="A113" s="53" t="s">
        <v>34</v>
      </c>
      <c r="B113" s="54" t="s">
        <v>82</v>
      </c>
      <c r="C113" s="55" t="s">
        <v>83</v>
      </c>
      <c r="D113" s="55" t="s">
        <v>52</v>
      </c>
      <c r="E113" s="56" t="s">
        <v>32</v>
      </c>
      <c r="F113" s="57" t="s">
        <v>33</v>
      </c>
      <c r="G113" s="140" t="s">
        <v>41</v>
      </c>
      <c r="H113" s="141"/>
      <c r="I113" s="54" t="s">
        <v>82</v>
      </c>
      <c r="J113" s="55" t="s">
        <v>83</v>
      </c>
      <c r="K113" s="57" t="s">
        <v>52</v>
      </c>
    </row>
    <row r="114" spans="1:11" ht="24" customHeight="1" thickTop="1">
      <c r="A114" s="22" t="s">
        <v>26</v>
      </c>
      <c r="B114" s="63">
        <v>0.01</v>
      </c>
      <c r="C114" s="64">
        <v>0.02</v>
      </c>
      <c r="D114" s="64">
        <f aca="true" t="shared" si="10" ref="D114:D119">C114-B114</f>
        <v>0.01</v>
      </c>
      <c r="E114" s="65">
        <v>-3.75</v>
      </c>
      <c r="F114" s="66">
        <v>-5</v>
      </c>
      <c r="G114" s="142" t="s">
        <v>145</v>
      </c>
      <c r="H114" s="143"/>
      <c r="I114" s="46" t="s">
        <v>143</v>
      </c>
      <c r="J114" s="28" t="s">
        <v>142</v>
      </c>
      <c r="K114" s="33" t="s">
        <v>142</v>
      </c>
    </row>
    <row r="115" spans="1:11" ht="24" customHeight="1">
      <c r="A115" s="23" t="s">
        <v>27</v>
      </c>
      <c r="B115" s="67">
        <v>2.45</v>
      </c>
      <c r="C115" s="68">
        <v>2.56</v>
      </c>
      <c r="D115" s="68">
        <f t="shared" si="10"/>
        <v>0.10999999999999988</v>
      </c>
      <c r="E115" s="69">
        <v>-8.75</v>
      </c>
      <c r="F115" s="70">
        <v>-25</v>
      </c>
      <c r="G115" s="120" t="s">
        <v>71</v>
      </c>
      <c r="H115" s="121"/>
      <c r="I115" s="32" t="s">
        <v>142</v>
      </c>
      <c r="J115" s="29" t="s">
        <v>142</v>
      </c>
      <c r="K115" s="34" t="s">
        <v>142</v>
      </c>
    </row>
    <row r="116" spans="1:11" ht="24" customHeight="1">
      <c r="A116" s="23" t="s">
        <v>28</v>
      </c>
      <c r="B116" s="71">
        <v>19.9</v>
      </c>
      <c r="C116" s="72">
        <v>20.7</v>
      </c>
      <c r="D116" s="72">
        <f t="shared" si="10"/>
        <v>0.8000000000000007</v>
      </c>
      <c r="E116" s="73">
        <v>25</v>
      </c>
      <c r="F116" s="74">
        <v>35</v>
      </c>
      <c r="G116" s="120" t="s">
        <v>72</v>
      </c>
      <c r="H116" s="121"/>
      <c r="I116" s="32" t="s">
        <v>142</v>
      </c>
      <c r="J116" s="29" t="s">
        <v>142</v>
      </c>
      <c r="K116" s="34" t="s">
        <v>142</v>
      </c>
    </row>
    <row r="117" spans="1:11" ht="24" customHeight="1">
      <c r="A117" s="23" t="s">
        <v>29</v>
      </c>
      <c r="B117" s="75">
        <v>360.1</v>
      </c>
      <c r="C117" s="72">
        <v>366.4</v>
      </c>
      <c r="D117" s="72">
        <f t="shared" si="10"/>
        <v>6.2999999999999545</v>
      </c>
      <c r="E117" s="73">
        <v>400</v>
      </c>
      <c r="F117" s="76"/>
      <c r="G117" s="120" t="s">
        <v>73</v>
      </c>
      <c r="H117" s="121"/>
      <c r="I117" s="32" t="s">
        <v>142</v>
      </c>
      <c r="J117" s="29" t="s">
        <v>142</v>
      </c>
      <c r="K117" s="34" t="s">
        <v>142</v>
      </c>
    </row>
    <row r="118" spans="1:11" ht="24" customHeight="1">
      <c r="A118" s="23" t="s">
        <v>30</v>
      </c>
      <c r="B118" s="77">
        <v>0.63</v>
      </c>
      <c r="C118" s="68">
        <v>0.63</v>
      </c>
      <c r="D118" s="72">
        <f t="shared" si="10"/>
        <v>0</v>
      </c>
      <c r="E118" s="78"/>
      <c r="F118" s="79"/>
      <c r="G118" s="120" t="s">
        <v>74</v>
      </c>
      <c r="H118" s="121"/>
      <c r="I118" s="32" t="s">
        <v>142</v>
      </c>
      <c r="J118" s="29" t="s">
        <v>142</v>
      </c>
      <c r="K118" s="34" t="s">
        <v>142</v>
      </c>
    </row>
    <row r="119" spans="1:11" ht="24" customHeight="1">
      <c r="A119" s="30" t="s">
        <v>31</v>
      </c>
      <c r="B119" s="80">
        <v>99.1</v>
      </c>
      <c r="C119" s="81">
        <v>98.3</v>
      </c>
      <c r="D119" s="81">
        <f t="shared" si="10"/>
        <v>-0.7999999999999972</v>
      </c>
      <c r="E119" s="82"/>
      <c r="F119" s="83"/>
      <c r="G119" s="120" t="s">
        <v>75</v>
      </c>
      <c r="H119" s="121"/>
      <c r="I119" s="32" t="s">
        <v>142</v>
      </c>
      <c r="J119" s="29" t="s">
        <v>142</v>
      </c>
      <c r="K119" s="34" t="s">
        <v>142</v>
      </c>
    </row>
    <row r="120" spans="1:11" ht="24" customHeight="1">
      <c r="A120" s="36"/>
      <c r="B120" s="37"/>
      <c r="C120" s="37"/>
      <c r="D120" s="37"/>
      <c r="E120" s="38"/>
      <c r="F120" s="38"/>
      <c r="G120" s="120" t="s">
        <v>76</v>
      </c>
      <c r="H120" s="121"/>
      <c r="I120" s="47" t="s">
        <v>142</v>
      </c>
      <c r="J120" s="41" t="s">
        <v>142</v>
      </c>
      <c r="K120" s="42" t="s">
        <v>142</v>
      </c>
    </row>
    <row r="121" spans="1:11" ht="24" customHeight="1">
      <c r="A121" s="36"/>
      <c r="B121" s="37"/>
      <c r="C121" s="37"/>
      <c r="D121" s="37"/>
      <c r="E121" s="38"/>
      <c r="F121" s="38"/>
      <c r="G121" s="120" t="s">
        <v>77</v>
      </c>
      <c r="H121" s="121"/>
      <c r="I121" s="32" t="s">
        <v>142</v>
      </c>
      <c r="J121" s="29" t="s">
        <v>142</v>
      </c>
      <c r="K121" s="34" t="s">
        <v>142</v>
      </c>
    </row>
    <row r="122" spans="1:11" ht="24" customHeight="1">
      <c r="A122" s="36"/>
      <c r="B122" s="37"/>
      <c r="C122" s="37"/>
      <c r="D122" s="37"/>
      <c r="E122" s="38"/>
      <c r="F122" s="38"/>
      <c r="G122" s="118" t="s">
        <v>78</v>
      </c>
      <c r="H122" s="119"/>
      <c r="I122" s="48" t="s">
        <v>142</v>
      </c>
      <c r="J122" s="31" t="s">
        <v>142</v>
      </c>
      <c r="K122" s="35" t="s">
        <v>142</v>
      </c>
    </row>
    <row r="123" spans="1:11" ht="13.5" customHeight="1">
      <c r="A123" s="36"/>
      <c r="B123" s="37"/>
      <c r="C123" s="37"/>
      <c r="D123" s="37"/>
      <c r="E123" s="38"/>
      <c r="F123" s="38"/>
      <c r="G123" s="40"/>
      <c r="H123" s="40"/>
      <c r="I123" s="39"/>
      <c r="J123" s="37"/>
      <c r="K123" s="39"/>
    </row>
    <row r="124" ht="10.5">
      <c r="A124" s="1" t="s">
        <v>137</v>
      </c>
    </row>
    <row r="125" ht="10.5">
      <c r="A125" s="1" t="s">
        <v>138</v>
      </c>
    </row>
    <row r="126" ht="10.5">
      <c r="A126" s="1" t="s">
        <v>144</v>
      </c>
    </row>
    <row r="127" ht="10.5">
      <c r="A127" s="1" t="s">
        <v>139</v>
      </c>
    </row>
    <row r="128" ht="10.5" customHeight="1">
      <c r="A128" s="1" t="s">
        <v>140</v>
      </c>
    </row>
  </sheetData>
  <sheetProtection/>
  <mergeCells count="47">
    <mergeCell ref="G119:H119"/>
    <mergeCell ref="G118:H118"/>
    <mergeCell ref="G117:H117"/>
    <mergeCell ref="G116:H116"/>
    <mergeCell ref="G115:H115"/>
    <mergeCell ref="G114:H114"/>
    <mergeCell ref="B28:B29"/>
    <mergeCell ref="C28:C29"/>
    <mergeCell ref="G28:G29"/>
    <mergeCell ref="H28:H29"/>
    <mergeCell ref="E28:E29"/>
    <mergeCell ref="G113:H113"/>
    <mergeCell ref="E8:E9"/>
    <mergeCell ref="F28:F29"/>
    <mergeCell ref="E54:E55"/>
    <mergeCell ref="F54:F55"/>
    <mergeCell ref="H8:H9"/>
    <mergeCell ref="G8:G9"/>
    <mergeCell ref="F8:F9"/>
    <mergeCell ref="G54:G55"/>
    <mergeCell ref="I54:I55"/>
    <mergeCell ref="G47:G48"/>
    <mergeCell ref="F47:F48"/>
    <mergeCell ref="H54:H55"/>
    <mergeCell ref="J54:J55"/>
    <mergeCell ref="H47:H48"/>
    <mergeCell ref="I47:I48"/>
    <mergeCell ref="D8:D9"/>
    <mergeCell ref="C8:C9"/>
    <mergeCell ref="D28:D29"/>
    <mergeCell ref="A54:A55"/>
    <mergeCell ref="B54:B55"/>
    <mergeCell ref="C54:C55"/>
    <mergeCell ref="D54:D55"/>
    <mergeCell ref="B8:B9"/>
    <mergeCell ref="A8:A9"/>
    <mergeCell ref="A28:A29"/>
    <mergeCell ref="G122:H122"/>
    <mergeCell ref="G120:H120"/>
    <mergeCell ref="G121:H121"/>
    <mergeCell ref="A2:K2"/>
    <mergeCell ref="A47:A48"/>
    <mergeCell ref="B47:B48"/>
    <mergeCell ref="C47:C48"/>
    <mergeCell ref="D47:D48"/>
    <mergeCell ref="E47:E48"/>
    <mergeCell ref="I28:I29"/>
  </mergeCells>
  <printOptions/>
  <pageMargins left="0.4330708661417323" right="0.3937007874015748" top="0.71" bottom="0.3" header="0.45" footer="0.2"/>
  <pageSetup horizontalDpi="300" verticalDpi="300" orientation="portrait" paperSize="9" scale="88" r:id="rId1"/>
  <rowBreaks count="2" manualBreakCount="2">
    <brk id="51" max="10" man="1"/>
    <brk id="110" max="10" man="1"/>
  </rowBreaks>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008886</cp:lastModifiedBy>
  <cp:lastPrinted>2011-02-16T05:30:46Z</cp:lastPrinted>
  <dcterms:created xsi:type="dcterms:W3CDTF">1997-01-08T22:48:59Z</dcterms:created>
  <dcterms:modified xsi:type="dcterms:W3CDTF">2011-03-29T02:34:16Z</dcterms:modified>
  <cp:category/>
  <cp:version/>
  <cp:contentType/>
  <cp:contentStatus/>
</cp:coreProperties>
</file>