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'様式'!$A$1:$K$109</definedName>
  </definedNames>
  <calcPr fullCalcOnLoad="1"/>
</workbook>
</file>

<file path=xl/comments1.xml><?xml version="1.0" encoding="utf-8"?>
<comments xmlns="http://schemas.openxmlformats.org/spreadsheetml/2006/main">
  <authors>
    <author>広島県</author>
  </authors>
  <commentList>
    <comment ref="G28" authorId="0">
      <text>
        <r>
          <rPr>
            <b/>
            <sz val="9"/>
            <rFont val="ＭＳ Ｐゴシック"/>
            <family val="3"/>
          </rPr>
          <t>退職手当債残高（569）を含む。</t>
        </r>
      </text>
    </comment>
  </commentList>
</comments>
</file>

<file path=xl/sharedStrings.xml><?xml version="1.0" encoding="utf-8"?>
<sst xmlns="http://schemas.openxmlformats.org/spreadsheetml/2006/main" count="192" uniqueCount="131">
  <si>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</si>
  <si>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</si>
  <si>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</si>
  <si>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</si>
  <si>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</si>
  <si>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</si>
  <si>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</si>
  <si>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</si>
  <si>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</si>
  <si>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</si>
  <si>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</si>
  <si>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</si>
  <si>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</si>
  <si>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</si>
  <si>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</si>
  <si>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</si>
  <si>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</si>
  <si>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</si>
  <si>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</si>
  <si>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</si>
  <si>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</si>
  <si>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</si>
  <si>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</si>
  <si>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</si>
  <si>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</si>
  <si>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</si>
  <si>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</si>
  <si>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</si>
  <si>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</si>
  <si>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</si>
  <si>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</si>
  <si>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</si>
  <si>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</si>
  <si>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</si>
  <si>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</si>
  <si>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</si>
  <si>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</si>
  <si>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</si>
  <si>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</si>
  <si>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</si>
  <si>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</si>
  <si>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</si>
  <si>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</si>
  <si>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</si>
  <si>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</si>
  <si>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</si>
  <si>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</si>
  <si>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</si>
  <si>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</si>
  <si>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</si>
  <si>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</si>
  <si>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</si>
  <si>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</si>
  <si>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</si>
  <si>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</si>
  <si>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</si>
  <si>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</si>
  <si>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</si>
  <si>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</si>
  <si>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</si>
  <si>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</si>
  <si>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</si>
  <si>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</si>
  <si>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証紙等特別会計</t>
  </si>
  <si>
    <t>─</t>
  </si>
  <si>
    <t>管理事務費特別会計</t>
  </si>
  <si>
    <t>公共用地等取得事業特別会計</t>
  </si>
  <si>
    <t>公債管理特別会計</t>
  </si>
  <si>
    <t>母子・寡婦福祉資金特別会計</t>
  </si>
  <si>
    <t>中小企業支援資金特別会計</t>
  </si>
  <si>
    <t>農林水産振興資金特別会計</t>
  </si>
  <si>
    <t>県営林事業費特別会計</t>
  </si>
  <si>
    <t>県営住宅事業費特別会計</t>
  </si>
  <si>
    <t>高等学校等奨学金特別会計</t>
  </si>
  <si>
    <t>平成20年度
A</t>
  </si>
  <si>
    <t>平成21年度
B</t>
  </si>
  <si>
    <t>病院事業</t>
  </si>
  <si>
    <t>水道用水供給事業</t>
  </si>
  <si>
    <t>団体名　　広島県</t>
  </si>
  <si>
    <t>法適用企業</t>
  </si>
  <si>
    <t>工業用水道事業</t>
  </si>
  <si>
    <t>(歳入)</t>
  </si>
  <si>
    <t>(歳出)</t>
  </si>
  <si>
    <t>(形式収支)</t>
  </si>
  <si>
    <t>（財）県民センタ－</t>
  </si>
  <si>
    <t>（財）ひろしま国際センター</t>
  </si>
  <si>
    <t>広島エアポートビレッジ開発（株）</t>
  </si>
  <si>
    <t>公立大学法人県立広島大学</t>
  </si>
  <si>
    <t>（財）広島県環境保全公社</t>
  </si>
  <si>
    <t>福山リサイクル発電（株）</t>
  </si>
  <si>
    <t>（財）広島県女性会議</t>
  </si>
  <si>
    <t>（財）中央森林公園協会</t>
  </si>
  <si>
    <t>（財）ひろしまこども夢財団</t>
  </si>
  <si>
    <t>（財）広島県健康福祉センター</t>
  </si>
  <si>
    <t>（財）広島勤労福祉事業団</t>
  </si>
  <si>
    <t>（株）広島ソフトウェアセンター</t>
  </si>
  <si>
    <t>（株）広島テクノプラザ</t>
  </si>
  <si>
    <t>（財）広島県農林振興センター</t>
  </si>
  <si>
    <t>（社）広島県野菜価格安定資金協会</t>
  </si>
  <si>
    <t>（社）広島県果実生産出荷安定基金協会</t>
  </si>
  <si>
    <t>（社）広島県山行苗木残苗補償協会</t>
  </si>
  <si>
    <t>広島県土地開発公社</t>
  </si>
  <si>
    <t>（財）広島県建設技術センター</t>
  </si>
  <si>
    <t>広島県道路公社</t>
  </si>
  <si>
    <t>広島高速道路公社</t>
  </si>
  <si>
    <t>（株）ひろしま港湾管理センター</t>
  </si>
  <si>
    <t>広島空港ビルディング（株）</t>
  </si>
  <si>
    <t>広島県住宅供給公社</t>
  </si>
  <si>
    <t>（財）広島県下水道公社</t>
  </si>
  <si>
    <t>（財）広島県教育事業団</t>
  </si>
  <si>
    <t>（財）広島県スポーツ振興財団</t>
  </si>
  <si>
    <t>（財）広島県教育職員互助組合</t>
  </si>
  <si>
    <t>（財）暴力追放広島県民会議</t>
  </si>
  <si>
    <t>（公財）ひろしま文化振興財団</t>
  </si>
  <si>
    <t>─</t>
  </si>
  <si>
    <t>─</t>
  </si>
  <si>
    <t>（公財）ひろしま産業振興機構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</si>
  <si>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</si>
  <si>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</si>
  <si>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</si>
  <si>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４．「早期健全化基準」及び「財政再生基準」は平成21年度決算における基準である。</t>
  </si>
  <si>
    <t>土地造成事業会計</t>
  </si>
  <si>
    <t>流域下水道事業費
特別会計</t>
  </si>
  <si>
    <t>港湾特別整備事業費特別会計</t>
  </si>
  <si>
    <t>財政状況等一覧表（平成２１年度決算）</t>
  </si>
  <si>
    <t>病院事業会計</t>
  </si>
  <si>
    <t>工業用水道事業会計</t>
  </si>
  <si>
    <t>水道用水供給事業会計</t>
  </si>
  <si>
    <t>港湾特別整備事業費特別会計</t>
  </si>
  <si>
    <t>流域下水道事業費特別会計</t>
  </si>
  <si>
    <t>※「一般会計等」の数値は、各会計間の繰入・繰出などを控除（純計）したものであることから、各会計間の合計額と一致しない項目がある。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</si>
</sst>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_);[Red]\(0.0\)"/>
    <numFmt numFmtId="185" formatCode="#,##0;&quot;▲ &quot;#,##0"/>
    <numFmt numFmtId="186" formatCode="#,##0_ "/>
    <numFmt numFmtId="187" formatCode="#,##0_);[Red]\(#,##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indexed="1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style="hair"/>
      <bottom style="hair"/>
    </border>
    <border>
      <left>
        <color indexed="63"/>
      </left>
      <right style="hair"/>
      <top style="thin"/>
      <bottom style="double"/>
    </border>
    <border>
      <left style="thin"/>
      <right style="hair"/>
      <top style="thin"/>
      <bottom style="thin"/>
    </border>
    <border>
      <left style="thin">
        <color indexed="8"/>
      </left>
      <right style="thin">
        <color indexed="8"/>
      </right>
      <top style="hair">
        <color indexed="8"/>
      </top>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diagonalUp="1">
      <left style="thin"/>
      <right style="hair"/>
      <top style="double"/>
      <bottom style="thin"/>
      <diagonal style="hair"/>
    </border>
    <border diagonalUp="1">
      <left style="hair"/>
      <right style="hair"/>
      <top style="double"/>
      <bottom style="thin"/>
      <diagonal style="hair"/>
    </border>
    <border>
      <left style="hair"/>
      <right style="thin"/>
      <top style="double"/>
      <bottom style="thin"/>
    </border>
    <border>
      <left style="hair"/>
      <right style="hair"/>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hair"/>
      <top style="hair"/>
      <bottom style="thin"/>
    </border>
    <border>
      <left style="hair"/>
      <right style="hair"/>
      <top>
        <color indexed="63"/>
      </top>
      <bottom style="thin"/>
    </border>
    <border>
      <left style="hair"/>
      <right style="thin"/>
      <top style="double"/>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1" fillId="34" borderId="33"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2" fillId="33" borderId="35"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1" xfId="0" applyFont="1" applyFill="1" applyBorder="1" applyAlignment="1">
      <alignment horizontal="distributed" vertical="center" indent="1"/>
    </xf>
    <xf numFmtId="0" fontId="2" fillId="33" borderId="38" xfId="0" applyFont="1" applyFill="1" applyBorder="1" applyAlignment="1">
      <alignment horizontal="distributed" vertical="center" indent="1"/>
    </xf>
    <xf numFmtId="0" fontId="2" fillId="33" borderId="32" xfId="0" applyFont="1" applyFill="1" applyBorder="1" applyAlignment="1">
      <alignment horizontal="center" vertical="center"/>
    </xf>
    <xf numFmtId="0" fontId="2" fillId="33" borderId="3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9" xfId="0" applyFont="1" applyFill="1" applyBorder="1" applyAlignment="1">
      <alignment horizontal="center" vertical="center" wrapText="1"/>
    </xf>
    <xf numFmtId="0" fontId="2" fillId="33" borderId="32" xfId="0" applyFont="1" applyFill="1" applyBorder="1" applyAlignment="1">
      <alignment horizontal="distributed" vertical="center" indent="1"/>
    </xf>
    <xf numFmtId="176" fontId="2" fillId="33" borderId="40" xfId="0" applyNumberFormat="1" applyFont="1" applyFill="1" applyBorder="1" applyAlignment="1">
      <alignment vertical="center" shrinkToFit="1"/>
    </xf>
    <xf numFmtId="183" fontId="7" fillId="0" borderId="41" xfId="0" applyNumberFormat="1" applyFont="1" applyBorder="1" applyAlignment="1">
      <alignment horizontal="left" vertical="center" wrapText="1"/>
    </xf>
    <xf numFmtId="178" fontId="2" fillId="33" borderId="42" xfId="0" applyNumberFormat="1" applyFont="1" applyFill="1" applyBorder="1" applyAlignment="1">
      <alignment horizontal="right" vertical="center" shrinkToFit="1"/>
    </xf>
    <xf numFmtId="178" fontId="2" fillId="33" borderId="18" xfId="0" applyNumberFormat="1" applyFont="1" applyFill="1" applyBorder="1" applyAlignment="1">
      <alignment horizontal="right" vertical="center" shrinkToFit="1"/>
    </xf>
    <xf numFmtId="182" fontId="2" fillId="33" borderId="18" xfId="0" applyNumberFormat="1" applyFont="1" applyFill="1" applyBorder="1" applyAlignment="1">
      <alignment horizontal="right" vertical="center"/>
    </xf>
    <xf numFmtId="182" fontId="2" fillId="33" borderId="43" xfId="0" applyNumberFormat="1" applyFont="1" applyFill="1" applyBorder="1" applyAlignment="1">
      <alignment horizontal="right" vertical="center"/>
    </xf>
    <xf numFmtId="184" fontId="2" fillId="33" borderId="21" xfId="0" applyNumberFormat="1" applyFont="1" applyFill="1" applyBorder="1" applyAlignment="1">
      <alignment horizontal="right" vertical="center" shrinkToFit="1"/>
    </xf>
    <xf numFmtId="184" fontId="2" fillId="33" borderId="22" xfId="0" applyNumberFormat="1" applyFont="1" applyFill="1" applyBorder="1" applyAlignment="1">
      <alignment horizontal="right" vertical="center" shrinkToFit="1"/>
    </xf>
    <xf numFmtId="178" fontId="2" fillId="33" borderId="19"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82" fontId="2" fillId="33" borderId="20" xfId="0" applyNumberFormat="1" applyFont="1" applyFill="1" applyBorder="1" applyAlignment="1">
      <alignment horizontal="right" vertical="center"/>
    </xf>
    <xf numFmtId="182" fontId="2" fillId="33" borderId="23" xfId="0" applyNumberFormat="1" applyFont="1" applyFill="1" applyBorder="1" applyAlignment="1">
      <alignment horizontal="right" vertical="center"/>
    </xf>
    <xf numFmtId="184" fontId="2" fillId="33" borderId="19" xfId="0" applyNumberFormat="1" applyFont="1" applyFill="1" applyBorder="1" applyAlignment="1">
      <alignment horizontal="right" vertical="center" shrinkToFit="1"/>
    </xf>
    <xf numFmtId="184" fontId="2" fillId="33" borderId="20" xfId="0" applyNumberFormat="1" applyFont="1" applyFill="1" applyBorder="1" applyAlignment="1">
      <alignment horizontal="right" vertical="center" shrinkToFit="1"/>
    </xf>
    <xf numFmtId="179" fontId="2" fillId="33" borderId="44" xfId="0" applyNumberFormat="1" applyFont="1" applyFill="1" applyBorder="1" applyAlignment="1">
      <alignment horizontal="right" vertical="center" shrinkToFit="1"/>
    </xf>
    <xf numFmtId="179" fontId="2" fillId="33" borderId="20" xfId="0" applyNumberFormat="1" applyFont="1" applyFill="1" applyBorder="1" applyAlignment="1">
      <alignment horizontal="right" vertical="center" shrinkToFit="1"/>
    </xf>
    <xf numFmtId="181" fontId="2" fillId="33" borderId="20" xfId="0" applyNumberFormat="1" applyFont="1" applyFill="1" applyBorder="1" applyAlignment="1">
      <alignment horizontal="right" vertical="center"/>
    </xf>
    <xf numFmtId="181" fontId="2" fillId="33" borderId="23"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shrinkToFit="1"/>
    </xf>
    <xf numFmtId="181" fontId="2" fillId="33" borderId="45"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shrinkToFit="1"/>
    </xf>
    <xf numFmtId="181" fontId="2" fillId="33" borderId="46"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shrinkToFit="1"/>
    </xf>
    <xf numFmtId="181" fontId="2" fillId="33" borderId="47" xfId="0" applyNumberFormat="1" applyFont="1" applyFill="1" applyBorder="1" applyAlignment="1">
      <alignment horizontal="right" vertical="center"/>
    </xf>
    <xf numFmtId="181" fontId="2" fillId="33" borderId="48" xfId="0" applyNumberFormat="1" applyFont="1" applyFill="1" applyBorder="1" applyAlignment="1">
      <alignment horizontal="right" vertical="center"/>
    </xf>
    <xf numFmtId="184" fontId="2" fillId="33" borderId="25" xfId="0" applyNumberFormat="1" applyFont="1" applyFill="1" applyBorder="1" applyAlignment="1">
      <alignment horizontal="right" vertical="center" shrinkToFit="1"/>
    </xf>
    <xf numFmtId="184" fontId="2" fillId="33" borderId="26" xfId="0" applyNumberFormat="1" applyFont="1" applyFill="1" applyBorder="1" applyAlignment="1">
      <alignment horizontal="right" vertical="center" shrinkToFit="1"/>
    </xf>
    <xf numFmtId="176" fontId="2" fillId="0" borderId="18" xfId="48" applyNumberFormat="1" applyFont="1" applyFill="1" applyBorder="1" applyAlignment="1">
      <alignment vertical="center" shrinkToFit="1"/>
    </xf>
    <xf numFmtId="0" fontId="1" fillId="0" borderId="43" xfId="0" applyFont="1" applyFill="1" applyBorder="1" applyAlignment="1">
      <alignment vertical="center" wrapText="1"/>
    </xf>
    <xf numFmtId="176" fontId="2" fillId="0" borderId="20" xfId="48" applyNumberFormat="1" applyFont="1" applyFill="1" applyBorder="1" applyAlignment="1">
      <alignment vertical="center" shrinkToFit="1"/>
    </xf>
    <xf numFmtId="176" fontId="2" fillId="0" borderId="20" xfId="48" applyNumberFormat="1" applyFont="1" applyFill="1" applyBorder="1" applyAlignment="1">
      <alignment horizontal="center" vertical="center" shrinkToFit="1"/>
    </xf>
    <xf numFmtId="0" fontId="2" fillId="0" borderId="23" xfId="0" applyFont="1" applyFill="1" applyBorder="1" applyAlignment="1">
      <alignment vertical="center" shrinkToFit="1"/>
    </xf>
    <xf numFmtId="0" fontId="2" fillId="0" borderId="0" xfId="0" applyFont="1" applyFill="1" applyAlignment="1">
      <alignment vertical="center"/>
    </xf>
    <xf numFmtId="176" fontId="2" fillId="0" borderId="22"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49"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0" borderId="49" xfId="0" applyNumberFormat="1" applyFont="1" applyFill="1" applyBorder="1" applyAlignment="1">
      <alignment horizontal="right" shrinkToFit="1"/>
    </xf>
    <xf numFmtId="0" fontId="1" fillId="0" borderId="0" xfId="0" applyFont="1" applyFill="1" applyAlignment="1">
      <alignment horizontal="right" vertical="center"/>
    </xf>
    <xf numFmtId="183" fontId="7" fillId="0" borderId="41" xfId="0" applyNumberFormat="1" applyFont="1" applyFill="1" applyBorder="1" applyAlignment="1">
      <alignment horizontal="left" vertical="center" wrapText="1"/>
    </xf>
    <xf numFmtId="176" fontId="2" fillId="0" borderId="21"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0" borderId="35" xfId="0" applyFont="1" applyFill="1" applyBorder="1" applyAlignment="1">
      <alignment horizontal="center" vertical="center"/>
    </xf>
    <xf numFmtId="176" fontId="2" fillId="0" borderId="36"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0" fontId="2" fillId="35" borderId="0" xfId="0" applyFont="1" applyFill="1" applyAlignment="1">
      <alignment vertical="center"/>
    </xf>
    <xf numFmtId="0" fontId="2" fillId="33" borderId="16" xfId="0" applyFont="1" applyFill="1" applyBorder="1" applyAlignment="1">
      <alignment horizontal="center" vertical="center" shrinkToFit="1"/>
    </xf>
    <xf numFmtId="185" fontId="2" fillId="0" borderId="22" xfId="0" applyNumberFormat="1" applyFont="1" applyFill="1" applyBorder="1" applyAlignment="1">
      <alignment horizontal="right" vertical="center"/>
    </xf>
    <xf numFmtId="185" fontId="2" fillId="0" borderId="22" xfId="0" applyNumberFormat="1" applyFont="1" applyFill="1" applyBorder="1" applyAlignment="1">
      <alignment horizontal="center" vertical="center" wrapText="1"/>
    </xf>
    <xf numFmtId="185" fontId="2" fillId="0" borderId="24" xfId="0" applyNumberFormat="1" applyFont="1" applyFill="1" applyBorder="1" applyAlignment="1">
      <alignment horizontal="center" vertical="center"/>
    </xf>
    <xf numFmtId="185" fontId="2" fillId="0" borderId="19" xfId="0" applyNumberFormat="1" applyFont="1" applyFill="1" applyBorder="1" applyAlignment="1">
      <alignment horizontal="right" vertical="center"/>
    </xf>
    <xf numFmtId="185" fontId="2" fillId="0" borderId="20" xfId="0" applyNumberFormat="1" applyFont="1" applyFill="1" applyBorder="1" applyAlignment="1">
      <alignment horizontal="right" vertical="center"/>
    </xf>
    <xf numFmtId="185" fontId="2" fillId="0" borderId="20" xfId="0" applyNumberFormat="1" applyFont="1" applyFill="1" applyBorder="1" applyAlignment="1">
      <alignment horizontal="center" vertical="center" wrapText="1"/>
    </xf>
    <xf numFmtId="185" fontId="2" fillId="0" borderId="23" xfId="0" applyNumberFormat="1" applyFont="1" applyFill="1" applyBorder="1" applyAlignment="1">
      <alignment horizontal="center" vertical="center"/>
    </xf>
    <xf numFmtId="185" fontId="2" fillId="0" borderId="20" xfId="0" applyNumberFormat="1" applyFont="1" applyFill="1" applyBorder="1" applyAlignment="1">
      <alignment horizontal="right" vertical="center" wrapTex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0" fontId="6" fillId="0" borderId="0" xfId="0" applyFont="1" applyFill="1" applyAlignment="1">
      <alignment vertical="center"/>
    </xf>
    <xf numFmtId="176" fontId="2" fillId="0" borderId="28" xfId="0" applyNumberFormat="1" applyFont="1" applyFill="1" applyBorder="1" applyAlignment="1">
      <alignment vertical="center" shrinkToFit="1"/>
    </xf>
    <xf numFmtId="0" fontId="2" fillId="0" borderId="19" xfId="0" applyFont="1" applyFill="1" applyBorder="1" applyAlignment="1" applyProtection="1">
      <alignment vertical="center" wrapText="1"/>
      <protection locked="0"/>
    </xf>
    <xf numFmtId="0" fontId="2" fillId="0" borderId="19" xfId="0" applyFont="1" applyFill="1" applyBorder="1" applyAlignment="1">
      <alignment vertical="center" wrapText="1"/>
    </xf>
    <xf numFmtId="176" fontId="2" fillId="33" borderId="14"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33" borderId="50" xfId="48" applyNumberFormat="1" applyFont="1" applyFill="1" applyBorder="1" applyAlignment="1">
      <alignment vertical="center" shrinkToFit="1"/>
    </xf>
    <xf numFmtId="176" fontId="2" fillId="33" borderId="49" xfId="48" applyNumberFormat="1" applyFont="1" applyFill="1" applyBorder="1" applyAlignment="1">
      <alignment vertical="center" shrinkToFit="1"/>
    </xf>
    <xf numFmtId="176" fontId="2" fillId="33" borderId="55"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49" xfId="48" applyNumberFormat="1" applyFont="1" applyFill="1" applyBorder="1" applyAlignment="1">
      <alignment horizontal="center" vertical="center" shrinkToFit="1"/>
    </xf>
    <xf numFmtId="0" fontId="2" fillId="0" borderId="51" xfId="0" applyFont="1" applyFill="1" applyBorder="1" applyAlignment="1">
      <alignment vertical="center" shrinkToFit="1"/>
    </xf>
    <xf numFmtId="0" fontId="2" fillId="33" borderId="16" xfId="0" applyFont="1" applyFill="1" applyBorder="1" applyAlignment="1">
      <alignment horizontal="center" vertical="center"/>
    </xf>
    <xf numFmtId="176" fontId="2" fillId="33" borderId="56"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0" fontId="1" fillId="0" borderId="57" xfId="0" applyFont="1" applyFill="1" applyBorder="1" applyAlignment="1">
      <alignment vertical="center" wrapText="1"/>
    </xf>
    <xf numFmtId="176" fontId="2" fillId="0" borderId="53" xfId="48" applyNumberFormat="1" applyFont="1" applyFill="1" applyBorder="1" applyAlignment="1">
      <alignment vertical="center" shrinkToFit="1"/>
    </xf>
    <xf numFmtId="176" fontId="2" fillId="0" borderId="18" xfId="48" applyNumberFormat="1" applyFont="1" applyFill="1" applyBorder="1" applyAlignment="1">
      <alignment horizontal="right" vertical="center" shrinkToFit="1"/>
    </xf>
    <xf numFmtId="176" fontId="2" fillId="0" borderId="20" xfId="48" applyNumberFormat="1" applyFont="1" applyFill="1" applyBorder="1" applyAlignment="1">
      <alignment horizontal="right" vertical="center" shrinkToFit="1"/>
    </xf>
    <xf numFmtId="176" fontId="2" fillId="0" borderId="28" xfId="0" applyNumberFormat="1" applyFont="1" applyFill="1" applyBorder="1" applyAlignment="1">
      <alignment horizontal="right" vertical="center" shrinkToFit="1"/>
    </xf>
    <xf numFmtId="179" fontId="2" fillId="33" borderId="23" xfId="0" applyNumberFormat="1" applyFont="1" applyFill="1" applyBorder="1" applyAlignment="1">
      <alignment horizontal="right" vertical="center" shrinkToFit="1"/>
    </xf>
    <xf numFmtId="179" fontId="2" fillId="33" borderId="58" xfId="0" applyNumberFormat="1" applyFont="1" applyFill="1" applyBorder="1" applyAlignment="1">
      <alignment horizontal="right" vertical="center" shrinkToFit="1"/>
    </xf>
    <xf numFmtId="178" fontId="2" fillId="33" borderId="59" xfId="0" applyNumberFormat="1" applyFont="1" applyFill="1" applyBorder="1" applyAlignment="1">
      <alignment horizontal="right" vertical="center" shrinkToFit="1"/>
    </xf>
    <xf numFmtId="179" fontId="2" fillId="33" borderId="27" xfId="0" applyNumberFormat="1" applyFont="1" applyFill="1" applyBorder="1" applyAlignment="1">
      <alignment horizontal="right" vertical="center" shrinkToFit="1"/>
    </xf>
    <xf numFmtId="0" fontId="2" fillId="33" borderId="0" xfId="0" applyFont="1" applyFill="1" applyBorder="1" applyAlignment="1">
      <alignment horizontal="left" vertical="center"/>
    </xf>
    <xf numFmtId="179" fontId="2" fillId="33" borderId="60" xfId="0" applyNumberFormat="1" applyFont="1" applyFill="1" applyBorder="1" applyAlignment="1">
      <alignment horizontal="right" vertical="center" shrinkToFit="1"/>
    </xf>
    <xf numFmtId="185" fontId="2" fillId="0" borderId="21" xfId="0" applyNumberFormat="1" applyFont="1" applyFill="1" applyBorder="1" applyAlignment="1">
      <alignment horizontal="right"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34" borderId="70"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xf>
    <xf numFmtId="0" fontId="2" fillId="34" borderId="71" xfId="0" applyFont="1" applyFill="1" applyBorder="1" applyAlignment="1">
      <alignment horizontal="center" vertical="center" shrinkToFit="1"/>
    </xf>
    <xf numFmtId="0" fontId="2" fillId="34" borderId="72" xfId="0" applyFont="1" applyFill="1" applyBorder="1" applyAlignment="1">
      <alignment horizontal="center" vertical="center" shrinkToFit="1"/>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1" fillId="34" borderId="69" xfId="0" applyFont="1" applyFill="1" applyBorder="1" applyAlignment="1">
      <alignment horizontal="center" vertical="center" wrapText="1"/>
    </xf>
    <xf numFmtId="0" fontId="1" fillId="34" borderId="70"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0" borderId="70"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34" borderId="70" xfId="0" applyFont="1" applyFill="1" applyBorder="1" applyAlignment="1">
      <alignment horizontal="center" vertical="center"/>
    </xf>
    <xf numFmtId="0" fontId="5" fillId="33" borderId="0" xfId="0" applyFont="1" applyFill="1" applyAlignment="1">
      <alignment horizontal="center" vertical="center"/>
    </xf>
    <xf numFmtId="0" fontId="0" fillId="0" borderId="0" xfId="0" applyFont="1" applyAlignment="1">
      <alignment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176" fontId="2" fillId="0" borderId="49"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83" fontId="7" fillId="0" borderId="77" xfId="0" applyNumberFormat="1" applyFont="1" applyFill="1" applyBorder="1" applyAlignment="1">
      <alignment horizontal="left" vertical="center" wrapText="1"/>
    </xf>
    <xf numFmtId="183" fontId="7" fillId="0" borderId="78" xfId="0" applyNumberFormat="1" applyFont="1" applyFill="1" applyBorder="1" applyAlignment="1">
      <alignment horizontal="left" vertical="center" wrapText="1"/>
    </xf>
    <xf numFmtId="0" fontId="2" fillId="34" borderId="7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45</xdr:row>
      <xdr:rowOff>47625</xdr:rowOff>
    </xdr:from>
    <xdr:to>
      <xdr:col>3</xdr:col>
      <xdr:colOff>495300</xdr:colOff>
      <xdr:row>46</xdr:row>
      <xdr:rowOff>104775</xdr:rowOff>
    </xdr:to>
    <xdr:sp>
      <xdr:nvSpPr>
        <xdr:cNvPr id="1" name="Rectangle 1"/>
        <xdr:cNvSpPr>
          <a:spLocks/>
        </xdr:cNvSpPr>
      </xdr:nvSpPr>
      <xdr:spPr>
        <a:xfrm>
          <a:off x="400050" y="10058400"/>
          <a:ext cx="2733675" cy="228600"/>
        </a:xfrm>
        <a:prstGeom prst="rect">
          <a:avLst/>
        </a:prstGeom>
        <a:solidFill>
          <a:srgbClr val="FFFFFF"/>
        </a:solidFill>
        <a:ln w="222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124</v>
      </c>
      <c r="B1" s="4"/>
      <c r="C1" s="4"/>
      <c r="D1" s="4"/>
      <c r="E1" s="4"/>
      <c r="F1" s="4"/>
      <c r="G1" s="4"/>
      <c r="H1" s="4"/>
      <c r="I1" s="4"/>
      <c r="J1" s="4"/>
      <c r="K1" s="4"/>
      <c r="L1" s="9"/>
      <c r="M1" s="4"/>
    </row>
    <row r="2" spans="1:13" ht="19.5" customHeight="1">
      <c r="A2" s="180"/>
      <c r="B2" s="181"/>
      <c r="C2" s="181"/>
      <c r="D2" s="181"/>
      <c r="E2" s="181"/>
      <c r="F2" s="181"/>
      <c r="G2" s="181"/>
      <c r="H2" s="181"/>
      <c r="I2" s="181"/>
      <c r="J2" s="181"/>
      <c r="K2" s="181"/>
      <c r="L2" s="4"/>
      <c r="M2" s="4"/>
    </row>
    <row r="3" ht="13.5" customHeight="1">
      <c r="J3" s="3" t="s">
        <v>12</v>
      </c>
    </row>
    <row r="4" spans="1:10" ht="21" customHeight="1" thickBot="1">
      <c r="A4" s="7" t="s">
        <v>78</v>
      </c>
      <c r="B4" s="10"/>
      <c r="G4" s="34" t="s">
        <v>53</v>
      </c>
      <c r="H4" s="35" t="s">
        <v>54</v>
      </c>
      <c r="I4" s="8" t="s">
        <v>55</v>
      </c>
      <c r="J4" s="11" t="s">
        <v>56</v>
      </c>
    </row>
    <row r="5" spans="7:10" ht="13.5" customHeight="1" thickTop="1">
      <c r="G5" s="12">
        <v>316239</v>
      </c>
      <c r="H5" s="13">
        <v>182754</v>
      </c>
      <c r="I5" s="14">
        <v>64609</v>
      </c>
      <c r="J5" s="15">
        <f>SUM(G5:I5)</f>
        <v>563602</v>
      </c>
    </row>
    <row r="6" s="84" customFormat="1" ht="14.25">
      <c r="A6" s="118" t="s">
        <v>2</v>
      </c>
    </row>
    <row r="7" spans="8:9" ht="10.5">
      <c r="H7" s="3" t="s">
        <v>12</v>
      </c>
      <c r="I7" s="3"/>
    </row>
    <row r="8" spans="1:8" ht="12" customHeight="1">
      <c r="A8" s="157" t="s">
        <v>0</v>
      </c>
      <c r="B8" s="188" t="s">
        <v>3</v>
      </c>
      <c r="C8" s="176" t="s">
        <v>4</v>
      </c>
      <c r="D8" s="176" t="s">
        <v>5</v>
      </c>
      <c r="E8" s="176" t="s">
        <v>6</v>
      </c>
      <c r="F8" s="155" t="s">
        <v>58</v>
      </c>
      <c r="G8" s="176" t="s">
        <v>7</v>
      </c>
      <c r="H8" s="172" t="s">
        <v>8</v>
      </c>
    </row>
    <row r="9" spans="1:8" ht="12" customHeight="1" thickBot="1">
      <c r="A9" s="158"/>
      <c r="B9" s="171"/>
      <c r="C9" s="156"/>
      <c r="D9" s="156"/>
      <c r="E9" s="156"/>
      <c r="F9" s="165"/>
      <c r="G9" s="156"/>
      <c r="H9" s="173"/>
    </row>
    <row r="10" spans="1:8" ht="24.75" customHeight="1" thickTop="1">
      <c r="A10" s="53" t="s">
        <v>9</v>
      </c>
      <c r="B10" s="16">
        <v>994232</v>
      </c>
      <c r="C10" s="17">
        <v>985710</v>
      </c>
      <c r="D10" s="17">
        <f>+B10-C10</f>
        <v>8522</v>
      </c>
      <c r="E10" s="17">
        <v>1910</v>
      </c>
      <c r="F10" s="79">
        <v>648</v>
      </c>
      <c r="G10" s="137">
        <v>2009380</v>
      </c>
      <c r="H10" s="80"/>
    </row>
    <row r="11" spans="1:8" ht="24.75" customHeight="1">
      <c r="A11" s="53" t="s">
        <v>63</v>
      </c>
      <c r="B11" s="18">
        <v>10774</v>
      </c>
      <c r="C11" s="19">
        <v>10446</v>
      </c>
      <c r="D11" s="17">
        <f aca="true" t="shared" si="0" ref="D11:D20">+B11-C11</f>
        <v>328</v>
      </c>
      <c r="E11" s="19">
        <v>328</v>
      </c>
      <c r="F11" s="81">
        <v>0</v>
      </c>
      <c r="G11" s="82" t="s">
        <v>64</v>
      </c>
      <c r="H11" s="83"/>
    </row>
    <row r="12" spans="1:8" ht="24.75" customHeight="1">
      <c r="A12" s="53" t="s">
        <v>65</v>
      </c>
      <c r="B12" s="18">
        <v>406</v>
      </c>
      <c r="C12" s="19">
        <v>385</v>
      </c>
      <c r="D12" s="17">
        <f t="shared" si="0"/>
        <v>21</v>
      </c>
      <c r="E12" s="19">
        <v>21</v>
      </c>
      <c r="F12" s="81">
        <v>0</v>
      </c>
      <c r="G12" s="82" t="s">
        <v>64</v>
      </c>
      <c r="H12" s="83"/>
    </row>
    <row r="13" spans="1:8" ht="24.75" customHeight="1">
      <c r="A13" s="53" t="s">
        <v>66</v>
      </c>
      <c r="B13" s="18">
        <v>15334</v>
      </c>
      <c r="C13" s="19">
        <v>15334</v>
      </c>
      <c r="D13" s="17">
        <f t="shared" si="0"/>
        <v>0</v>
      </c>
      <c r="E13" s="19">
        <v>0</v>
      </c>
      <c r="F13" s="81">
        <v>434</v>
      </c>
      <c r="G13" s="138">
        <v>10753</v>
      </c>
      <c r="H13" s="83"/>
    </row>
    <row r="14" spans="1:8" ht="24.75" customHeight="1">
      <c r="A14" s="53" t="s">
        <v>67</v>
      </c>
      <c r="B14" s="18">
        <v>224261</v>
      </c>
      <c r="C14" s="19">
        <v>224261</v>
      </c>
      <c r="D14" s="17">
        <f t="shared" si="0"/>
        <v>0</v>
      </c>
      <c r="E14" s="19">
        <v>0</v>
      </c>
      <c r="F14" s="81">
        <v>138564</v>
      </c>
      <c r="G14" s="82" t="s">
        <v>64</v>
      </c>
      <c r="H14" s="83"/>
    </row>
    <row r="15" spans="1:8" ht="24.75" customHeight="1">
      <c r="A15" s="53" t="s">
        <v>68</v>
      </c>
      <c r="B15" s="18">
        <v>379</v>
      </c>
      <c r="C15" s="19">
        <v>314</v>
      </c>
      <c r="D15" s="17">
        <f t="shared" si="0"/>
        <v>65</v>
      </c>
      <c r="E15" s="19">
        <v>0</v>
      </c>
      <c r="F15" s="81">
        <v>24</v>
      </c>
      <c r="G15" s="138">
        <v>1718</v>
      </c>
      <c r="H15" s="83"/>
    </row>
    <row r="16" spans="1:8" ht="24.75" customHeight="1">
      <c r="A16" s="53" t="s">
        <v>69</v>
      </c>
      <c r="B16" s="18">
        <v>4306</v>
      </c>
      <c r="C16" s="19">
        <v>2028</v>
      </c>
      <c r="D16" s="17">
        <f t="shared" si="0"/>
        <v>2278</v>
      </c>
      <c r="E16" s="19">
        <v>0</v>
      </c>
      <c r="F16" s="81">
        <v>38</v>
      </c>
      <c r="G16" s="138">
        <v>14382</v>
      </c>
      <c r="H16" s="83"/>
    </row>
    <row r="17" spans="1:8" ht="24.75" customHeight="1">
      <c r="A17" s="53" t="s">
        <v>70</v>
      </c>
      <c r="B17" s="18">
        <v>1596</v>
      </c>
      <c r="C17" s="19">
        <v>576</v>
      </c>
      <c r="D17" s="17">
        <f t="shared" si="0"/>
        <v>1020</v>
      </c>
      <c r="E17" s="19">
        <v>0</v>
      </c>
      <c r="F17" s="81">
        <v>5</v>
      </c>
      <c r="G17" s="138">
        <v>368</v>
      </c>
      <c r="H17" s="83"/>
    </row>
    <row r="18" spans="1:8" ht="24.75" customHeight="1">
      <c r="A18" s="53" t="s">
        <v>71</v>
      </c>
      <c r="B18" s="18">
        <v>228</v>
      </c>
      <c r="C18" s="19">
        <v>228</v>
      </c>
      <c r="D18" s="17">
        <f t="shared" si="0"/>
        <v>0</v>
      </c>
      <c r="E18" s="19">
        <v>0</v>
      </c>
      <c r="F18" s="81">
        <v>176</v>
      </c>
      <c r="G18" s="138">
        <v>2092</v>
      </c>
      <c r="H18" s="83"/>
    </row>
    <row r="19" spans="1:8" ht="24.75" customHeight="1">
      <c r="A19" s="53" t="s">
        <v>72</v>
      </c>
      <c r="B19" s="18">
        <v>5301</v>
      </c>
      <c r="C19" s="19">
        <v>5161</v>
      </c>
      <c r="D19" s="17">
        <f t="shared" si="0"/>
        <v>140</v>
      </c>
      <c r="E19" s="19">
        <v>140</v>
      </c>
      <c r="F19" s="81">
        <v>0</v>
      </c>
      <c r="G19" s="138">
        <v>15295</v>
      </c>
      <c r="H19" s="83"/>
    </row>
    <row r="20" spans="1:8" ht="24.75" customHeight="1" thickBot="1">
      <c r="A20" s="53" t="s">
        <v>73</v>
      </c>
      <c r="B20" s="126">
        <v>2241</v>
      </c>
      <c r="C20" s="127">
        <v>763</v>
      </c>
      <c r="D20" s="128">
        <f t="shared" si="0"/>
        <v>1478</v>
      </c>
      <c r="E20" s="127">
        <v>0</v>
      </c>
      <c r="F20" s="129">
        <v>203</v>
      </c>
      <c r="G20" s="130" t="s">
        <v>64</v>
      </c>
      <c r="H20" s="131"/>
    </row>
    <row r="21" spans="1:8" ht="24.75" customHeight="1" thickTop="1">
      <c r="A21" s="132" t="s">
        <v>1</v>
      </c>
      <c r="B21" s="133">
        <v>985359</v>
      </c>
      <c r="C21" s="13">
        <v>971507</v>
      </c>
      <c r="D21" s="13">
        <f>SUM(D10:D20)</f>
        <v>13852</v>
      </c>
      <c r="E21" s="13">
        <f>SUM(E10:E20)</f>
        <v>2399</v>
      </c>
      <c r="F21" s="136"/>
      <c r="G21" s="134">
        <v>2053989</v>
      </c>
      <c r="H21" s="135"/>
    </row>
    <row r="22" ht="9.75" customHeight="1">
      <c r="A22" s="144" t="s">
        <v>130</v>
      </c>
    </row>
    <row r="23" ht="19.5" customHeight="1">
      <c r="A23" s="144"/>
    </row>
    <row r="24" s="84" customFormat="1" ht="14.25">
      <c r="A24" s="118" t="s">
        <v>10</v>
      </c>
    </row>
    <row r="25" spans="9:12" s="84" customFormat="1" ht="10.5">
      <c r="I25" s="90" t="s">
        <v>12</v>
      </c>
      <c r="K25" s="90"/>
      <c r="L25" s="90"/>
    </row>
    <row r="26" spans="1:9" s="84" customFormat="1" ht="12" customHeight="1">
      <c r="A26" s="159" t="s">
        <v>0</v>
      </c>
      <c r="B26" s="161" t="s">
        <v>44</v>
      </c>
      <c r="C26" s="163" t="s">
        <v>45</v>
      </c>
      <c r="D26" s="163" t="s">
        <v>46</v>
      </c>
      <c r="E26" s="166" t="s">
        <v>47</v>
      </c>
      <c r="F26" s="163" t="s">
        <v>58</v>
      </c>
      <c r="G26" s="163" t="s">
        <v>11</v>
      </c>
      <c r="H26" s="166" t="s">
        <v>42</v>
      </c>
      <c r="I26" s="182" t="s">
        <v>8</v>
      </c>
    </row>
    <row r="27" spans="1:9" s="84" customFormat="1" ht="12" customHeight="1" thickBot="1">
      <c r="A27" s="160"/>
      <c r="B27" s="162"/>
      <c r="C27" s="164"/>
      <c r="D27" s="164"/>
      <c r="E27" s="167"/>
      <c r="F27" s="177"/>
      <c r="G27" s="177"/>
      <c r="H27" s="178"/>
      <c r="I27" s="183"/>
    </row>
    <row r="28" spans="1:9" s="84" customFormat="1" ht="24" customHeight="1" thickTop="1">
      <c r="A28" s="91" t="s">
        <v>76</v>
      </c>
      <c r="B28" s="92">
        <v>20138</v>
      </c>
      <c r="C28" s="85">
        <v>20534</v>
      </c>
      <c r="D28" s="85">
        <f>+B28-C28</f>
        <v>-396</v>
      </c>
      <c r="E28" s="124">
        <v>1865</v>
      </c>
      <c r="F28" s="85">
        <v>3051</v>
      </c>
      <c r="G28" s="85">
        <v>24595</v>
      </c>
      <c r="H28" s="85">
        <v>15164</v>
      </c>
      <c r="I28" s="93" t="s">
        <v>79</v>
      </c>
    </row>
    <row r="29" spans="1:9" s="84" customFormat="1" ht="24" customHeight="1">
      <c r="A29" s="91" t="s">
        <v>80</v>
      </c>
      <c r="B29" s="94">
        <v>2565</v>
      </c>
      <c r="C29" s="86">
        <v>2243</v>
      </c>
      <c r="D29" s="86">
        <f>+B29-C29</f>
        <v>322</v>
      </c>
      <c r="E29" s="125">
        <v>3894</v>
      </c>
      <c r="F29" s="86">
        <v>44</v>
      </c>
      <c r="G29" s="86">
        <v>9327</v>
      </c>
      <c r="H29" s="86">
        <v>187</v>
      </c>
      <c r="I29" s="95" t="s">
        <v>79</v>
      </c>
    </row>
    <row r="30" spans="1:9" s="84" customFormat="1" ht="24" customHeight="1">
      <c r="A30" s="91" t="s">
        <v>121</v>
      </c>
      <c r="B30" s="94">
        <v>1100</v>
      </c>
      <c r="C30" s="86">
        <v>2309</v>
      </c>
      <c r="D30" s="86">
        <f>+B30-C30</f>
        <v>-1209</v>
      </c>
      <c r="E30" s="125">
        <v>0</v>
      </c>
      <c r="F30" s="86">
        <v>26</v>
      </c>
      <c r="G30" s="86">
        <v>34313</v>
      </c>
      <c r="H30" s="97">
        <v>11539</v>
      </c>
      <c r="I30" s="95" t="s">
        <v>79</v>
      </c>
    </row>
    <row r="31" spans="1:9" s="84" customFormat="1" ht="24" customHeight="1">
      <c r="A31" s="91" t="s">
        <v>77</v>
      </c>
      <c r="B31" s="94">
        <v>10960</v>
      </c>
      <c r="C31" s="86">
        <v>8608</v>
      </c>
      <c r="D31" s="86">
        <f>+B31-C31</f>
        <v>2352</v>
      </c>
      <c r="E31" s="125">
        <v>10348</v>
      </c>
      <c r="F31" s="86">
        <v>72</v>
      </c>
      <c r="G31" s="86">
        <v>41721</v>
      </c>
      <c r="H31" s="86">
        <v>542</v>
      </c>
      <c r="I31" s="95" t="s">
        <v>79</v>
      </c>
    </row>
    <row r="32" spans="1:9" s="84" customFormat="1" ht="12" customHeight="1">
      <c r="A32" s="186" t="s">
        <v>123</v>
      </c>
      <c r="B32" s="96" t="s">
        <v>81</v>
      </c>
      <c r="C32" s="97" t="s">
        <v>82</v>
      </c>
      <c r="D32" s="97" t="s">
        <v>83</v>
      </c>
      <c r="E32" s="184">
        <v>0</v>
      </c>
      <c r="F32" s="97"/>
      <c r="G32" s="97"/>
      <c r="H32" s="89"/>
      <c r="I32" s="98"/>
    </row>
    <row r="33" spans="1:9" s="84" customFormat="1" ht="12" customHeight="1">
      <c r="A33" s="187"/>
      <c r="B33" s="99">
        <v>20409</v>
      </c>
      <c r="C33" s="100">
        <v>19811</v>
      </c>
      <c r="D33" s="100">
        <f>+B33-C33</f>
        <v>598</v>
      </c>
      <c r="E33" s="185"/>
      <c r="F33" s="100">
        <v>2412</v>
      </c>
      <c r="G33" s="100">
        <v>103427</v>
      </c>
      <c r="H33" s="88">
        <v>7181</v>
      </c>
      <c r="I33" s="93"/>
    </row>
    <row r="34" spans="1:9" s="84" customFormat="1" ht="12" customHeight="1">
      <c r="A34" s="186" t="s">
        <v>122</v>
      </c>
      <c r="B34" s="96" t="s">
        <v>81</v>
      </c>
      <c r="C34" s="97" t="s">
        <v>82</v>
      </c>
      <c r="D34" s="97" t="s">
        <v>83</v>
      </c>
      <c r="E34" s="184">
        <v>1</v>
      </c>
      <c r="F34" s="97"/>
      <c r="G34" s="97"/>
      <c r="H34" s="87"/>
      <c r="I34" s="98"/>
    </row>
    <row r="35" spans="1:9" s="84" customFormat="1" ht="12" customHeight="1">
      <c r="A35" s="187"/>
      <c r="B35" s="99">
        <v>8428</v>
      </c>
      <c r="C35" s="100">
        <v>8427</v>
      </c>
      <c r="D35" s="100">
        <f>+B35-C35</f>
        <v>1</v>
      </c>
      <c r="E35" s="185"/>
      <c r="F35" s="100">
        <v>2524</v>
      </c>
      <c r="G35" s="100">
        <v>25577</v>
      </c>
      <c r="H35" s="88">
        <v>24519</v>
      </c>
      <c r="I35" s="93"/>
    </row>
    <row r="36" spans="1:9" s="84" customFormat="1" ht="24" customHeight="1">
      <c r="A36" s="101" t="s">
        <v>15</v>
      </c>
      <c r="B36" s="102"/>
      <c r="C36" s="103"/>
      <c r="D36" s="103"/>
      <c r="E36" s="139">
        <v>16108</v>
      </c>
      <c r="F36" s="104"/>
      <c r="G36" s="119">
        <f>SUM(G28:G35)</f>
        <v>238960</v>
      </c>
      <c r="H36" s="119">
        <f>SUM(H28:H35)</f>
        <v>59132</v>
      </c>
      <c r="I36" s="105" t="s">
        <v>114</v>
      </c>
    </row>
    <row r="37" s="84" customFormat="1" ht="10.5">
      <c r="A37" s="84" t="s">
        <v>25</v>
      </c>
    </row>
    <row r="38" s="84" customFormat="1" ht="10.5">
      <c r="A38" s="84" t="s">
        <v>51</v>
      </c>
    </row>
    <row r="39" s="84" customFormat="1" ht="10.5">
      <c r="A39" s="84" t="s">
        <v>50</v>
      </c>
    </row>
    <row r="40" s="84" customFormat="1" ht="10.5">
      <c r="A40" s="84" t="s">
        <v>49</v>
      </c>
    </row>
    <row r="41" s="84" customFormat="1" ht="14.25" customHeight="1"/>
    <row r="42" s="84" customFormat="1" ht="14.25">
      <c r="A42" s="118" t="s">
        <v>13</v>
      </c>
    </row>
    <row r="43" spans="9:10" ht="10.5">
      <c r="I43" s="3" t="s">
        <v>12</v>
      </c>
      <c r="J43" s="3"/>
    </row>
    <row r="44" spans="1:9" ht="13.5" customHeight="1">
      <c r="A44" s="157" t="s">
        <v>14</v>
      </c>
      <c r="B44" s="170" t="s">
        <v>44</v>
      </c>
      <c r="C44" s="155" t="s">
        <v>45</v>
      </c>
      <c r="D44" s="155" t="s">
        <v>46</v>
      </c>
      <c r="E44" s="174" t="s">
        <v>47</v>
      </c>
      <c r="F44" s="155" t="s">
        <v>58</v>
      </c>
      <c r="G44" s="155" t="s">
        <v>11</v>
      </c>
      <c r="H44" s="174" t="s">
        <v>43</v>
      </c>
      <c r="I44" s="172" t="s">
        <v>8</v>
      </c>
    </row>
    <row r="45" spans="1:9" ht="13.5" customHeight="1" thickBot="1">
      <c r="A45" s="158"/>
      <c r="B45" s="171"/>
      <c r="C45" s="156"/>
      <c r="D45" s="156"/>
      <c r="E45" s="179"/>
      <c r="F45" s="165"/>
      <c r="G45" s="165"/>
      <c r="H45" s="175"/>
      <c r="I45" s="173"/>
    </row>
    <row r="46" spans="1:9" ht="13.5" customHeight="1" thickTop="1">
      <c r="A46" s="32"/>
      <c r="B46" s="20"/>
      <c r="C46" s="21"/>
      <c r="D46" s="21"/>
      <c r="E46" s="21"/>
      <c r="F46" s="21"/>
      <c r="G46" s="21"/>
      <c r="H46" s="21"/>
      <c r="I46" s="25"/>
    </row>
    <row r="47" spans="1:9" ht="13.5" customHeight="1">
      <c r="A47" s="33"/>
      <c r="B47" s="26"/>
      <c r="C47" s="27"/>
      <c r="D47" s="27"/>
      <c r="E47" s="27"/>
      <c r="F47" s="27"/>
      <c r="G47" s="27"/>
      <c r="H47" s="27"/>
      <c r="I47" s="28"/>
    </row>
    <row r="48" spans="1:9" ht="13.5" customHeight="1">
      <c r="A48" s="36" t="s">
        <v>16</v>
      </c>
      <c r="B48" s="37"/>
      <c r="C48" s="38"/>
      <c r="D48" s="38"/>
      <c r="E48" s="29"/>
      <c r="F48" s="30"/>
      <c r="G48" s="29"/>
      <c r="H48" s="29"/>
      <c r="I48" s="39"/>
    </row>
    <row r="49" ht="9.75" customHeight="1">
      <c r="A49" s="2"/>
    </row>
    <row r="50" s="84" customFormat="1" ht="14.25">
      <c r="A50" s="118" t="s">
        <v>59</v>
      </c>
    </row>
    <row r="51" s="84" customFormat="1" ht="10.5">
      <c r="J51" s="90" t="s">
        <v>12</v>
      </c>
    </row>
    <row r="52" spans="1:10" s="84" customFormat="1" ht="13.5" customHeight="1">
      <c r="A52" s="168" t="s">
        <v>17</v>
      </c>
      <c r="B52" s="170" t="s">
        <v>19</v>
      </c>
      <c r="C52" s="155" t="s">
        <v>48</v>
      </c>
      <c r="D52" s="155" t="s">
        <v>20</v>
      </c>
      <c r="E52" s="155" t="s">
        <v>21</v>
      </c>
      <c r="F52" s="155" t="s">
        <v>22</v>
      </c>
      <c r="G52" s="174" t="s">
        <v>23</v>
      </c>
      <c r="H52" s="174" t="s">
        <v>24</v>
      </c>
      <c r="I52" s="174" t="s">
        <v>62</v>
      </c>
      <c r="J52" s="172" t="s">
        <v>8</v>
      </c>
    </row>
    <row r="53" spans="1:10" s="84" customFormat="1" ht="13.5" customHeight="1" thickBot="1">
      <c r="A53" s="169"/>
      <c r="B53" s="171"/>
      <c r="C53" s="156"/>
      <c r="D53" s="156"/>
      <c r="E53" s="156"/>
      <c r="F53" s="156"/>
      <c r="G53" s="179"/>
      <c r="H53" s="179"/>
      <c r="I53" s="175"/>
      <c r="J53" s="173"/>
    </row>
    <row r="54" spans="1:10" s="84" customFormat="1" ht="27" customHeight="1" thickTop="1">
      <c r="A54" s="120" t="s">
        <v>84</v>
      </c>
      <c r="B54" s="146">
        <v>7</v>
      </c>
      <c r="C54" s="108">
        <v>82</v>
      </c>
      <c r="D54" s="108">
        <v>30</v>
      </c>
      <c r="E54" s="108">
        <v>0</v>
      </c>
      <c r="F54" s="108">
        <v>0</v>
      </c>
      <c r="G54" s="108">
        <v>0</v>
      </c>
      <c r="H54" s="108">
        <v>0</v>
      </c>
      <c r="I54" s="109" t="s">
        <v>115</v>
      </c>
      <c r="J54" s="110"/>
    </row>
    <row r="55" spans="1:10" s="84" customFormat="1" ht="27" customHeight="1">
      <c r="A55" s="120" t="s">
        <v>85</v>
      </c>
      <c r="B55" s="111">
        <v>27</v>
      </c>
      <c r="C55" s="112">
        <v>1171</v>
      </c>
      <c r="D55" s="112">
        <v>748</v>
      </c>
      <c r="E55" s="112">
        <v>64</v>
      </c>
      <c r="F55" s="112">
        <v>0</v>
      </c>
      <c r="G55" s="112">
        <v>0</v>
      </c>
      <c r="H55" s="112">
        <v>0</v>
      </c>
      <c r="I55" s="113" t="s">
        <v>64</v>
      </c>
      <c r="J55" s="114"/>
    </row>
    <row r="56" spans="1:10" s="84" customFormat="1" ht="27" customHeight="1">
      <c r="A56" s="120" t="s">
        <v>86</v>
      </c>
      <c r="B56" s="111">
        <v>-100</v>
      </c>
      <c r="C56" s="112">
        <v>221</v>
      </c>
      <c r="D56" s="112">
        <v>2450</v>
      </c>
      <c r="E56" s="112">
        <v>13</v>
      </c>
      <c r="F56" s="112">
        <v>2370</v>
      </c>
      <c r="G56" s="112">
        <v>0</v>
      </c>
      <c r="H56" s="112">
        <v>0</v>
      </c>
      <c r="I56" s="113" t="s">
        <v>64</v>
      </c>
      <c r="J56" s="114"/>
    </row>
    <row r="57" spans="1:10" s="84" customFormat="1" ht="27" customHeight="1">
      <c r="A57" s="120" t="s">
        <v>113</v>
      </c>
      <c r="B57" s="111">
        <v>1</v>
      </c>
      <c r="C57" s="112">
        <v>539</v>
      </c>
      <c r="D57" s="112">
        <v>440</v>
      </c>
      <c r="E57" s="112">
        <v>0</v>
      </c>
      <c r="F57" s="112">
        <v>0</v>
      </c>
      <c r="G57" s="112">
        <v>0</v>
      </c>
      <c r="H57" s="112">
        <v>0</v>
      </c>
      <c r="I57" s="113" t="s">
        <v>64</v>
      </c>
      <c r="J57" s="114"/>
    </row>
    <row r="58" spans="1:10" s="84" customFormat="1" ht="27" customHeight="1">
      <c r="A58" s="121" t="s">
        <v>87</v>
      </c>
      <c r="B58" s="111">
        <v>247</v>
      </c>
      <c r="C58" s="112">
        <v>18023</v>
      </c>
      <c r="D58" s="112">
        <v>17467</v>
      </c>
      <c r="E58" s="112">
        <v>3510</v>
      </c>
      <c r="F58" s="112">
        <v>0</v>
      </c>
      <c r="G58" s="112">
        <v>0</v>
      </c>
      <c r="H58" s="112">
        <v>0</v>
      </c>
      <c r="I58" s="113" t="s">
        <v>64</v>
      </c>
      <c r="J58" s="114"/>
    </row>
    <row r="59" spans="1:10" s="84" customFormat="1" ht="27" customHeight="1">
      <c r="A59" s="120" t="s">
        <v>88</v>
      </c>
      <c r="B59" s="111">
        <v>15</v>
      </c>
      <c r="C59" s="112">
        <v>5756</v>
      </c>
      <c r="D59" s="112">
        <v>250</v>
      </c>
      <c r="E59" s="112">
        <v>0</v>
      </c>
      <c r="F59" s="112">
        <v>0</v>
      </c>
      <c r="G59" s="112">
        <v>0</v>
      </c>
      <c r="H59" s="112">
        <v>0</v>
      </c>
      <c r="I59" s="113" t="s">
        <v>64</v>
      </c>
      <c r="J59" s="114"/>
    </row>
    <row r="60" spans="1:10" s="84" customFormat="1" ht="27" customHeight="1">
      <c r="A60" s="120" t="s">
        <v>89</v>
      </c>
      <c r="B60" s="111">
        <v>439</v>
      </c>
      <c r="C60" s="112">
        <v>2189</v>
      </c>
      <c r="D60" s="112">
        <v>400</v>
      </c>
      <c r="E60" s="112">
        <v>0</v>
      </c>
      <c r="F60" s="112">
        <v>595</v>
      </c>
      <c r="G60" s="112">
        <v>0</v>
      </c>
      <c r="H60" s="112">
        <v>0</v>
      </c>
      <c r="I60" s="113" t="s">
        <v>64</v>
      </c>
      <c r="J60" s="114"/>
    </row>
    <row r="61" spans="1:10" s="84" customFormat="1" ht="27" customHeight="1">
      <c r="A61" s="120" t="s">
        <v>90</v>
      </c>
      <c r="B61" s="111">
        <v>1</v>
      </c>
      <c r="C61" s="112">
        <v>90</v>
      </c>
      <c r="D61" s="112">
        <v>30</v>
      </c>
      <c r="E61" s="112">
        <v>45</v>
      </c>
      <c r="F61" s="112">
        <v>0</v>
      </c>
      <c r="G61" s="112">
        <v>0</v>
      </c>
      <c r="H61" s="112">
        <v>0</v>
      </c>
      <c r="I61" s="113" t="s">
        <v>64</v>
      </c>
      <c r="J61" s="114"/>
    </row>
    <row r="62" spans="1:10" s="84" customFormat="1" ht="27" customHeight="1">
      <c r="A62" s="120" t="s">
        <v>91</v>
      </c>
      <c r="B62" s="111">
        <v>-2</v>
      </c>
      <c r="C62" s="112">
        <v>63</v>
      </c>
      <c r="D62" s="112">
        <v>14</v>
      </c>
      <c r="E62" s="112">
        <v>0</v>
      </c>
      <c r="F62" s="112">
        <v>0</v>
      </c>
      <c r="G62" s="112">
        <v>0</v>
      </c>
      <c r="H62" s="112">
        <v>0</v>
      </c>
      <c r="I62" s="113" t="s">
        <v>64</v>
      </c>
      <c r="J62" s="114"/>
    </row>
    <row r="63" spans="1:10" s="84" customFormat="1" ht="27" customHeight="1">
      <c r="A63" s="120" t="s">
        <v>92</v>
      </c>
      <c r="B63" s="111">
        <v>1</v>
      </c>
      <c r="C63" s="112">
        <v>66</v>
      </c>
      <c r="D63" s="112">
        <v>50</v>
      </c>
      <c r="E63" s="112">
        <v>12</v>
      </c>
      <c r="F63" s="112">
        <v>0</v>
      </c>
      <c r="G63" s="112">
        <v>0</v>
      </c>
      <c r="H63" s="112">
        <v>0</v>
      </c>
      <c r="I63" s="113" t="s">
        <v>64</v>
      </c>
      <c r="J63" s="114"/>
    </row>
    <row r="64" spans="1:10" s="84" customFormat="1" ht="27" customHeight="1">
      <c r="A64" s="120" t="s">
        <v>93</v>
      </c>
      <c r="B64" s="111">
        <v>2</v>
      </c>
      <c r="C64" s="112">
        <v>655</v>
      </c>
      <c r="D64" s="112">
        <v>40</v>
      </c>
      <c r="E64" s="112">
        <v>0</v>
      </c>
      <c r="F64" s="112">
        <v>0</v>
      </c>
      <c r="G64" s="112">
        <v>0</v>
      </c>
      <c r="H64" s="112">
        <v>0</v>
      </c>
      <c r="I64" s="113" t="s">
        <v>64</v>
      </c>
      <c r="J64" s="114"/>
    </row>
    <row r="65" spans="1:10" s="84" customFormat="1" ht="27" customHeight="1">
      <c r="A65" s="120" t="s">
        <v>116</v>
      </c>
      <c r="B65" s="111">
        <v>-82</v>
      </c>
      <c r="C65" s="112">
        <v>6896</v>
      </c>
      <c r="D65" s="112">
        <v>66</v>
      </c>
      <c r="E65" s="112">
        <v>302</v>
      </c>
      <c r="F65" s="112">
        <v>6439</v>
      </c>
      <c r="G65" s="112">
        <v>0</v>
      </c>
      <c r="H65" s="112">
        <v>0</v>
      </c>
      <c r="I65" s="113" t="s">
        <v>64</v>
      </c>
      <c r="J65" s="114"/>
    </row>
    <row r="66" spans="1:10" s="84" customFormat="1" ht="27" customHeight="1">
      <c r="A66" s="120" t="s">
        <v>94</v>
      </c>
      <c r="B66" s="111">
        <v>7</v>
      </c>
      <c r="C66" s="112">
        <v>-39</v>
      </c>
      <c r="D66" s="112">
        <v>3</v>
      </c>
      <c r="E66" s="112">
        <v>0</v>
      </c>
      <c r="F66" s="112">
        <v>0</v>
      </c>
      <c r="G66" s="112">
        <v>0</v>
      </c>
      <c r="H66" s="112">
        <v>0</v>
      </c>
      <c r="I66" s="113" t="s">
        <v>64</v>
      </c>
      <c r="J66" s="114"/>
    </row>
    <row r="67" spans="1:10" s="84" customFormat="1" ht="27" customHeight="1">
      <c r="A67" s="120" t="s">
        <v>95</v>
      </c>
      <c r="B67" s="111">
        <v>12</v>
      </c>
      <c r="C67" s="112">
        <v>1670</v>
      </c>
      <c r="D67" s="112">
        <v>500</v>
      </c>
      <c r="E67" s="112">
        <v>24</v>
      </c>
      <c r="F67" s="112">
        <v>0</v>
      </c>
      <c r="G67" s="112">
        <v>0</v>
      </c>
      <c r="H67" s="112">
        <v>0</v>
      </c>
      <c r="I67" s="113" t="s">
        <v>64</v>
      </c>
      <c r="J67" s="114"/>
    </row>
    <row r="68" spans="1:10" s="84" customFormat="1" ht="27" customHeight="1">
      <c r="A68" s="120" t="s">
        <v>96</v>
      </c>
      <c r="B68" s="111">
        <v>17</v>
      </c>
      <c r="C68" s="112">
        <v>1938</v>
      </c>
      <c r="D68" s="112">
        <v>800</v>
      </c>
      <c r="E68" s="112">
        <v>117</v>
      </c>
      <c r="F68" s="112">
        <v>0</v>
      </c>
      <c r="G68" s="112">
        <v>0</v>
      </c>
      <c r="H68" s="112">
        <v>0</v>
      </c>
      <c r="I68" s="113" t="s">
        <v>64</v>
      </c>
      <c r="J68" s="114"/>
    </row>
    <row r="69" spans="1:10" s="84" customFormat="1" ht="27" customHeight="1">
      <c r="A69" s="120" t="s">
        <v>97</v>
      </c>
      <c r="B69" s="111">
        <v>8</v>
      </c>
      <c r="C69" s="112">
        <v>2192</v>
      </c>
      <c r="D69" s="112">
        <v>5</v>
      </c>
      <c r="E69" s="112">
        <v>271</v>
      </c>
      <c r="F69" s="112">
        <v>32036</v>
      </c>
      <c r="G69" s="112">
        <v>0</v>
      </c>
      <c r="H69" s="112">
        <v>13716</v>
      </c>
      <c r="I69" s="115">
        <v>12344</v>
      </c>
      <c r="J69" s="114"/>
    </row>
    <row r="70" spans="1:10" s="84" customFormat="1" ht="27" customHeight="1">
      <c r="A70" s="120" t="s">
        <v>98</v>
      </c>
      <c r="B70" s="111">
        <v>-12</v>
      </c>
      <c r="C70" s="112">
        <v>368</v>
      </c>
      <c r="D70" s="112">
        <v>13</v>
      </c>
      <c r="E70" s="112">
        <v>11</v>
      </c>
      <c r="F70" s="112">
        <v>0</v>
      </c>
      <c r="G70" s="112">
        <v>0</v>
      </c>
      <c r="H70" s="112">
        <v>0</v>
      </c>
      <c r="I70" s="113" t="s">
        <v>64</v>
      </c>
      <c r="J70" s="114"/>
    </row>
    <row r="71" spans="1:10" s="84" customFormat="1" ht="27" customHeight="1">
      <c r="A71" s="120" t="s">
        <v>99</v>
      </c>
      <c r="B71" s="111">
        <v>3</v>
      </c>
      <c r="C71" s="112">
        <v>114</v>
      </c>
      <c r="D71" s="112">
        <v>25</v>
      </c>
      <c r="E71" s="112">
        <v>0</v>
      </c>
      <c r="F71" s="112">
        <v>0</v>
      </c>
      <c r="G71" s="112">
        <v>0</v>
      </c>
      <c r="H71" s="112">
        <v>0</v>
      </c>
      <c r="I71" s="113" t="s">
        <v>64</v>
      </c>
      <c r="J71" s="114"/>
    </row>
    <row r="72" spans="1:10" s="84" customFormat="1" ht="27" customHeight="1">
      <c r="A72" s="120" t="s">
        <v>100</v>
      </c>
      <c r="B72" s="111">
        <v>-3</v>
      </c>
      <c r="C72" s="112">
        <v>148</v>
      </c>
      <c r="D72" s="112">
        <v>17</v>
      </c>
      <c r="E72" s="112">
        <v>0</v>
      </c>
      <c r="F72" s="112">
        <v>0</v>
      </c>
      <c r="G72" s="112">
        <v>0</v>
      </c>
      <c r="H72" s="112">
        <v>0</v>
      </c>
      <c r="I72" s="113" t="s">
        <v>64</v>
      </c>
      <c r="J72" s="114"/>
    </row>
    <row r="73" spans="1:10" s="84" customFormat="1" ht="27" customHeight="1">
      <c r="A73" s="120" t="s">
        <v>101</v>
      </c>
      <c r="B73" s="111">
        <v>174</v>
      </c>
      <c r="C73" s="112">
        <v>19023</v>
      </c>
      <c r="D73" s="112">
        <v>30</v>
      </c>
      <c r="E73" s="112">
        <v>0</v>
      </c>
      <c r="F73" s="112">
        <v>1724</v>
      </c>
      <c r="G73" s="112">
        <v>2601</v>
      </c>
      <c r="H73" s="112">
        <v>0</v>
      </c>
      <c r="I73" s="113" t="s">
        <v>64</v>
      </c>
      <c r="J73" s="114"/>
    </row>
    <row r="74" spans="1:10" s="84" customFormat="1" ht="27" customHeight="1">
      <c r="A74" s="120" t="s">
        <v>102</v>
      </c>
      <c r="B74" s="111">
        <v>-6</v>
      </c>
      <c r="C74" s="112">
        <v>506</v>
      </c>
      <c r="D74" s="112">
        <v>26</v>
      </c>
      <c r="E74" s="112">
        <v>0</v>
      </c>
      <c r="F74" s="112">
        <v>0</v>
      </c>
      <c r="G74" s="112">
        <v>0</v>
      </c>
      <c r="H74" s="112">
        <v>0</v>
      </c>
      <c r="I74" s="113" t="s">
        <v>64</v>
      </c>
      <c r="J74" s="114"/>
    </row>
    <row r="75" spans="1:10" s="84" customFormat="1" ht="27" customHeight="1">
      <c r="A75" s="120" t="s">
        <v>103</v>
      </c>
      <c r="B75" s="111">
        <v>167</v>
      </c>
      <c r="C75" s="112">
        <v>6325</v>
      </c>
      <c r="D75" s="112">
        <v>6325</v>
      </c>
      <c r="E75" s="112">
        <v>0</v>
      </c>
      <c r="F75" s="112">
        <v>0</v>
      </c>
      <c r="G75" s="112">
        <v>5339</v>
      </c>
      <c r="H75" s="112">
        <v>0</v>
      </c>
      <c r="I75" s="113" t="s">
        <v>64</v>
      </c>
      <c r="J75" s="114"/>
    </row>
    <row r="76" spans="1:10" s="84" customFormat="1" ht="27" customHeight="1">
      <c r="A76" s="120" t="s">
        <v>104</v>
      </c>
      <c r="B76" s="111">
        <v>0</v>
      </c>
      <c r="C76" s="112">
        <v>72919</v>
      </c>
      <c r="D76" s="112">
        <v>36393</v>
      </c>
      <c r="E76" s="112">
        <v>0</v>
      </c>
      <c r="F76" s="112">
        <v>41410</v>
      </c>
      <c r="G76" s="112">
        <v>78435</v>
      </c>
      <c r="H76" s="112">
        <v>0</v>
      </c>
      <c r="I76" s="113" t="s">
        <v>64</v>
      </c>
      <c r="J76" s="114"/>
    </row>
    <row r="77" spans="1:10" s="84" customFormat="1" ht="27" customHeight="1">
      <c r="A77" s="120" t="s">
        <v>105</v>
      </c>
      <c r="B77" s="111">
        <v>30</v>
      </c>
      <c r="C77" s="112">
        <v>1092</v>
      </c>
      <c r="D77" s="112">
        <v>510</v>
      </c>
      <c r="E77" s="112">
        <v>0</v>
      </c>
      <c r="F77" s="112">
        <v>407</v>
      </c>
      <c r="G77" s="112">
        <v>0</v>
      </c>
      <c r="H77" s="112">
        <v>0</v>
      </c>
      <c r="I77" s="113" t="s">
        <v>64</v>
      </c>
      <c r="J77" s="114"/>
    </row>
    <row r="78" spans="1:10" s="84" customFormat="1" ht="27" customHeight="1">
      <c r="A78" s="120" t="s">
        <v>106</v>
      </c>
      <c r="B78" s="111">
        <v>474</v>
      </c>
      <c r="C78" s="112">
        <v>6850</v>
      </c>
      <c r="D78" s="112">
        <v>1372</v>
      </c>
      <c r="E78" s="112">
        <v>0</v>
      </c>
      <c r="F78" s="112">
        <v>0</v>
      </c>
      <c r="G78" s="112">
        <v>0</v>
      </c>
      <c r="H78" s="112">
        <v>0</v>
      </c>
      <c r="I78" s="113" t="s">
        <v>64</v>
      </c>
      <c r="J78" s="114"/>
    </row>
    <row r="79" spans="1:10" s="84" customFormat="1" ht="27" customHeight="1">
      <c r="A79" s="120" t="s">
        <v>107</v>
      </c>
      <c r="B79" s="111">
        <v>371</v>
      </c>
      <c r="C79" s="112">
        <v>7334</v>
      </c>
      <c r="D79" s="112">
        <v>8</v>
      </c>
      <c r="E79" s="112">
        <v>2</v>
      </c>
      <c r="F79" s="112">
        <v>104</v>
      </c>
      <c r="G79" s="112">
        <v>0</v>
      </c>
      <c r="H79" s="112">
        <v>0</v>
      </c>
      <c r="I79" s="113" t="s">
        <v>64</v>
      </c>
      <c r="J79" s="114"/>
    </row>
    <row r="80" spans="1:10" s="84" customFormat="1" ht="27" customHeight="1">
      <c r="A80" s="120" t="s">
        <v>108</v>
      </c>
      <c r="B80" s="111">
        <v>-5</v>
      </c>
      <c r="C80" s="112">
        <v>101</v>
      </c>
      <c r="D80" s="112">
        <v>40</v>
      </c>
      <c r="E80" s="112">
        <v>0</v>
      </c>
      <c r="F80" s="112">
        <v>0</v>
      </c>
      <c r="G80" s="112">
        <v>0</v>
      </c>
      <c r="H80" s="112">
        <v>0</v>
      </c>
      <c r="I80" s="113" t="s">
        <v>64</v>
      </c>
      <c r="J80" s="114"/>
    </row>
    <row r="81" spans="1:10" s="84" customFormat="1" ht="27" customHeight="1">
      <c r="A81" s="120" t="s">
        <v>109</v>
      </c>
      <c r="B81" s="111">
        <v>2</v>
      </c>
      <c r="C81" s="112">
        <v>397</v>
      </c>
      <c r="D81" s="112">
        <v>20</v>
      </c>
      <c r="E81" s="112">
        <v>1</v>
      </c>
      <c r="F81" s="112">
        <v>0</v>
      </c>
      <c r="G81" s="112">
        <v>0</v>
      </c>
      <c r="H81" s="112">
        <v>0</v>
      </c>
      <c r="I81" s="113" t="s">
        <v>64</v>
      </c>
      <c r="J81" s="114"/>
    </row>
    <row r="82" spans="1:10" s="84" customFormat="1" ht="27" customHeight="1">
      <c r="A82" s="120" t="s">
        <v>110</v>
      </c>
      <c r="B82" s="111">
        <v>4</v>
      </c>
      <c r="C82" s="112">
        <v>1072</v>
      </c>
      <c r="D82" s="112">
        <v>800</v>
      </c>
      <c r="E82" s="112">
        <v>0</v>
      </c>
      <c r="F82" s="112">
        <v>0</v>
      </c>
      <c r="G82" s="112">
        <v>0</v>
      </c>
      <c r="H82" s="112">
        <v>0</v>
      </c>
      <c r="I82" s="113" t="s">
        <v>64</v>
      </c>
      <c r="J82" s="114"/>
    </row>
    <row r="83" spans="1:10" s="84" customFormat="1" ht="27" customHeight="1">
      <c r="A83" s="120" t="s">
        <v>111</v>
      </c>
      <c r="B83" s="111">
        <v>0</v>
      </c>
      <c r="C83" s="112">
        <v>10</v>
      </c>
      <c r="D83" s="112">
        <v>3</v>
      </c>
      <c r="E83" s="112">
        <v>0</v>
      </c>
      <c r="F83" s="112">
        <v>0</v>
      </c>
      <c r="G83" s="112">
        <v>0</v>
      </c>
      <c r="H83" s="112">
        <v>0</v>
      </c>
      <c r="I83" s="113" t="s">
        <v>64</v>
      </c>
      <c r="J83" s="114"/>
    </row>
    <row r="84" spans="1:12" s="106" customFormat="1" ht="27" customHeight="1" thickBot="1">
      <c r="A84" s="120" t="s">
        <v>112</v>
      </c>
      <c r="B84" s="111">
        <v>9</v>
      </c>
      <c r="C84" s="112">
        <v>916</v>
      </c>
      <c r="D84" s="112">
        <v>710</v>
      </c>
      <c r="E84" s="112">
        <v>7</v>
      </c>
      <c r="F84" s="112">
        <v>0</v>
      </c>
      <c r="G84" s="112">
        <v>0</v>
      </c>
      <c r="H84" s="112">
        <v>0</v>
      </c>
      <c r="I84" s="113" t="s">
        <v>64</v>
      </c>
      <c r="J84" s="114"/>
      <c r="K84" s="84"/>
      <c r="L84" s="84"/>
    </row>
    <row r="85" spans="1:12" ht="25.5" customHeight="1" thickTop="1">
      <c r="A85" s="107" t="s">
        <v>18</v>
      </c>
      <c r="B85" s="116"/>
      <c r="C85" s="117"/>
      <c r="D85" s="122">
        <f aca="true" t="shared" si="1" ref="D85:I85">SUM(D54:D84)</f>
        <v>69585</v>
      </c>
      <c r="E85" s="122">
        <f t="shared" si="1"/>
        <v>4379</v>
      </c>
      <c r="F85" s="122">
        <f t="shared" si="1"/>
        <v>85085</v>
      </c>
      <c r="G85" s="122">
        <f t="shared" si="1"/>
        <v>86375</v>
      </c>
      <c r="H85" s="122">
        <f t="shared" si="1"/>
        <v>13716</v>
      </c>
      <c r="I85" s="122">
        <f t="shared" si="1"/>
        <v>12344</v>
      </c>
      <c r="J85" s="123"/>
      <c r="K85" s="84"/>
      <c r="L85" s="84"/>
    </row>
    <row r="86" spans="1:12" s="84" customFormat="1" ht="10.5">
      <c r="A86" s="84" t="s">
        <v>57</v>
      </c>
      <c r="L86" s="106"/>
    </row>
    <row r="87" s="84" customFormat="1" ht="9.75" customHeight="1">
      <c r="L87" s="1"/>
    </row>
    <row r="88" spans="1:12" ht="14.25">
      <c r="A88" s="118" t="s">
        <v>40</v>
      </c>
      <c r="L88" s="84"/>
    </row>
    <row r="89" spans="4:12" ht="10.5">
      <c r="D89" s="3" t="s">
        <v>12</v>
      </c>
      <c r="L89" s="84"/>
    </row>
    <row r="90" spans="1:4" ht="21.75" thickBot="1">
      <c r="A90" s="40" t="s">
        <v>35</v>
      </c>
      <c r="B90" s="41" t="s">
        <v>74</v>
      </c>
      <c r="C90" s="42" t="s">
        <v>75</v>
      </c>
      <c r="D90" s="43" t="s">
        <v>52</v>
      </c>
    </row>
    <row r="91" spans="1:4" ht="13.5" customHeight="1" thickTop="1">
      <c r="A91" s="44" t="s">
        <v>36</v>
      </c>
      <c r="B91" s="20">
        <v>2125</v>
      </c>
      <c r="C91" s="21">
        <v>1692</v>
      </c>
      <c r="D91" s="25">
        <f>C91-B91</f>
        <v>-433</v>
      </c>
    </row>
    <row r="92" spans="1:4" ht="13.5" customHeight="1">
      <c r="A92" s="45" t="s">
        <v>37</v>
      </c>
      <c r="B92" s="22">
        <v>136936</v>
      </c>
      <c r="C92" s="23">
        <v>135380</v>
      </c>
      <c r="D92" s="24">
        <f>C92-B92</f>
        <v>-1556</v>
      </c>
    </row>
    <row r="93" spans="1:4" ht="13.5" customHeight="1">
      <c r="A93" s="46" t="s">
        <v>38</v>
      </c>
      <c r="B93" s="26">
        <f>B94-(B91+B92)</f>
        <v>31818</v>
      </c>
      <c r="C93" s="27">
        <f>C94-(C91+C92)</f>
        <v>29387</v>
      </c>
      <c r="D93" s="28">
        <f>C93-B93</f>
        <v>-2431</v>
      </c>
    </row>
    <row r="94" spans="1:4" ht="13.5" customHeight="1">
      <c r="A94" s="47" t="s">
        <v>39</v>
      </c>
      <c r="B94" s="52">
        <v>170879</v>
      </c>
      <c r="C94" s="29">
        <v>166459</v>
      </c>
      <c r="D94" s="31">
        <f>C94-B94</f>
        <v>-4420</v>
      </c>
    </row>
    <row r="95" spans="1:4" ht="10.5">
      <c r="A95" s="1" t="s">
        <v>61</v>
      </c>
      <c r="B95" s="48"/>
      <c r="C95" s="48"/>
      <c r="D95" s="48"/>
    </row>
    <row r="96" spans="1:4" ht="9.75" customHeight="1">
      <c r="A96" s="49"/>
      <c r="B96" s="48"/>
      <c r="C96" s="48"/>
      <c r="D96" s="48"/>
    </row>
    <row r="97" s="84" customFormat="1" ht="14.25">
      <c r="A97" s="118" t="s">
        <v>60</v>
      </c>
    </row>
    <row r="98" ht="10.5" customHeight="1">
      <c r="A98" s="6"/>
    </row>
    <row r="99" spans="1:11" ht="21.75" thickBot="1">
      <c r="A99" s="40" t="s">
        <v>34</v>
      </c>
      <c r="B99" s="41" t="s">
        <v>74</v>
      </c>
      <c r="C99" s="42" t="s">
        <v>75</v>
      </c>
      <c r="D99" s="42" t="s">
        <v>52</v>
      </c>
      <c r="E99" s="50" t="s">
        <v>32</v>
      </c>
      <c r="F99" s="43" t="s">
        <v>33</v>
      </c>
      <c r="G99" s="151" t="s">
        <v>41</v>
      </c>
      <c r="H99" s="152"/>
      <c r="I99" s="41" t="s">
        <v>74</v>
      </c>
      <c r="J99" s="42" t="s">
        <v>75</v>
      </c>
      <c r="K99" s="43" t="s">
        <v>52</v>
      </c>
    </row>
    <row r="100" spans="1:11" ht="13.5" customHeight="1" thickTop="1">
      <c r="A100" s="44" t="s">
        <v>26</v>
      </c>
      <c r="B100" s="54">
        <v>0.42</v>
      </c>
      <c r="C100" s="55">
        <v>0.42</v>
      </c>
      <c r="D100" s="55">
        <f aca="true" t="shared" si="2" ref="D100:D105">+C100-B100</f>
        <v>0</v>
      </c>
      <c r="E100" s="56">
        <v>-3.75</v>
      </c>
      <c r="F100" s="57">
        <v>-5</v>
      </c>
      <c r="G100" s="153" t="s">
        <v>125</v>
      </c>
      <c r="H100" s="154"/>
      <c r="I100" s="58">
        <v>3.6</v>
      </c>
      <c r="J100" s="59">
        <v>10.7</v>
      </c>
      <c r="K100" s="145">
        <f aca="true" t="shared" si="3" ref="K100:K105">+J100-I100</f>
        <v>7.1</v>
      </c>
    </row>
    <row r="101" spans="1:11" ht="13.5" customHeight="1">
      <c r="A101" s="45" t="s">
        <v>27</v>
      </c>
      <c r="B101" s="60">
        <v>2.99</v>
      </c>
      <c r="C101" s="61">
        <v>3.28</v>
      </c>
      <c r="D101" s="55">
        <f t="shared" si="2"/>
        <v>0.2899999999999996</v>
      </c>
      <c r="E101" s="62">
        <v>-8.75</v>
      </c>
      <c r="F101" s="63">
        <v>-25</v>
      </c>
      <c r="G101" s="147" t="s">
        <v>126</v>
      </c>
      <c r="H101" s="148"/>
      <c r="I101" s="64">
        <v>149.9</v>
      </c>
      <c r="J101" s="65">
        <v>159.1</v>
      </c>
      <c r="K101" s="140">
        <f t="shared" si="3"/>
        <v>9.199999999999989</v>
      </c>
    </row>
    <row r="102" spans="1:11" ht="13.5" customHeight="1">
      <c r="A102" s="45" t="s">
        <v>28</v>
      </c>
      <c r="B102" s="66">
        <v>15.5</v>
      </c>
      <c r="C102" s="67">
        <v>15.1</v>
      </c>
      <c r="D102" s="55">
        <f t="shared" si="2"/>
        <v>-0.40000000000000036</v>
      </c>
      <c r="E102" s="68">
        <v>25</v>
      </c>
      <c r="F102" s="69">
        <v>35</v>
      </c>
      <c r="G102" s="147" t="s">
        <v>121</v>
      </c>
      <c r="H102" s="148"/>
      <c r="I102" s="64"/>
      <c r="J102" s="65"/>
      <c r="K102" s="140">
        <f t="shared" si="3"/>
        <v>0</v>
      </c>
    </row>
    <row r="103" spans="1:11" ht="13.5" customHeight="1">
      <c r="A103" s="45" t="s">
        <v>29</v>
      </c>
      <c r="B103" s="70">
        <v>257.8</v>
      </c>
      <c r="C103" s="67">
        <v>268.4</v>
      </c>
      <c r="D103" s="55">
        <f t="shared" si="2"/>
        <v>10.599999999999966</v>
      </c>
      <c r="E103" s="68">
        <v>400</v>
      </c>
      <c r="F103" s="71"/>
      <c r="G103" s="147" t="s">
        <v>127</v>
      </c>
      <c r="H103" s="148"/>
      <c r="I103" s="64">
        <v>98.4</v>
      </c>
      <c r="J103" s="65">
        <v>98.5</v>
      </c>
      <c r="K103" s="140">
        <f t="shared" si="3"/>
        <v>0.09999999999999432</v>
      </c>
    </row>
    <row r="104" spans="1:11" ht="13.5" customHeight="1">
      <c r="A104" s="45" t="s">
        <v>30</v>
      </c>
      <c r="B104" s="72">
        <v>0.629</v>
      </c>
      <c r="C104" s="61">
        <v>0.62</v>
      </c>
      <c r="D104" s="55">
        <f t="shared" si="2"/>
        <v>-0.009000000000000008</v>
      </c>
      <c r="E104" s="73"/>
      <c r="F104" s="71"/>
      <c r="G104" s="147" t="s">
        <v>128</v>
      </c>
      <c r="H104" s="148"/>
      <c r="I104" s="64"/>
      <c r="J104" s="65"/>
      <c r="K104" s="140">
        <f t="shared" si="3"/>
        <v>0</v>
      </c>
    </row>
    <row r="105" spans="1:11" ht="13.5" customHeight="1">
      <c r="A105" s="51" t="s">
        <v>31</v>
      </c>
      <c r="B105" s="141">
        <v>93.7</v>
      </c>
      <c r="C105" s="74">
        <v>92.2</v>
      </c>
      <c r="D105" s="142">
        <f t="shared" si="2"/>
        <v>-1.5</v>
      </c>
      <c r="E105" s="75"/>
      <c r="F105" s="76"/>
      <c r="G105" s="149" t="s">
        <v>129</v>
      </c>
      <c r="H105" s="150"/>
      <c r="I105" s="77">
        <v>0</v>
      </c>
      <c r="J105" s="78">
        <v>0</v>
      </c>
      <c r="K105" s="143">
        <f t="shared" si="3"/>
        <v>0</v>
      </c>
    </row>
    <row r="106" ht="10.5">
      <c r="A106" s="1" t="s">
        <v>117</v>
      </c>
    </row>
    <row r="107" ht="10.5">
      <c r="A107" s="1" t="s">
        <v>118</v>
      </c>
    </row>
    <row r="108" ht="13.5" customHeight="1">
      <c r="A108" s="1" t="s">
        <v>119</v>
      </c>
    </row>
    <row r="109" ht="13.5" customHeight="1">
      <c r="A109" s="1" t="s">
        <v>120</v>
      </c>
    </row>
  </sheetData>
  <sheetProtection/>
  <mergeCells count="48">
    <mergeCell ref="D8:D9"/>
    <mergeCell ref="C8:C9"/>
    <mergeCell ref="D26:D27"/>
    <mergeCell ref="A32:A33"/>
    <mergeCell ref="B8:B9"/>
    <mergeCell ref="A2:K2"/>
    <mergeCell ref="A44:A45"/>
    <mergeCell ref="B44:B45"/>
    <mergeCell ref="C44:C45"/>
    <mergeCell ref="D44:D45"/>
    <mergeCell ref="E44:E45"/>
    <mergeCell ref="I26:I27"/>
    <mergeCell ref="E32:E33"/>
    <mergeCell ref="A34:A35"/>
    <mergeCell ref="E34:E35"/>
    <mergeCell ref="I52:I53"/>
    <mergeCell ref="G44:G45"/>
    <mergeCell ref="F44:F45"/>
    <mergeCell ref="H52:H53"/>
    <mergeCell ref="C52:C53"/>
    <mergeCell ref="D52:D53"/>
    <mergeCell ref="J52:J53"/>
    <mergeCell ref="H44:H45"/>
    <mergeCell ref="I44:I45"/>
    <mergeCell ref="E8:E9"/>
    <mergeCell ref="F26:F27"/>
    <mergeCell ref="H8:H9"/>
    <mergeCell ref="G26:G27"/>
    <mergeCell ref="H26:H27"/>
    <mergeCell ref="G8:G9"/>
    <mergeCell ref="G52:G53"/>
    <mergeCell ref="E52:E53"/>
    <mergeCell ref="F52:F53"/>
    <mergeCell ref="A8:A9"/>
    <mergeCell ref="A26:A27"/>
    <mergeCell ref="B26:B27"/>
    <mergeCell ref="C26:C27"/>
    <mergeCell ref="F8:F9"/>
    <mergeCell ref="E26:E27"/>
    <mergeCell ref="A52:A53"/>
    <mergeCell ref="B52:B53"/>
    <mergeCell ref="G103:H103"/>
    <mergeCell ref="G104:H104"/>
    <mergeCell ref="G105:H105"/>
    <mergeCell ref="G99:H99"/>
    <mergeCell ref="G100:H100"/>
    <mergeCell ref="G101:H101"/>
    <mergeCell ref="G102:H102"/>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A54:A57 A59:A84"/>
  </dataValidations>
  <printOptions/>
  <pageMargins left="0.71" right="0.3937007874015748" top="0.71" bottom="0.3" header="0.45" footer="0.2"/>
  <pageSetup horizontalDpi="300" verticalDpi="300" orientation="portrait" paperSize="9" scale="87" r:id="rId4"/>
  <rowBreaks count="2" manualBreakCount="2">
    <brk id="49" max="10" man="1"/>
    <brk id="87" max="10" man="1"/>
  </rowBreaks>
  <colBreaks count="1" manualBreakCount="1">
    <brk id="11" max="72"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2011-03-17T05:01:53Z</cp:lastPrinted>
  <dcterms:created xsi:type="dcterms:W3CDTF">1997-01-08T22:48:59Z</dcterms:created>
  <dcterms:modified xsi:type="dcterms:W3CDTF">2011-03-29T02:39:12Z</dcterms:modified>
  <cp:category/>
  <cp:version/>
  <cp:contentType/>
  <cp:contentStatus/>
</cp:coreProperties>
</file>