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'様式'!$A$1:$K$117</definedName>
  </definedNames>
  <calcPr calcMode="manual" fullCalcOnLoad="1"/>
</workbook>
</file>

<file path=xl/sharedStrings.xml><?xml version="1.0" encoding="utf-8"?>
<sst xmlns="http://schemas.openxmlformats.org/spreadsheetml/2006/main" count="365" uniqueCount="144">
  <si>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</si>
  <si>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</si>
  <si>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</si>
  <si>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</si>
  <si>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</si>
  <si>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</si>
  <si>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</si>
  <si>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</si>
  <si>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</si>
  <si>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</si>
  <si>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</si>
  <si>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</si>
  <si>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</si>
  <si>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</si>
  <si>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</si>
  <si>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</si>
  <si>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</si>
  <si>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</si>
  <si>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</si>
  <si>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</si>
  <si>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</si>
  <si>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</si>
  <si>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</si>
  <si>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</si>
  <si>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</si>
  <si>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</si>
  <si>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</si>
  <si>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</si>
  <si>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</si>
  <si>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</si>
  <si>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</si>
  <si>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</si>
  <si>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</si>
  <si>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</si>
  <si>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</si>
  <si>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</si>
  <si>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</si>
  <si>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</si>
  <si>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</si>
  <si>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</si>
  <si>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</si>
  <si>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</si>
  <si>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</si>
  <si>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</si>
  <si>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</si>
  <si>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</si>
  <si>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</si>
  <si>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</si>
  <si>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</si>
  <si>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</si>
  <si>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</si>
  <si>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</si>
  <si>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</si>
  <si>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</si>
  <si>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</si>
  <si>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</si>
  <si>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</si>
  <si>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</si>
  <si>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</si>
  <si>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</si>
  <si>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</si>
  <si>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</si>
  <si>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</si>
  <si>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</si>
  <si>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</si>
  <si>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</si>
  <si>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</si>
  <si>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</si>
  <si>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</si>
  <si>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</si>
  <si>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</si>
  <si>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徳島県</t>
  </si>
  <si>
    <t>市町村振興資金貸付金特別会計</t>
  </si>
  <si>
    <t>母子寡婦福祉資金貸付金特別会計</t>
  </si>
  <si>
    <t>中小企業近代化資金貸付金特別会計</t>
  </si>
  <si>
    <t>中小企業・雇用対策事業特別会計</t>
  </si>
  <si>
    <t>農業改良資金貸付金特別会計</t>
  </si>
  <si>
    <t>林業改善資金貸付金特別会計</t>
  </si>
  <si>
    <t>県有林県行造林事業特別会計</t>
  </si>
  <si>
    <t>沿岸漁業改善資金貸付金特別会計</t>
  </si>
  <si>
    <t>公用地公共用地取得事業特別会計</t>
  </si>
  <si>
    <t>県営住宅敷金等管理特別会計</t>
  </si>
  <si>
    <t>奨学金貸付金特別会計</t>
  </si>
  <si>
    <t>都市用水水源費負担金特別会計</t>
  </si>
  <si>
    <t>用度事業特別会計</t>
  </si>
  <si>
    <t>証紙収入特別会計</t>
  </si>
  <si>
    <t>公債管理特別会計</t>
  </si>
  <si>
    <t>給与集中管理特別会計</t>
  </si>
  <si>
    <t>－</t>
  </si>
  <si>
    <t>徳島ビル管理事業特別会計</t>
  </si>
  <si>
    <t>－</t>
  </si>
  <si>
    <t>病院事業会計</t>
  </si>
  <si>
    <t>電気事業会計</t>
  </si>
  <si>
    <t>工業用水道事業会計</t>
  </si>
  <si>
    <t>駐車場事業会計</t>
  </si>
  <si>
    <t>土地造成事業会計</t>
  </si>
  <si>
    <t>流域下水道事業特別会計</t>
  </si>
  <si>
    <t>港湾等整備事業特別会計</t>
  </si>
  <si>
    <t>法適用企業</t>
  </si>
  <si>
    <t>法適用企業</t>
  </si>
  <si>
    <t>－</t>
  </si>
  <si>
    <t>-</t>
  </si>
  <si>
    <t>－</t>
  </si>
  <si>
    <t>とくしま森とみどりの会</t>
  </si>
  <si>
    <t>徳島県園芸振興資金協会</t>
  </si>
  <si>
    <t>徳島県建設技術センター</t>
  </si>
  <si>
    <t>徳島県観光協会</t>
  </si>
  <si>
    <t>徳島県農業開発公社</t>
  </si>
  <si>
    <t>徳島県林業労働力確保支援センター</t>
  </si>
  <si>
    <t>徳島県水産振興公害対策基金</t>
  </si>
  <si>
    <t>徳島県林業苗木安定対策基金協会</t>
  </si>
  <si>
    <t>とくしま産業振興機構</t>
  </si>
  <si>
    <t>徳島県総合健診センター</t>
  </si>
  <si>
    <t>徳島県福祉基金</t>
  </si>
  <si>
    <t>徳島県腎臓バンク</t>
  </si>
  <si>
    <t>とくしまノーマライゼーション促進協会</t>
  </si>
  <si>
    <t>とくしま“あい”ランド推進協議会</t>
  </si>
  <si>
    <t>徳島県環境整備公社</t>
  </si>
  <si>
    <t>徳島県企業公社</t>
  </si>
  <si>
    <t>徳島県文化振興財団</t>
  </si>
  <si>
    <t>徳島県スポーツ振興財団</t>
  </si>
  <si>
    <t>徳島県体育協会</t>
  </si>
  <si>
    <t>徳島県埋蔵文化財センター</t>
  </si>
  <si>
    <t>徳島県国際交流協会</t>
  </si>
  <si>
    <t>徳島県暴力追放県民センター</t>
  </si>
  <si>
    <t>コート・ベール徳島</t>
  </si>
  <si>
    <t>徳島健康科学総合センター</t>
  </si>
  <si>
    <t>徳島工芸村</t>
  </si>
  <si>
    <t>徳島ハイウェイサービス</t>
  </si>
  <si>
    <t>阿佐海岸鉄道</t>
  </si>
  <si>
    <t>徳島空港ビル</t>
  </si>
  <si>
    <t>徳島県住宅供給公社</t>
  </si>
  <si>
    <t>徳島県土地開発公社</t>
  </si>
  <si>
    <t>ｅ－とくしま推進財団</t>
  </si>
  <si>
    <t>-</t>
  </si>
  <si>
    <t>-</t>
  </si>
  <si>
    <t>－</t>
  </si>
  <si>
    <t>-</t>
  </si>
  <si>
    <t>-</t>
  </si>
  <si>
    <t>-</t>
  </si>
  <si>
    <t>-</t>
  </si>
  <si>
    <t>-</t>
  </si>
  <si>
    <t>-</t>
  </si>
  <si>
    <t>徳島県生活衛生営業指導センター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</si>
</sst>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hair"/>
      <right style="thin"/>
      <top style="hair"/>
      <bottom>
        <color indexed="63"/>
      </bottom>
    </border>
    <border>
      <left style="hair"/>
      <right style="hair"/>
      <top style="hair"/>
      <bottom>
        <color indexed="63"/>
      </bottom>
    </border>
    <border>
      <left style="thin"/>
      <right>
        <color indexed="63"/>
      </right>
      <top>
        <color indexed="63"/>
      </top>
      <bottom style="hair"/>
    </border>
    <border>
      <left style="hair"/>
      <right>
        <color indexed="63"/>
      </right>
      <top style="double"/>
      <bottom style="hair"/>
    </border>
    <border>
      <left>
        <color indexed="63"/>
      </left>
      <right style="hair"/>
      <top style="double"/>
      <bottom style="hair"/>
    </border>
    <border>
      <left>
        <color indexed="63"/>
      </left>
      <right style="thin"/>
      <top>
        <color indexed="63"/>
      </top>
      <bottom style="hair"/>
    </border>
    <border>
      <left style="thin"/>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thin"/>
      <top style="hair"/>
      <bottom style="thin"/>
    </border>
    <border diagonalUp="1">
      <left style="thin"/>
      <right style="thin"/>
      <top>
        <color indexed="63"/>
      </top>
      <bottom style="thin"/>
      <diagonal style="hair"/>
    </border>
    <border diagonalUp="1">
      <left>
        <color indexed="63"/>
      </left>
      <right style="hair"/>
      <top>
        <color indexed="63"/>
      </top>
      <bottom style="thin"/>
      <diagonal style="hair"/>
    </border>
    <border diagonalUp="1">
      <left style="hair"/>
      <right style="hair"/>
      <top>
        <color indexed="63"/>
      </top>
      <bottom style="thin"/>
      <diagonal style="hair"/>
    </border>
    <border diagonalUp="1">
      <left style="hair"/>
      <right style="thin"/>
      <top>
        <color indexed="63"/>
      </top>
      <bottom style="thin"/>
      <diagonal style="hair"/>
    </border>
    <border>
      <left style="hair"/>
      <right style="hair"/>
      <top>
        <color indexed="63"/>
      </top>
      <bottom style="thin"/>
    </border>
    <border>
      <left style="hair"/>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3"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6" fontId="2" fillId="33" borderId="18" xfId="48" applyNumberFormat="1" applyFont="1" applyFill="1" applyBorder="1" applyAlignment="1">
      <alignment horizontal="center" vertical="center" shrinkToFit="1"/>
    </xf>
    <xf numFmtId="176" fontId="2" fillId="33" borderId="18" xfId="48" applyNumberFormat="1" applyFont="1" applyFill="1" applyBorder="1" applyAlignment="1">
      <alignment horizontal="righ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46" xfId="0" applyNumberFormat="1" applyFont="1" applyFill="1" applyBorder="1" applyAlignment="1">
      <alignment vertical="center" shrinkToFit="1"/>
    </xf>
    <xf numFmtId="176" fontId="2" fillId="33" borderId="47" xfId="0" applyNumberFormat="1" applyFont="1" applyFill="1" applyBorder="1" applyAlignment="1">
      <alignment horizontal="center" vertical="center" shrinkToFit="1"/>
    </xf>
    <xf numFmtId="176" fontId="2" fillId="33" borderId="18" xfId="0" applyNumberFormat="1" applyFont="1" applyFill="1" applyBorder="1" applyAlignment="1">
      <alignment horizontal="center" vertical="center" shrinkToFit="1"/>
    </xf>
    <xf numFmtId="176" fontId="2" fillId="33" borderId="22" xfId="0" applyNumberFormat="1" applyFont="1" applyFill="1" applyBorder="1" applyAlignment="1">
      <alignment horizontal="center" vertical="center" shrinkToFit="1"/>
    </xf>
    <xf numFmtId="176" fontId="2" fillId="33" borderId="48" xfId="0" applyNumberFormat="1" applyFont="1" applyFill="1" applyBorder="1" applyAlignment="1">
      <alignment horizontal="center" vertical="center" shrinkToFit="1"/>
    </xf>
    <xf numFmtId="176" fontId="2" fillId="33" borderId="49" xfId="0" applyNumberFormat="1" applyFont="1" applyFill="1" applyBorder="1" applyAlignment="1">
      <alignment horizontal="center" vertical="center" shrinkToFit="1"/>
    </xf>
    <xf numFmtId="176" fontId="2" fillId="33" borderId="50" xfId="0" applyNumberFormat="1" applyFont="1" applyFill="1" applyBorder="1" applyAlignment="1">
      <alignment horizontal="center" vertical="center" shrinkToFit="1"/>
    </xf>
    <xf numFmtId="176" fontId="2" fillId="33" borderId="51" xfId="0" applyNumberFormat="1" applyFont="1" applyFill="1" applyBorder="1" applyAlignment="1">
      <alignment horizontal="center" vertical="center" shrinkToFit="1"/>
    </xf>
    <xf numFmtId="176" fontId="2" fillId="33" borderId="52" xfId="0" applyNumberFormat="1" applyFont="1" applyFill="1" applyBorder="1" applyAlignment="1">
      <alignment horizontal="center" vertical="center" shrinkToFit="1"/>
    </xf>
    <xf numFmtId="176" fontId="2" fillId="33" borderId="53"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shrinkToFit="1"/>
    </xf>
    <xf numFmtId="176" fontId="2" fillId="33" borderId="54" xfId="0" applyNumberFormat="1" applyFont="1" applyFill="1" applyBorder="1" applyAlignment="1">
      <alignment horizontal="center" vertical="center" shrinkToFit="1"/>
    </xf>
    <xf numFmtId="176" fontId="2" fillId="33" borderId="55" xfId="0" applyNumberFormat="1" applyFont="1" applyFill="1" applyBorder="1" applyAlignment="1">
      <alignment horizontal="center" vertical="center" shrinkToFit="1"/>
    </xf>
    <xf numFmtId="176" fontId="2" fillId="33" borderId="18" xfId="0" applyNumberFormat="1" applyFont="1" applyFill="1" applyBorder="1" applyAlignment="1">
      <alignment horizontal="right" vertical="center" shrinkToFit="1"/>
    </xf>
    <xf numFmtId="0" fontId="2" fillId="33" borderId="56" xfId="0" applyFont="1" applyFill="1" applyBorder="1" applyAlignment="1">
      <alignment horizontal="distributed" vertical="center" indent="1"/>
    </xf>
    <xf numFmtId="179" fontId="2" fillId="33" borderId="57" xfId="0" applyNumberFormat="1" applyFont="1" applyFill="1" applyBorder="1" applyAlignment="1">
      <alignment horizontal="center" vertical="center" shrinkToFit="1"/>
    </xf>
    <xf numFmtId="179" fontId="2" fillId="33" borderId="58" xfId="0" applyNumberFormat="1" applyFont="1" applyFill="1" applyBorder="1" applyAlignment="1">
      <alignment horizontal="center" vertical="center" shrinkToFit="1"/>
    </xf>
    <xf numFmtId="181" fontId="2" fillId="33" borderId="58" xfId="0" applyNumberFormat="1" applyFont="1" applyFill="1" applyBorder="1" applyAlignment="1">
      <alignment vertical="center"/>
    </xf>
    <xf numFmtId="181" fontId="2" fillId="33" borderId="59" xfId="0" applyNumberFormat="1" applyFont="1" applyFill="1" applyBorder="1" applyAlignment="1">
      <alignment vertical="center"/>
    </xf>
    <xf numFmtId="179" fontId="2" fillId="33" borderId="60" xfId="0" applyNumberFormat="1" applyFont="1" applyFill="1" applyBorder="1" applyAlignment="1">
      <alignment horizontal="center" vertical="center" shrinkToFit="1"/>
    </xf>
    <xf numFmtId="178" fontId="2" fillId="33" borderId="61" xfId="0" applyNumberFormat="1"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4" borderId="64" xfId="0" applyFont="1" applyFill="1" applyBorder="1" applyAlignment="1">
      <alignment horizontal="center" vertical="center" shrinkToFit="1"/>
    </xf>
    <xf numFmtId="0" fontId="2" fillId="34" borderId="65" xfId="0" applyFont="1" applyFill="1" applyBorder="1" applyAlignment="1">
      <alignment horizontal="center" vertical="center" shrinkToFit="1"/>
    </xf>
    <xf numFmtId="0" fontId="1" fillId="34" borderId="68" xfId="0" applyFont="1" applyFill="1" applyBorder="1" applyAlignment="1">
      <alignment horizontal="center" vertical="center" wrapText="1"/>
    </xf>
    <xf numFmtId="0" fontId="1"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1" fillId="34" borderId="69"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72" xfId="0" applyFont="1" applyFill="1" applyBorder="1" applyAlignment="1">
      <alignment horizontal="center" vertical="center" wrapText="1"/>
    </xf>
    <xf numFmtId="0" fontId="2" fillId="34" borderId="73" xfId="0" applyFont="1" applyFill="1" applyBorder="1" applyAlignment="1">
      <alignment horizontal="center" vertical="center"/>
    </xf>
    <xf numFmtId="0" fontId="2" fillId="33" borderId="74" xfId="0" applyFont="1" applyFill="1" applyBorder="1" applyAlignment="1">
      <alignment horizontal="center" vertical="center" shrinkToFit="1"/>
    </xf>
    <xf numFmtId="0" fontId="2" fillId="33" borderId="75" xfId="0" applyFont="1" applyFill="1" applyBorder="1" applyAlignment="1">
      <alignment horizontal="center" vertical="center" shrinkToFit="1"/>
    </xf>
    <xf numFmtId="0" fontId="2" fillId="33" borderId="76" xfId="0" applyFont="1" applyFill="1" applyBorder="1" applyAlignment="1">
      <alignment horizontal="center" vertical="center" shrinkToFit="1"/>
    </xf>
    <xf numFmtId="0" fontId="2" fillId="33" borderId="77" xfId="0" applyFont="1" applyFill="1" applyBorder="1" applyAlignment="1">
      <alignment horizontal="center" vertical="center" shrinkToFit="1"/>
    </xf>
    <xf numFmtId="176" fontId="2" fillId="0" borderId="17"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7"/>
  <sheetViews>
    <sheetView tabSelected="1"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0" t="s">
        <v>51</v>
      </c>
      <c r="H4" s="41" t="s">
        <v>52</v>
      </c>
      <c r="I4" s="8" t="s">
        <v>53</v>
      </c>
      <c r="J4" s="11" t="s">
        <v>54</v>
      </c>
    </row>
    <row r="5" spans="7:10" ht="13.5" customHeight="1" thickTop="1">
      <c r="G5" s="12">
        <v>74150</v>
      </c>
      <c r="H5" s="13">
        <v>131919</v>
      </c>
      <c r="I5" s="14">
        <v>43886</v>
      </c>
      <c r="J5" s="15">
        <v>249956</v>
      </c>
    </row>
    <row r="6" ht="14.25">
      <c r="A6" s="6" t="s">
        <v>2</v>
      </c>
    </row>
    <row r="7" spans="8:9" ht="10.5">
      <c r="H7" s="3" t="s">
        <v>12</v>
      </c>
      <c r="I7" s="3"/>
    </row>
    <row r="8" spans="1:8" ht="13.5" customHeight="1">
      <c r="A8" s="110" t="s">
        <v>0</v>
      </c>
      <c r="B8" s="125" t="s">
        <v>3</v>
      </c>
      <c r="C8" s="123" t="s">
        <v>4</v>
      </c>
      <c r="D8" s="123" t="s">
        <v>5</v>
      </c>
      <c r="E8" s="123" t="s">
        <v>6</v>
      </c>
      <c r="F8" s="114" t="s">
        <v>55</v>
      </c>
      <c r="G8" s="123" t="s">
        <v>7</v>
      </c>
      <c r="H8" s="120" t="s">
        <v>8</v>
      </c>
    </row>
    <row r="9" spans="1:8" ht="13.5" customHeight="1" thickBot="1">
      <c r="A9" s="111"/>
      <c r="B9" s="113"/>
      <c r="C9" s="115"/>
      <c r="D9" s="115"/>
      <c r="E9" s="115"/>
      <c r="F9" s="124"/>
      <c r="G9" s="115"/>
      <c r="H9" s="121"/>
    </row>
    <row r="10" spans="1:8" ht="13.5" customHeight="1" thickTop="1">
      <c r="A10" s="37" t="s">
        <v>9</v>
      </c>
      <c r="B10" s="16">
        <v>490105</v>
      </c>
      <c r="C10" s="17">
        <v>479278</v>
      </c>
      <c r="D10" s="17">
        <f aca="true" t="shared" si="0" ref="D10:D27">B10-C10</f>
        <v>10827</v>
      </c>
      <c r="E10" s="17">
        <v>7526</v>
      </c>
      <c r="F10" s="17">
        <v>64064</v>
      </c>
      <c r="G10" s="17">
        <v>941812</v>
      </c>
      <c r="H10" s="18"/>
    </row>
    <row r="11" spans="1:8" ht="13.5" customHeight="1">
      <c r="A11" s="37" t="s">
        <v>72</v>
      </c>
      <c r="B11" s="16">
        <v>4080</v>
      </c>
      <c r="C11" s="17">
        <v>1191</v>
      </c>
      <c r="D11" s="19">
        <f t="shared" si="0"/>
        <v>2889</v>
      </c>
      <c r="E11" s="17">
        <v>0</v>
      </c>
      <c r="F11" s="83" t="s">
        <v>88</v>
      </c>
      <c r="G11" s="83" t="s">
        <v>88</v>
      </c>
      <c r="H11" s="18"/>
    </row>
    <row r="12" spans="1:8" ht="13.5" customHeight="1">
      <c r="A12" s="37" t="s">
        <v>73</v>
      </c>
      <c r="B12" s="16">
        <v>323</v>
      </c>
      <c r="C12" s="17">
        <v>121</v>
      </c>
      <c r="D12" s="19">
        <f t="shared" si="0"/>
        <v>202</v>
      </c>
      <c r="E12" s="17">
        <v>0</v>
      </c>
      <c r="F12" s="17">
        <v>4</v>
      </c>
      <c r="G12" s="84">
        <v>679</v>
      </c>
      <c r="H12" s="18"/>
    </row>
    <row r="13" spans="1:8" ht="13.5" customHeight="1">
      <c r="A13" s="37" t="s">
        <v>74</v>
      </c>
      <c r="B13" s="16">
        <v>5779</v>
      </c>
      <c r="C13" s="17">
        <v>1676</v>
      </c>
      <c r="D13" s="19">
        <f>4104</f>
        <v>4104</v>
      </c>
      <c r="E13" s="17">
        <v>0</v>
      </c>
      <c r="F13" s="83" t="s">
        <v>90</v>
      </c>
      <c r="G13" s="84">
        <v>3711</v>
      </c>
      <c r="H13" s="18"/>
    </row>
    <row r="14" spans="1:8" ht="13.5" customHeight="1">
      <c r="A14" s="37" t="s">
        <v>75</v>
      </c>
      <c r="B14" s="16">
        <v>90196</v>
      </c>
      <c r="C14" s="17">
        <v>89991</v>
      </c>
      <c r="D14" s="19">
        <f t="shared" si="0"/>
        <v>205</v>
      </c>
      <c r="E14" s="17">
        <v>0</v>
      </c>
      <c r="F14" s="17">
        <v>45142</v>
      </c>
      <c r="G14" s="84">
        <v>10000</v>
      </c>
      <c r="H14" s="18"/>
    </row>
    <row r="15" spans="1:8" ht="13.5" customHeight="1">
      <c r="A15" s="37" t="s">
        <v>89</v>
      </c>
      <c r="B15" s="16">
        <v>21</v>
      </c>
      <c r="C15" s="17">
        <v>15</v>
      </c>
      <c r="D15" s="19">
        <f t="shared" si="0"/>
        <v>6</v>
      </c>
      <c r="E15" s="17">
        <v>0</v>
      </c>
      <c r="F15" s="83" t="s">
        <v>90</v>
      </c>
      <c r="G15" s="83" t="s">
        <v>90</v>
      </c>
      <c r="H15" s="18"/>
    </row>
    <row r="16" spans="1:8" ht="13.5" customHeight="1">
      <c r="A16" s="37" t="s">
        <v>76</v>
      </c>
      <c r="B16" s="16">
        <v>470</v>
      </c>
      <c r="C16" s="17">
        <v>8</v>
      </c>
      <c r="D16" s="19">
        <f t="shared" si="0"/>
        <v>462</v>
      </c>
      <c r="E16" s="17">
        <v>0</v>
      </c>
      <c r="F16" s="17">
        <v>2</v>
      </c>
      <c r="G16" s="84">
        <v>54</v>
      </c>
      <c r="H16" s="18"/>
    </row>
    <row r="17" spans="1:8" ht="13.5" customHeight="1">
      <c r="A17" s="37" t="s">
        <v>77</v>
      </c>
      <c r="B17" s="16">
        <v>416</v>
      </c>
      <c r="C17" s="17">
        <v>31</v>
      </c>
      <c r="D17" s="19">
        <f t="shared" si="0"/>
        <v>385</v>
      </c>
      <c r="E17" s="17">
        <v>0</v>
      </c>
      <c r="F17" s="17">
        <v>0</v>
      </c>
      <c r="G17" s="83" t="s">
        <v>90</v>
      </c>
      <c r="H17" s="18"/>
    </row>
    <row r="18" spans="1:8" ht="13.5" customHeight="1">
      <c r="A18" s="37" t="s">
        <v>78</v>
      </c>
      <c r="B18" s="16">
        <v>105</v>
      </c>
      <c r="C18" s="17">
        <v>104</v>
      </c>
      <c r="D18" s="19">
        <f t="shared" si="0"/>
        <v>1</v>
      </c>
      <c r="E18" s="17">
        <v>0</v>
      </c>
      <c r="F18" s="17">
        <v>89</v>
      </c>
      <c r="G18" s="84">
        <v>1201</v>
      </c>
      <c r="H18" s="18"/>
    </row>
    <row r="19" spans="1:8" ht="13.5" customHeight="1">
      <c r="A19" s="37" t="s">
        <v>79</v>
      </c>
      <c r="B19" s="16">
        <v>228</v>
      </c>
      <c r="C19" s="17">
        <v>48</v>
      </c>
      <c r="D19" s="19">
        <f t="shared" si="0"/>
        <v>180</v>
      </c>
      <c r="E19" s="17">
        <v>0</v>
      </c>
      <c r="F19" s="17">
        <v>1</v>
      </c>
      <c r="G19" s="83" t="s">
        <v>90</v>
      </c>
      <c r="H19" s="18"/>
    </row>
    <row r="20" spans="1:8" ht="13.5" customHeight="1">
      <c r="A20" s="37" t="s">
        <v>80</v>
      </c>
      <c r="B20" s="16">
        <v>3144</v>
      </c>
      <c r="C20" s="17">
        <v>2726</v>
      </c>
      <c r="D20" s="19">
        <f t="shared" si="0"/>
        <v>418</v>
      </c>
      <c r="E20" s="17">
        <v>0</v>
      </c>
      <c r="F20" s="17">
        <v>251</v>
      </c>
      <c r="G20" s="84">
        <v>94</v>
      </c>
      <c r="H20" s="18"/>
    </row>
    <row r="21" spans="1:8" ht="13.5" customHeight="1">
      <c r="A21" s="37" t="s">
        <v>81</v>
      </c>
      <c r="B21" s="16">
        <v>158</v>
      </c>
      <c r="C21" s="17">
        <v>67</v>
      </c>
      <c r="D21" s="19">
        <f>90</f>
        <v>90</v>
      </c>
      <c r="E21" s="17">
        <v>0</v>
      </c>
      <c r="F21" s="83" t="s">
        <v>90</v>
      </c>
      <c r="G21" s="83" t="s">
        <v>90</v>
      </c>
      <c r="H21" s="18"/>
    </row>
    <row r="22" spans="1:8" ht="13.5" customHeight="1">
      <c r="A22" s="37" t="s">
        <v>82</v>
      </c>
      <c r="B22" s="16">
        <v>400</v>
      </c>
      <c r="C22" s="17">
        <v>400</v>
      </c>
      <c r="D22" s="19">
        <f t="shared" si="0"/>
        <v>0</v>
      </c>
      <c r="E22" s="17">
        <v>0</v>
      </c>
      <c r="F22" s="17">
        <v>124</v>
      </c>
      <c r="G22" s="83" t="s">
        <v>90</v>
      </c>
      <c r="H22" s="18"/>
    </row>
    <row r="23" spans="1:8" ht="13.5" customHeight="1">
      <c r="A23" s="37" t="s">
        <v>83</v>
      </c>
      <c r="B23" s="16">
        <v>268</v>
      </c>
      <c r="C23" s="17">
        <v>268</v>
      </c>
      <c r="D23" s="19">
        <f t="shared" si="0"/>
        <v>0</v>
      </c>
      <c r="E23" s="17">
        <v>0</v>
      </c>
      <c r="F23" s="17">
        <v>229</v>
      </c>
      <c r="G23" s="83" t="s">
        <v>90</v>
      </c>
      <c r="H23" s="18"/>
    </row>
    <row r="24" spans="1:8" ht="13.5" customHeight="1">
      <c r="A24" s="37" t="s">
        <v>84</v>
      </c>
      <c r="B24" s="16">
        <v>1980</v>
      </c>
      <c r="C24" s="17">
        <v>1223</v>
      </c>
      <c r="D24" s="19">
        <f>756</f>
        <v>756</v>
      </c>
      <c r="E24" s="17">
        <v>0</v>
      </c>
      <c r="F24" s="83" t="s">
        <v>90</v>
      </c>
      <c r="G24" s="83" t="s">
        <v>90</v>
      </c>
      <c r="H24" s="18"/>
    </row>
    <row r="25" spans="1:8" ht="13.5" customHeight="1">
      <c r="A25" s="37" t="s">
        <v>85</v>
      </c>
      <c r="B25" s="16">
        <v>3910</v>
      </c>
      <c r="C25" s="17">
        <v>3253</v>
      </c>
      <c r="D25" s="19">
        <f t="shared" si="0"/>
        <v>657</v>
      </c>
      <c r="E25" s="17">
        <v>0</v>
      </c>
      <c r="F25" s="83" t="s">
        <v>90</v>
      </c>
      <c r="G25" s="83" t="s">
        <v>90</v>
      </c>
      <c r="H25" s="18"/>
    </row>
    <row r="26" spans="1:8" ht="13.5" customHeight="1">
      <c r="A26" s="37" t="s">
        <v>86</v>
      </c>
      <c r="B26" s="16">
        <v>105249</v>
      </c>
      <c r="C26" s="17">
        <v>105249</v>
      </c>
      <c r="D26" s="19">
        <f t="shared" si="0"/>
        <v>0</v>
      </c>
      <c r="E26" s="17">
        <v>0</v>
      </c>
      <c r="F26" s="17">
        <v>89800</v>
      </c>
      <c r="G26" s="83" t="s">
        <v>90</v>
      </c>
      <c r="H26" s="18"/>
    </row>
    <row r="27" spans="1:8" ht="13.5" customHeight="1">
      <c r="A27" s="37" t="s">
        <v>87</v>
      </c>
      <c r="B27" s="16">
        <v>30587</v>
      </c>
      <c r="C27" s="17">
        <v>30587</v>
      </c>
      <c r="D27" s="19">
        <f t="shared" si="0"/>
        <v>0</v>
      </c>
      <c r="E27" s="17">
        <v>0</v>
      </c>
      <c r="F27" s="83" t="s">
        <v>90</v>
      </c>
      <c r="G27" s="83" t="s">
        <v>90</v>
      </c>
      <c r="H27" s="18"/>
    </row>
    <row r="28" spans="1:8" ht="13.5" customHeight="1">
      <c r="A28" s="42" t="s">
        <v>1</v>
      </c>
      <c r="B28" s="27">
        <v>496408</v>
      </c>
      <c r="C28" s="28">
        <v>475225</v>
      </c>
      <c r="D28" s="28">
        <v>21183</v>
      </c>
      <c r="E28" s="28">
        <v>7526</v>
      </c>
      <c r="F28" s="74"/>
      <c r="G28" s="28">
        <v>957550</v>
      </c>
      <c r="H28" s="35"/>
    </row>
    <row r="29" spans="1:8" ht="13.5" customHeight="1">
      <c r="A29" s="77" t="s">
        <v>66</v>
      </c>
      <c r="B29" s="75"/>
      <c r="C29" s="75"/>
      <c r="D29" s="75"/>
      <c r="E29" s="75"/>
      <c r="F29" s="75"/>
      <c r="G29" s="75"/>
      <c r="H29" s="76"/>
    </row>
    <row r="30" ht="9.75" customHeight="1"/>
    <row r="31" ht="14.25">
      <c r="A31" s="6" t="s">
        <v>10</v>
      </c>
    </row>
    <row r="32" spans="9:12" ht="10.5">
      <c r="I32" s="3" t="s">
        <v>12</v>
      </c>
      <c r="K32" s="3"/>
      <c r="L32" s="3"/>
    </row>
    <row r="33" spans="1:9" ht="13.5" customHeight="1">
      <c r="A33" s="110" t="s">
        <v>0</v>
      </c>
      <c r="B33" s="112" t="s">
        <v>43</v>
      </c>
      <c r="C33" s="114" t="s">
        <v>44</v>
      </c>
      <c r="D33" s="114" t="s">
        <v>45</v>
      </c>
      <c r="E33" s="118" t="s">
        <v>46</v>
      </c>
      <c r="F33" s="114" t="s">
        <v>55</v>
      </c>
      <c r="G33" s="114" t="s">
        <v>11</v>
      </c>
      <c r="H33" s="118" t="s">
        <v>41</v>
      </c>
      <c r="I33" s="120" t="s">
        <v>8</v>
      </c>
    </row>
    <row r="34" spans="1:9" ht="13.5" customHeight="1" thickBot="1">
      <c r="A34" s="111"/>
      <c r="B34" s="113"/>
      <c r="C34" s="115"/>
      <c r="D34" s="115"/>
      <c r="E34" s="119"/>
      <c r="F34" s="124"/>
      <c r="G34" s="124"/>
      <c r="H34" s="122"/>
      <c r="I34" s="121"/>
    </row>
    <row r="35" spans="1:9" ht="13.5" customHeight="1" thickTop="1">
      <c r="A35" s="37" t="s">
        <v>91</v>
      </c>
      <c r="B35" s="20">
        <v>16304</v>
      </c>
      <c r="C35" s="21">
        <v>15962</v>
      </c>
      <c r="D35" s="21">
        <v>342</v>
      </c>
      <c r="E35" s="21">
        <v>1350</v>
      </c>
      <c r="F35" s="21">
        <v>4029</v>
      </c>
      <c r="G35" s="21">
        <v>6533</v>
      </c>
      <c r="H35" s="21">
        <v>4031</v>
      </c>
      <c r="I35" s="22" t="s">
        <v>98</v>
      </c>
    </row>
    <row r="36" spans="1:9" ht="13.5" customHeight="1">
      <c r="A36" s="37" t="s">
        <v>92</v>
      </c>
      <c r="B36" s="85">
        <v>2449</v>
      </c>
      <c r="C36" s="86">
        <v>2077</v>
      </c>
      <c r="D36" s="86">
        <v>372</v>
      </c>
      <c r="E36" s="86">
        <v>8674</v>
      </c>
      <c r="F36" s="89" t="s">
        <v>101</v>
      </c>
      <c r="G36" s="89" t="s">
        <v>101</v>
      </c>
      <c r="H36" s="88" t="s">
        <v>102</v>
      </c>
      <c r="I36" s="25" t="s">
        <v>99</v>
      </c>
    </row>
    <row r="37" spans="1:9" ht="13.5" customHeight="1">
      <c r="A37" s="37" t="s">
        <v>93</v>
      </c>
      <c r="B37" s="85">
        <v>1166</v>
      </c>
      <c r="C37" s="86">
        <v>838</v>
      </c>
      <c r="D37" s="86">
        <v>328</v>
      </c>
      <c r="E37" s="86">
        <v>2903</v>
      </c>
      <c r="F37" s="89" t="s">
        <v>101</v>
      </c>
      <c r="G37" s="86">
        <v>2704</v>
      </c>
      <c r="H37" s="88" t="s">
        <v>102</v>
      </c>
      <c r="I37" s="25" t="s">
        <v>99</v>
      </c>
    </row>
    <row r="38" spans="1:9" ht="13.5" customHeight="1">
      <c r="A38" s="38" t="s">
        <v>94</v>
      </c>
      <c r="B38" s="85">
        <v>86</v>
      </c>
      <c r="C38" s="86">
        <v>75</v>
      </c>
      <c r="D38" s="86">
        <v>10</v>
      </c>
      <c r="E38" s="86">
        <v>526</v>
      </c>
      <c r="F38" s="89" t="s">
        <v>101</v>
      </c>
      <c r="G38" s="86">
        <v>86</v>
      </c>
      <c r="H38" s="88" t="s">
        <v>102</v>
      </c>
      <c r="I38" s="87" t="s">
        <v>99</v>
      </c>
    </row>
    <row r="39" spans="1:9" ht="13.5" customHeight="1">
      <c r="A39" s="38" t="s">
        <v>95</v>
      </c>
      <c r="B39" s="23">
        <v>7</v>
      </c>
      <c r="C39" s="24">
        <v>2</v>
      </c>
      <c r="D39" s="24">
        <v>6</v>
      </c>
      <c r="E39" s="24">
        <v>989</v>
      </c>
      <c r="F39" s="89" t="s">
        <v>101</v>
      </c>
      <c r="G39" s="88" t="s">
        <v>100</v>
      </c>
      <c r="H39" s="88" t="s">
        <v>102</v>
      </c>
      <c r="I39" s="87" t="s">
        <v>99</v>
      </c>
    </row>
    <row r="40" spans="1:9" ht="13.5" customHeight="1">
      <c r="A40" s="38" t="s">
        <v>96</v>
      </c>
      <c r="B40" s="23">
        <v>2371</v>
      </c>
      <c r="C40" s="24">
        <v>2371</v>
      </c>
      <c r="D40" s="24">
        <v>0</v>
      </c>
      <c r="E40" s="24">
        <v>0</v>
      </c>
      <c r="F40" s="24">
        <v>147</v>
      </c>
      <c r="G40" s="24">
        <v>8125</v>
      </c>
      <c r="H40" s="24">
        <v>7780</v>
      </c>
      <c r="I40" s="25"/>
    </row>
    <row r="41" spans="1:9" ht="13.5" customHeight="1">
      <c r="A41" s="39" t="s">
        <v>97</v>
      </c>
      <c r="B41" s="29">
        <v>6987</v>
      </c>
      <c r="C41" s="30">
        <v>6878</v>
      </c>
      <c r="D41" s="30">
        <v>109</v>
      </c>
      <c r="E41" s="30">
        <v>0</v>
      </c>
      <c r="F41" s="30">
        <v>972</v>
      </c>
      <c r="G41" s="30">
        <v>31016</v>
      </c>
      <c r="H41" s="30">
        <v>19501</v>
      </c>
      <c r="I41" s="31"/>
    </row>
    <row r="42" spans="1:9" ht="13.5" customHeight="1">
      <c r="A42" s="42" t="s">
        <v>15</v>
      </c>
      <c r="B42" s="43"/>
      <c r="C42" s="44"/>
      <c r="D42" s="44"/>
      <c r="E42" s="32">
        <v>14442</v>
      </c>
      <c r="F42" s="34"/>
      <c r="G42" s="32">
        <v>48464</v>
      </c>
      <c r="H42" s="32">
        <v>31312</v>
      </c>
      <c r="I42" s="36"/>
    </row>
    <row r="43" ht="10.5">
      <c r="A43" s="1" t="s">
        <v>60</v>
      </c>
    </row>
    <row r="44" ht="10.5">
      <c r="A44" s="1" t="s">
        <v>62</v>
      </c>
    </row>
    <row r="45" ht="10.5">
      <c r="A45" s="1" t="s">
        <v>49</v>
      </c>
    </row>
    <row r="46" ht="10.5">
      <c r="A46" s="1" t="s">
        <v>48</v>
      </c>
    </row>
    <row r="47" ht="9.75" customHeight="1"/>
    <row r="48" ht="14.25">
      <c r="A48" s="6" t="s">
        <v>13</v>
      </c>
    </row>
    <row r="49" spans="9:10" ht="10.5">
      <c r="I49" s="3" t="s">
        <v>12</v>
      </c>
      <c r="J49" s="3"/>
    </row>
    <row r="50" spans="1:9" ht="13.5" customHeight="1">
      <c r="A50" s="110" t="s">
        <v>14</v>
      </c>
      <c r="B50" s="112" t="s">
        <v>43</v>
      </c>
      <c r="C50" s="114" t="s">
        <v>44</v>
      </c>
      <c r="D50" s="114" t="s">
        <v>45</v>
      </c>
      <c r="E50" s="118" t="s">
        <v>46</v>
      </c>
      <c r="F50" s="114" t="s">
        <v>55</v>
      </c>
      <c r="G50" s="114" t="s">
        <v>11</v>
      </c>
      <c r="H50" s="118" t="s">
        <v>42</v>
      </c>
      <c r="I50" s="120" t="s">
        <v>8</v>
      </c>
    </row>
    <row r="51" spans="1:9" ht="13.5" customHeight="1" thickBot="1">
      <c r="A51" s="111"/>
      <c r="B51" s="113"/>
      <c r="C51" s="115"/>
      <c r="D51" s="115"/>
      <c r="E51" s="119"/>
      <c r="F51" s="124"/>
      <c r="G51" s="124"/>
      <c r="H51" s="122"/>
      <c r="I51" s="121"/>
    </row>
    <row r="52" spans="1:9" ht="13.5" customHeight="1" thickTop="1">
      <c r="A52" s="37" t="s">
        <v>135</v>
      </c>
      <c r="B52" s="91" t="s">
        <v>136</v>
      </c>
      <c r="C52" s="92" t="s">
        <v>136</v>
      </c>
      <c r="D52" s="90" t="s">
        <v>136</v>
      </c>
      <c r="E52" s="90" t="s">
        <v>136</v>
      </c>
      <c r="F52" s="90" t="s">
        <v>136</v>
      </c>
      <c r="G52" s="90" t="s">
        <v>136</v>
      </c>
      <c r="H52" s="93" t="s">
        <v>136</v>
      </c>
      <c r="I52" s="94" t="s">
        <v>136</v>
      </c>
    </row>
    <row r="53" spans="1:9" ht="13.5" customHeight="1">
      <c r="A53" s="39" t="s">
        <v>135</v>
      </c>
      <c r="B53" s="95" t="s">
        <v>136</v>
      </c>
      <c r="C53" s="96" t="s">
        <v>136</v>
      </c>
      <c r="D53" s="97" t="s">
        <v>136</v>
      </c>
      <c r="E53" s="97" t="s">
        <v>136</v>
      </c>
      <c r="F53" s="97" t="s">
        <v>136</v>
      </c>
      <c r="G53" s="97" t="s">
        <v>136</v>
      </c>
      <c r="H53" s="98" t="s">
        <v>136</v>
      </c>
      <c r="I53" s="99" t="s">
        <v>136</v>
      </c>
    </row>
    <row r="54" spans="1:9" ht="13.5" customHeight="1">
      <c r="A54" s="42" t="s">
        <v>16</v>
      </c>
      <c r="B54" s="43"/>
      <c r="C54" s="44"/>
      <c r="D54" s="44"/>
      <c r="E54" s="32"/>
      <c r="F54" s="34"/>
      <c r="G54" s="32"/>
      <c r="H54" s="32"/>
      <c r="I54" s="45"/>
    </row>
    <row r="55" ht="9.75" customHeight="1">
      <c r="A55" s="2"/>
    </row>
    <row r="56" ht="14.25">
      <c r="A56" s="6" t="s">
        <v>56</v>
      </c>
    </row>
    <row r="57" ht="10.5">
      <c r="J57" s="3" t="s">
        <v>12</v>
      </c>
    </row>
    <row r="58" spans="1:10" ht="13.5" customHeight="1">
      <c r="A58" s="116" t="s">
        <v>17</v>
      </c>
      <c r="B58" s="112" t="s">
        <v>19</v>
      </c>
      <c r="C58" s="114" t="s">
        <v>47</v>
      </c>
      <c r="D58" s="114" t="s">
        <v>20</v>
      </c>
      <c r="E58" s="114" t="s">
        <v>21</v>
      </c>
      <c r="F58" s="114" t="s">
        <v>22</v>
      </c>
      <c r="G58" s="118" t="s">
        <v>23</v>
      </c>
      <c r="H58" s="118" t="s">
        <v>24</v>
      </c>
      <c r="I58" s="118" t="s">
        <v>59</v>
      </c>
      <c r="J58" s="120" t="s">
        <v>8</v>
      </c>
    </row>
    <row r="59" spans="1:10" ht="13.5" customHeight="1" thickBot="1">
      <c r="A59" s="117"/>
      <c r="B59" s="113"/>
      <c r="C59" s="115"/>
      <c r="D59" s="115"/>
      <c r="E59" s="115"/>
      <c r="F59" s="115"/>
      <c r="G59" s="119"/>
      <c r="H59" s="119"/>
      <c r="I59" s="122"/>
      <c r="J59" s="121"/>
    </row>
    <row r="60" spans="1:10" ht="13.5" customHeight="1" thickTop="1">
      <c r="A60" s="37" t="s">
        <v>103</v>
      </c>
      <c r="B60" s="20">
        <v>2</v>
      </c>
      <c r="C60" s="21">
        <v>15</v>
      </c>
      <c r="D60" s="21">
        <v>3</v>
      </c>
      <c r="E60" s="21">
        <v>1</v>
      </c>
      <c r="F60" s="90" t="s">
        <v>101</v>
      </c>
      <c r="G60" s="90" t="s">
        <v>101</v>
      </c>
      <c r="H60" s="90" t="s">
        <v>101</v>
      </c>
      <c r="I60" s="90" t="s">
        <v>134</v>
      </c>
      <c r="J60" s="22"/>
    </row>
    <row r="61" spans="1:10" ht="13.5" customHeight="1">
      <c r="A61" s="37" t="s">
        <v>104</v>
      </c>
      <c r="B61" s="85">
        <v>0</v>
      </c>
      <c r="C61" s="86">
        <v>280</v>
      </c>
      <c r="D61" s="86">
        <v>25</v>
      </c>
      <c r="E61" s="86">
        <v>89</v>
      </c>
      <c r="F61" s="89" t="s">
        <v>101</v>
      </c>
      <c r="G61" s="89" t="s">
        <v>101</v>
      </c>
      <c r="H61" s="89" t="s">
        <v>101</v>
      </c>
      <c r="I61" s="89" t="s">
        <v>101</v>
      </c>
      <c r="J61" s="22"/>
    </row>
    <row r="62" spans="1:10" ht="13.5" customHeight="1">
      <c r="A62" s="37" t="s">
        <v>105</v>
      </c>
      <c r="B62" s="85">
        <v>18</v>
      </c>
      <c r="C62" s="86">
        <v>363</v>
      </c>
      <c r="D62" s="86">
        <v>25</v>
      </c>
      <c r="E62" s="89" t="s">
        <v>101</v>
      </c>
      <c r="F62" s="89" t="s">
        <v>101</v>
      </c>
      <c r="G62" s="89" t="s">
        <v>101</v>
      </c>
      <c r="H62" s="89" t="s">
        <v>101</v>
      </c>
      <c r="I62" s="89" t="s">
        <v>101</v>
      </c>
      <c r="J62" s="22"/>
    </row>
    <row r="63" spans="1:10" ht="13.5" customHeight="1">
      <c r="A63" s="37" t="s">
        <v>106</v>
      </c>
      <c r="B63" s="85">
        <v>-4</v>
      </c>
      <c r="C63" s="86">
        <v>675</v>
      </c>
      <c r="D63" s="86">
        <v>5</v>
      </c>
      <c r="E63" s="86">
        <v>18</v>
      </c>
      <c r="F63" s="89" t="s">
        <v>101</v>
      </c>
      <c r="G63" s="89" t="s">
        <v>101</v>
      </c>
      <c r="H63" s="89" t="s">
        <v>101</v>
      </c>
      <c r="I63" s="89" t="s">
        <v>101</v>
      </c>
      <c r="J63" s="22"/>
    </row>
    <row r="64" spans="1:10" ht="13.5" customHeight="1">
      <c r="A64" s="37" t="s">
        <v>107</v>
      </c>
      <c r="B64" s="85">
        <v>2</v>
      </c>
      <c r="C64" s="86">
        <v>309</v>
      </c>
      <c r="D64" s="86">
        <v>1</v>
      </c>
      <c r="E64" s="86">
        <v>9</v>
      </c>
      <c r="F64" s="86">
        <v>50</v>
      </c>
      <c r="G64" s="89" t="s">
        <v>101</v>
      </c>
      <c r="H64" s="100">
        <v>22</v>
      </c>
      <c r="I64" s="86">
        <v>7</v>
      </c>
      <c r="J64" s="22"/>
    </row>
    <row r="65" spans="1:10" ht="13.5" customHeight="1">
      <c r="A65" s="37" t="s">
        <v>108</v>
      </c>
      <c r="B65" s="85">
        <v>2</v>
      </c>
      <c r="C65" s="86">
        <v>502</v>
      </c>
      <c r="D65" s="86">
        <v>325</v>
      </c>
      <c r="E65" s="86">
        <v>1</v>
      </c>
      <c r="F65" s="89" t="s">
        <v>101</v>
      </c>
      <c r="G65" s="89" t="s">
        <v>101</v>
      </c>
      <c r="H65" s="89" t="s">
        <v>101</v>
      </c>
      <c r="I65" s="89" t="s">
        <v>101</v>
      </c>
      <c r="J65" s="22"/>
    </row>
    <row r="66" spans="1:10" ht="13.5" customHeight="1">
      <c r="A66" s="37" t="s">
        <v>109</v>
      </c>
      <c r="B66" s="85">
        <v>-49</v>
      </c>
      <c r="C66" s="86">
        <v>3560</v>
      </c>
      <c r="D66" s="86">
        <v>2066</v>
      </c>
      <c r="E66" s="89" t="s">
        <v>101</v>
      </c>
      <c r="F66" s="89" t="s">
        <v>101</v>
      </c>
      <c r="G66" s="89" t="s">
        <v>101</v>
      </c>
      <c r="H66" s="89" t="s">
        <v>101</v>
      </c>
      <c r="I66" s="89" t="s">
        <v>101</v>
      </c>
      <c r="J66" s="22"/>
    </row>
    <row r="67" spans="1:10" ht="13.5" customHeight="1">
      <c r="A67" s="37" t="s">
        <v>110</v>
      </c>
      <c r="B67" s="85">
        <v>-1</v>
      </c>
      <c r="C67" s="86">
        <v>38</v>
      </c>
      <c r="D67" s="86">
        <v>3</v>
      </c>
      <c r="E67" s="89" t="s">
        <v>101</v>
      </c>
      <c r="F67" s="89" t="s">
        <v>101</v>
      </c>
      <c r="G67" s="89" t="s">
        <v>101</v>
      </c>
      <c r="H67" s="89" t="s">
        <v>101</v>
      </c>
      <c r="I67" s="89" t="s">
        <v>101</v>
      </c>
      <c r="J67" s="22"/>
    </row>
    <row r="68" spans="1:10" ht="13.5" customHeight="1">
      <c r="A68" s="37" t="s">
        <v>111</v>
      </c>
      <c r="B68" s="85">
        <v>66</v>
      </c>
      <c r="C68" s="86">
        <v>1513</v>
      </c>
      <c r="D68" s="86">
        <v>6</v>
      </c>
      <c r="E68" s="86">
        <v>599</v>
      </c>
      <c r="F68" s="86">
        <v>11683</v>
      </c>
      <c r="G68" s="89" t="s">
        <v>101</v>
      </c>
      <c r="H68" s="86">
        <v>37902</v>
      </c>
      <c r="I68" s="86">
        <v>3790</v>
      </c>
      <c r="J68" s="22"/>
    </row>
    <row r="69" spans="1:10" ht="13.5" customHeight="1">
      <c r="A69" s="37" t="s">
        <v>112</v>
      </c>
      <c r="B69" s="85">
        <v>15</v>
      </c>
      <c r="C69" s="86">
        <v>1995</v>
      </c>
      <c r="D69" s="86">
        <v>4</v>
      </c>
      <c r="E69" s="86">
        <v>38</v>
      </c>
      <c r="F69" s="89" t="s">
        <v>101</v>
      </c>
      <c r="G69" s="89" t="s">
        <v>101</v>
      </c>
      <c r="H69" s="89" t="s">
        <v>101</v>
      </c>
      <c r="I69" s="89" t="s">
        <v>101</v>
      </c>
      <c r="J69" s="22"/>
    </row>
    <row r="70" spans="1:10" ht="13.5" customHeight="1">
      <c r="A70" s="37" t="s">
        <v>113</v>
      </c>
      <c r="B70" s="85">
        <v>2</v>
      </c>
      <c r="C70" s="86">
        <v>1249</v>
      </c>
      <c r="D70" s="86">
        <v>885</v>
      </c>
      <c r="E70" s="86">
        <v>1</v>
      </c>
      <c r="F70" s="89" t="s">
        <v>137</v>
      </c>
      <c r="G70" s="89" t="s">
        <v>137</v>
      </c>
      <c r="H70" s="89" t="s">
        <v>137</v>
      </c>
      <c r="I70" s="89" t="s">
        <v>101</v>
      </c>
      <c r="J70" s="22"/>
    </row>
    <row r="71" spans="1:10" ht="13.5" customHeight="1">
      <c r="A71" s="37" t="s">
        <v>114</v>
      </c>
      <c r="B71" s="132">
        <v>-1</v>
      </c>
      <c r="C71" s="86">
        <v>50</v>
      </c>
      <c r="D71" s="86">
        <v>15</v>
      </c>
      <c r="E71" s="89" t="s">
        <v>138</v>
      </c>
      <c r="F71" s="89" t="s">
        <v>137</v>
      </c>
      <c r="G71" s="89" t="s">
        <v>138</v>
      </c>
      <c r="H71" s="89" t="s">
        <v>137</v>
      </c>
      <c r="I71" s="89" t="s">
        <v>101</v>
      </c>
      <c r="J71" s="22"/>
    </row>
    <row r="72" spans="1:10" ht="13.5" customHeight="1">
      <c r="A72" s="37" t="s">
        <v>115</v>
      </c>
      <c r="B72" s="85">
        <v>2</v>
      </c>
      <c r="C72" s="86">
        <v>146</v>
      </c>
      <c r="D72" s="86">
        <v>59</v>
      </c>
      <c r="E72" s="100">
        <v>4</v>
      </c>
      <c r="F72" s="89" t="s">
        <v>134</v>
      </c>
      <c r="G72" s="89" t="s">
        <v>134</v>
      </c>
      <c r="H72" s="89" t="s">
        <v>134</v>
      </c>
      <c r="I72" s="89" t="s">
        <v>101</v>
      </c>
      <c r="J72" s="22"/>
    </row>
    <row r="73" spans="1:10" ht="13.5" customHeight="1">
      <c r="A73" s="37" t="s">
        <v>116</v>
      </c>
      <c r="B73" s="85">
        <v>-1</v>
      </c>
      <c r="C73" s="86">
        <v>130</v>
      </c>
      <c r="D73" s="86">
        <v>68</v>
      </c>
      <c r="E73" s="100">
        <v>100</v>
      </c>
      <c r="F73" s="89" t="s">
        <v>134</v>
      </c>
      <c r="G73" s="89" t="s">
        <v>134</v>
      </c>
      <c r="H73" s="89" t="s">
        <v>134</v>
      </c>
      <c r="I73" s="89" t="s">
        <v>101</v>
      </c>
      <c r="J73" s="22"/>
    </row>
    <row r="74" spans="1:10" ht="13.5" customHeight="1">
      <c r="A74" s="37" t="s">
        <v>117</v>
      </c>
      <c r="B74" s="85">
        <v>285</v>
      </c>
      <c r="C74" s="86">
        <v>354</v>
      </c>
      <c r="D74" s="86">
        <v>13</v>
      </c>
      <c r="E74" s="89" t="s">
        <v>134</v>
      </c>
      <c r="F74" s="89" t="s">
        <v>134</v>
      </c>
      <c r="G74" s="89" t="s">
        <v>134</v>
      </c>
      <c r="H74" s="89" t="s">
        <v>134</v>
      </c>
      <c r="I74" s="89" t="s">
        <v>101</v>
      </c>
      <c r="J74" s="22"/>
    </row>
    <row r="75" spans="1:10" ht="13.5" customHeight="1">
      <c r="A75" s="37" t="s">
        <v>118</v>
      </c>
      <c r="B75" s="85">
        <v>-3</v>
      </c>
      <c r="C75" s="86">
        <v>20</v>
      </c>
      <c r="D75" s="86">
        <v>1</v>
      </c>
      <c r="E75" s="89" t="s">
        <v>134</v>
      </c>
      <c r="F75" s="89" t="s">
        <v>134</v>
      </c>
      <c r="G75" s="89" t="s">
        <v>134</v>
      </c>
      <c r="H75" s="89" t="s">
        <v>134</v>
      </c>
      <c r="I75" s="89" t="s">
        <v>101</v>
      </c>
      <c r="J75" s="22"/>
    </row>
    <row r="76" spans="1:10" ht="13.5" customHeight="1">
      <c r="A76" s="37" t="s">
        <v>119</v>
      </c>
      <c r="B76" s="85">
        <v>39</v>
      </c>
      <c r="C76" s="86">
        <v>1415</v>
      </c>
      <c r="D76" s="86">
        <v>901</v>
      </c>
      <c r="E76" s="89" t="s">
        <v>134</v>
      </c>
      <c r="F76" s="89" t="s">
        <v>134</v>
      </c>
      <c r="G76" s="89" t="s">
        <v>134</v>
      </c>
      <c r="H76" s="89" t="s">
        <v>134</v>
      </c>
      <c r="I76" s="89" t="s">
        <v>101</v>
      </c>
      <c r="J76" s="22"/>
    </row>
    <row r="77" spans="1:10" ht="13.5" customHeight="1">
      <c r="A77" s="37" t="s">
        <v>120</v>
      </c>
      <c r="B77" s="85">
        <v>4</v>
      </c>
      <c r="C77" s="86">
        <v>46</v>
      </c>
      <c r="D77" s="86">
        <v>11</v>
      </c>
      <c r="E77" s="89" t="s">
        <v>134</v>
      </c>
      <c r="F77" s="89" t="s">
        <v>134</v>
      </c>
      <c r="G77" s="89" t="s">
        <v>134</v>
      </c>
      <c r="H77" s="89" t="s">
        <v>134</v>
      </c>
      <c r="I77" s="89" t="s">
        <v>101</v>
      </c>
      <c r="J77" s="22"/>
    </row>
    <row r="78" spans="1:10" ht="13.5" customHeight="1">
      <c r="A78" s="37" t="s">
        <v>121</v>
      </c>
      <c r="B78" s="85">
        <v>0</v>
      </c>
      <c r="C78" s="86">
        <v>137</v>
      </c>
      <c r="D78" s="86">
        <v>25</v>
      </c>
      <c r="E78" s="100">
        <v>98</v>
      </c>
      <c r="F78" s="89" t="s">
        <v>134</v>
      </c>
      <c r="G78" s="89" t="s">
        <v>134</v>
      </c>
      <c r="H78" s="89" t="s">
        <v>134</v>
      </c>
      <c r="I78" s="89" t="s">
        <v>101</v>
      </c>
      <c r="J78" s="22"/>
    </row>
    <row r="79" spans="1:10" ht="13.5" customHeight="1">
      <c r="A79" s="37" t="s">
        <v>122</v>
      </c>
      <c r="B79" s="85">
        <v>11</v>
      </c>
      <c r="C79" s="86">
        <v>13</v>
      </c>
      <c r="D79" s="86">
        <v>10</v>
      </c>
      <c r="E79" s="89" t="s">
        <v>134</v>
      </c>
      <c r="F79" s="89" t="s">
        <v>134</v>
      </c>
      <c r="G79" s="89" t="s">
        <v>134</v>
      </c>
      <c r="H79" s="89" t="s">
        <v>134</v>
      </c>
      <c r="I79" s="89" t="s">
        <v>101</v>
      </c>
      <c r="J79" s="22"/>
    </row>
    <row r="80" spans="1:10" ht="13.5" customHeight="1">
      <c r="A80" s="37" t="s">
        <v>123</v>
      </c>
      <c r="B80" s="85">
        <v>8</v>
      </c>
      <c r="C80" s="86">
        <v>519</v>
      </c>
      <c r="D80" s="86">
        <v>500</v>
      </c>
      <c r="E80" s="100">
        <v>3</v>
      </c>
      <c r="F80" s="100">
        <v>71</v>
      </c>
      <c r="G80" s="89" t="s">
        <v>134</v>
      </c>
      <c r="H80" s="89" t="s">
        <v>134</v>
      </c>
      <c r="I80" s="89" t="s">
        <v>101</v>
      </c>
      <c r="J80" s="22"/>
    </row>
    <row r="81" spans="1:10" ht="13.5" customHeight="1">
      <c r="A81" s="37" t="s">
        <v>124</v>
      </c>
      <c r="B81" s="85">
        <v>3</v>
      </c>
      <c r="C81" s="86">
        <v>699</v>
      </c>
      <c r="D81" s="86">
        <v>500</v>
      </c>
      <c r="E81" s="89" t="s">
        <v>134</v>
      </c>
      <c r="F81" s="89" t="s">
        <v>134</v>
      </c>
      <c r="G81" s="89" t="s">
        <v>134</v>
      </c>
      <c r="H81" s="89" t="s">
        <v>134</v>
      </c>
      <c r="I81" s="89" t="s">
        <v>101</v>
      </c>
      <c r="J81" s="22"/>
    </row>
    <row r="82" spans="1:10" ht="13.5" customHeight="1">
      <c r="A82" s="37" t="s">
        <v>125</v>
      </c>
      <c r="B82" s="85">
        <v>57</v>
      </c>
      <c r="C82" s="86">
        <v>166</v>
      </c>
      <c r="D82" s="86">
        <v>3177</v>
      </c>
      <c r="E82" s="89" t="s">
        <v>134</v>
      </c>
      <c r="F82" s="89" t="s">
        <v>134</v>
      </c>
      <c r="G82" s="89" t="s">
        <v>134</v>
      </c>
      <c r="H82" s="89" t="s">
        <v>134</v>
      </c>
      <c r="I82" s="89" t="s">
        <v>101</v>
      </c>
      <c r="J82" s="22"/>
    </row>
    <row r="83" spans="1:10" ht="13.5" customHeight="1">
      <c r="A83" s="37" t="s">
        <v>126</v>
      </c>
      <c r="B83" s="85">
        <v>0</v>
      </c>
      <c r="C83" s="86">
        <v>890</v>
      </c>
      <c r="D83" s="86">
        <v>730</v>
      </c>
      <c r="E83" s="100">
        <v>2</v>
      </c>
      <c r="F83" s="89" t="s">
        <v>134</v>
      </c>
      <c r="G83" s="89" t="s">
        <v>134</v>
      </c>
      <c r="H83" s="89" t="s">
        <v>134</v>
      </c>
      <c r="I83" s="89" t="s">
        <v>101</v>
      </c>
      <c r="J83" s="22"/>
    </row>
    <row r="84" spans="1:10" ht="13.5" customHeight="1">
      <c r="A84" s="37" t="s">
        <v>127</v>
      </c>
      <c r="B84" s="85">
        <v>18</v>
      </c>
      <c r="C84" s="86">
        <v>314</v>
      </c>
      <c r="D84" s="86">
        <v>250</v>
      </c>
      <c r="E84" s="89" t="s">
        <v>134</v>
      </c>
      <c r="F84" s="100">
        <v>69</v>
      </c>
      <c r="G84" s="89" t="s">
        <v>134</v>
      </c>
      <c r="H84" s="89" t="s">
        <v>134</v>
      </c>
      <c r="I84" s="89" t="s">
        <v>101</v>
      </c>
      <c r="J84" s="22"/>
    </row>
    <row r="85" spans="1:10" ht="13.5" customHeight="1">
      <c r="A85" s="37" t="s">
        <v>128</v>
      </c>
      <c r="B85" s="85">
        <v>-3</v>
      </c>
      <c r="C85" s="86">
        <v>256</v>
      </c>
      <c r="D85" s="86">
        <v>6</v>
      </c>
      <c r="E85" s="89" t="s">
        <v>134</v>
      </c>
      <c r="F85" s="89" t="s">
        <v>134</v>
      </c>
      <c r="G85" s="89" t="s">
        <v>134</v>
      </c>
      <c r="H85" s="89" t="s">
        <v>134</v>
      </c>
      <c r="I85" s="89" t="s">
        <v>101</v>
      </c>
      <c r="J85" s="22"/>
    </row>
    <row r="86" spans="1:10" ht="13.5" customHeight="1">
      <c r="A86" s="37" t="s">
        <v>129</v>
      </c>
      <c r="B86" s="85">
        <v>-67</v>
      </c>
      <c r="C86" s="86">
        <v>34</v>
      </c>
      <c r="D86" s="86">
        <v>35</v>
      </c>
      <c r="E86" s="100">
        <v>16</v>
      </c>
      <c r="F86" s="89" t="s">
        <v>134</v>
      </c>
      <c r="G86" s="89" t="s">
        <v>134</v>
      </c>
      <c r="H86" s="89" t="s">
        <v>134</v>
      </c>
      <c r="I86" s="89" t="s">
        <v>101</v>
      </c>
      <c r="J86" s="22"/>
    </row>
    <row r="87" spans="1:10" ht="13.5" customHeight="1">
      <c r="A87" s="37" t="s">
        <v>130</v>
      </c>
      <c r="B87" s="85">
        <v>-2</v>
      </c>
      <c r="C87" s="86">
        <v>2584</v>
      </c>
      <c r="D87" s="86">
        <v>644</v>
      </c>
      <c r="E87" s="89" t="s">
        <v>134</v>
      </c>
      <c r="F87" s="89" t="s">
        <v>134</v>
      </c>
      <c r="G87" s="89" t="s">
        <v>134</v>
      </c>
      <c r="H87" s="89" t="s">
        <v>134</v>
      </c>
      <c r="I87" s="89" t="s">
        <v>101</v>
      </c>
      <c r="J87" s="22"/>
    </row>
    <row r="88" spans="1:10" ht="13.5" customHeight="1">
      <c r="A88" s="37" t="s">
        <v>131</v>
      </c>
      <c r="B88" s="85">
        <v>9</v>
      </c>
      <c r="C88" s="86">
        <v>338</v>
      </c>
      <c r="D88" s="86">
        <v>30</v>
      </c>
      <c r="E88" s="89" t="s">
        <v>134</v>
      </c>
      <c r="F88" s="89" t="s">
        <v>134</v>
      </c>
      <c r="G88" s="89" t="s">
        <v>134</v>
      </c>
      <c r="H88" s="89" t="s">
        <v>134</v>
      </c>
      <c r="I88" s="89" t="s">
        <v>101</v>
      </c>
      <c r="J88" s="22"/>
    </row>
    <row r="89" spans="1:10" ht="13.5" customHeight="1">
      <c r="A89" s="37" t="s">
        <v>132</v>
      </c>
      <c r="B89" s="85">
        <v>-3</v>
      </c>
      <c r="C89" s="86">
        <v>564</v>
      </c>
      <c r="D89" s="86">
        <v>10</v>
      </c>
      <c r="E89" s="89" t="s">
        <v>134</v>
      </c>
      <c r="F89" s="89" t="s">
        <v>134</v>
      </c>
      <c r="G89" s="100">
        <v>242</v>
      </c>
      <c r="H89" s="89" t="s">
        <v>134</v>
      </c>
      <c r="I89" s="89" t="s">
        <v>101</v>
      </c>
      <c r="J89" s="22"/>
    </row>
    <row r="90" spans="1:10" ht="13.5" customHeight="1">
      <c r="A90" s="37" t="s">
        <v>133</v>
      </c>
      <c r="B90" s="85">
        <v>0</v>
      </c>
      <c r="C90" s="86">
        <v>48</v>
      </c>
      <c r="D90" s="86">
        <v>10</v>
      </c>
      <c r="E90" s="89" t="s">
        <v>134</v>
      </c>
      <c r="F90" s="89" t="s">
        <v>134</v>
      </c>
      <c r="G90" s="89" t="s">
        <v>134</v>
      </c>
      <c r="H90" s="89" t="s">
        <v>134</v>
      </c>
      <c r="I90" s="89" t="s">
        <v>101</v>
      </c>
      <c r="J90" s="22"/>
    </row>
    <row r="91" spans="1:10" ht="13.5" customHeight="1">
      <c r="A91" s="37" t="s">
        <v>143</v>
      </c>
      <c r="B91" s="85">
        <v>1</v>
      </c>
      <c r="C91" s="86">
        <v>12</v>
      </c>
      <c r="D91" s="86">
        <v>2</v>
      </c>
      <c r="E91" s="86">
        <v>20</v>
      </c>
      <c r="F91" s="89" t="s">
        <v>101</v>
      </c>
      <c r="G91" s="89" t="s">
        <v>101</v>
      </c>
      <c r="H91" s="89" t="s">
        <v>101</v>
      </c>
      <c r="I91" s="89" t="s">
        <v>101</v>
      </c>
      <c r="J91" s="22"/>
    </row>
    <row r="92" spans="1:10" ht="13.5" customHeight="1">
      <c r="A92" s="46" t="s">
        <v>18</v>
      </c>
      <c r="B92" s="33"/>
      <c r="C92" s="34"/>
      <c r="D92" s="32">
        <f aca="true" t="shared" si="1" ref="D92:I92">SUM(D60:D91)</f>
        <v>10345</v>
      </c>
      <c r="E92" s="32">
        <f t="shared" si="1"/>
        <v>999</v>
      </c>
      <c r="F92" s="32">
        <f t="shared" si="1"/>
        <v>11873</v>
      </c>
      <c r="G92" s="32">
        <f t="shared" si="1"/>
        <v>242</v>
      </c>
      <c r="H92" s="32">
        <f t="shared" si="1"/>
        <v>37924</v>
      </c>
      <c r="I92" s="32">
        <f t="shared" si="1"/>
        <v>3797</v>
      </c>
      <c r="J92" s="36"/>
    </row>
    <row r="93" ht="10.5">
      <c r="A93" s="1" t="s">
        <v>61</v>
      </c>
    </row>
    <row r="94" ht="9.75" customHeight="1"/>
    <row r="95" ht="14.25">
      <c r="A95" s="6" t="s">
        <v>39</v>
      </c>
    </row>
    <row r="96" ht="10.5">
      <c r="D96" s="3" t="s">
        <v>12</v>
      </c>
    </row>
    <row r="97" spans="1:4" ht="21.75" thickBot="1">
      <c r="A97" s="47" t="s">
        <v>34</v>
      </c>
      <c r="B97" s="48" t="s">
        <v>69</v>
      </c>
      <c r="C97" s="49" t="s">
        <v>70</v>
      </c>
      <c r="D97" s="50" t="s">
        <v>50</v>
      </c>
    </row>
    <row r="98" spans="1:4" ht="13.5" customHeight="1" thickTop="1">
      <c r="A98" s="51" t="s">
        <v>35</v>
      </c>
      <c r="B98" s="21">
        <v>5519</v>
      </c>
      <c r="C98" s="21">
        <v>7306</v>
      </c>
      <c r="D98" s="26">
        <v>1788</v>
      </c>
    </row>
    <row r="99" spans="1:4" ht="13.5" customHeight="1">
      <c r="A99" s="52" t="s">
        <v>36</v>
      </c>
      <c r="B99" s="24">
        <v>4107</v>
      </c>
      <c r="C99" s="24">
        <v>717</v>
      </c>
      <c r="D99" s="25">
        <v>-3389</v>
      </c>
    </row>
    <row r="100" spans="1:4" ht="13.5" customHeight="1">
      <c r="A100" s="53" t="s">
        <v>37</v>
      </c>
      <c r="B100" s="30">
        <v>18162</v>
      </c>
      <c r="C100" s="30">
        <v>16586</v>
      </c>
      <c r="D100" s="31">
        <v>-1577</v>
      </c>
    </row>
    <row r="101" spans="1:4" ht="13.5" customHeight="1">
      <c r="A101" s="54" t="s">
        <v>38</v>
      </c>
      <c r="B101" s="78">
        <v>27788</v>
      </c>
      <c r="C101" s="32">
        <v>24610</v>
      </c>
      <c r="D101" s="36">
        <f>-3178</f>
        <v>-3178</v>
      </c>
    </row>
    <row r="102" spans="1:4" ht="10.5">
      <c r="A102" s="1" t="s">
        <v>58</v>
      </c>
      <c r="B102" s="55"/>
      <c r="C102" s="55"/>
      <c r="D102" s="55"/>
    </row>
    <row r="103" spans="1:4" ht="9.75" customHeight="1">
      <c r="A103" s="56"/>
      <c r="B103" s="55"/>
      <c r="C103" s="55"/>
      <c r="D103" s="55"/>
    </row>
    <row r="104" ht="14.25">
      <c r="A104" s="6" t="s">
        <v>57</v>
      </c>
    </row>
    <row r="105" ht="10.5" customHeight="1">
      <c r="A105" s="6"/>
    </row>
    <row r="106" spans="1:11" ht="21.75" thickBot="1">
      <c r="A106" s="47" t="s">
        <v>33</v>
      </c>
      <c r="B106" s="48" t="s">
        <v>69</v>
      </c>
      <c r="C106" s="49" t="s">
        <v>70</v>
      </c>
      <c r="D106" s="49" t="s">
        <v>50</v>
      </c>
      <c r="E106" s="57" t="s">
        <v>31</v>
      </c>
      <c r="F106" s="50" t="s">
        <v>32</v>
      </c>
      <c r="G106" s="126" t="s">
        <v>40</v>
      </c>
      <c r="H106" s="127"/>
      <c r="I106" s="48" t="s">
        <v>69</v>
      </c>
      <c r="J106" s="49" t="s">
        <v>70</v>
      </c>
      <c r="K106" s="50" t="s">
        <v>50</v>
      </c>
    </row>
    <row r="107" spans="1:11" ht="13.5" customHeight="1" thickTop="1">
      <c r="A107" s="51" t="s">
        <v>25</v>
      </c>
      <c r="B107" s="58">
        <v>1.74</v>
      </c>
      <c r="C107" s="59">
        <v>3.01</v>
      </c>
      <c r="D107" s="59">
        <f aca="true" t="shared" si="2" ref="D107:D112">C107-B107</f>
        <v>1.2699999999999998</v>
      </c>
      <c r="E107" s="60">
        <v>-3.75</v>
      </c>
      <c r="F107" s="61">
        <v>-5</v>
      </c>
      <c r="G107" s="130" t="s">
        <v>91</v>
      </c>
      <c r="H107" s="131"/>
      <c r="I107" s="62" t="s">
        <v>139</v>
      </c>
      <c r="J107" s="62" t="s">
        <v>139</v>
      </c>
      <c r="K107" s="81" t="s">
        <v>139</v>
      </c>
    </row>
    <row r="108" spans="1:11" ht="13.5" customHeight="1">
      <c r="A108" s="52" t="s">
        <v>26</v>
      </c>
      <c r="B108" s="79">
        <v>7.47</v>
      </c>
      <c r="C108" s="63">
        <v>8.78</v>
      </c>
      <c r="D108" s="63">
        <f t="shared" si="2"/>
        <v>1.3099999999999996</v>
      </c>
      <c r="E108" s="64">
        <v>-8.75</v>
      </c>
      <c r="F108" s="65">
        <v>-25</v>
      </c>
      <c r="G108" s="128" t="s">
        <v>92</v>
      </c>
      <c r="H108" s="129"/>
      <c r="I108" s="66" t="s">
        <v>139</v>
      </c>
      <c r="J108" s="66" t="s">
        <v>139</v>
      </c>
      <c r="K108" s="82" t="s">
        <v>139</v>
      </c>
    </row>
    <row r="109" spans="1:11" ht="13.5" customHeight="1">
      <c r="A109" s="52" t="s">
        <v>27</v>
      </c>
      <c r="B109" s="67">
        <v>19</v>
      </c>
      <c r="C109" s="66">
        <v>20.7</v>
      </c>
      <c r="D109" s="66">
        <f t="shared" si="2"/>
        <v>1.6999999999999993</v>
      </c>
      <c r="E109" s="68">
        <v>25</v>
      </c>
      <c r="F109" s="69">
        <v>35</v>
      </c>
      <c r="G109" s="128" t="s">
        <v>93</v>
      </c>
      <c r="H109" s="129"/>
      <c r="I109" s="66" t="s">
        <v>141</v>
      </c>
      <c r="J109" s="66" t="s">
        <v>141</v>
      </c>
      <c r="K109" s="82" t="s">
        <v>141</v>
      </c>
    </row>
    <row r="110" spans="1:11" ht="13.5" customHeight="1">
      <c r="A110" s="52" t="s">
        <v>28</v>
      </c>
      <c r="B110" s="80">
        <v>276.5</v>
      </c>
      <c r="C110" s="66">
        <v>272.4</v>
      </c>
      <c r="D110" s="66">
        <f t="shared" si="2"/>
        <v>-4.100000000000023</v>
      </c>
      <c r="E110" s="68">
        <v>400</v>
      </c>
      <c r="F110" s="70"/>
      <c r="G110" s="128" t="s">
        <v>94</v>
      </c>
      <c r="H110" s="129"/>
      <c r="I110" s="66" t="s">
        <v>142</v>
      </c>
      <c r="J110" s="66" t="s">
        <v>142</v>
      </c>
      <c r="K110" s="82" t="s">
        <v>142</v>
      </c>
    </row>
    <row r="111" spans="1:11" ht="13.5" customHeight="1">
      <c r="A111" s="52" t="s">
        <v>29</v>
      </c>
      <c r="B111" s="73">
        <v>0.32895</v>
      </c>
      <c r="C111" s="63">
        <v>0.32</v>
      </c>
      <c r="D111" s="63">
        <f>C111-B111</f>
        <v>-0.008950000000000014</v>
      </c>
      <c r="E111" s="71"/>
      <c r="F111" s="72"/>
      <c r="G111" s="128" t="s">
        <v>95</v>
      </c>
      <c r="H111" s="129"/>
      <c r="I111" s="66" t="s">
        <v>140</v>
      </c>
      <c r="J111" s="66" t="s">
        <v>140</v>
      </c>
      <c r="K111" s="82" t="s">
        <v>140</v>
      </c>
    </row>
    <row r="112" spans="1:11" ht="13.5" customHeight="1">
      <c r="A112" s="52" t="s">
        <v>30</v>
      </c>
      <c r="B112" s="73">
        <v>97.8</v>
      </c>
      <c r="C112" s="63">
        <v>94.9</v>
      </c>
      <c r="D112" s="66">
        <f t="shared" si="2"/>
        <v>-2.8999999999999915</v>
      </c>
      <c r="E112" s="71"/>
      <c r="F112" s="72"/>
      <c r="G112" s="128" t="s">
        <v>96</v>
      </c>
      <c r="H112" s="129"/>
      <c r="I112" s="80" t="s">
        <v>140</v>
      </c>
      <c r="J112" s="66" t="s">
        <v>140</v>
      </c>
      <c r="K112" s="82" t="s">
        <v>140</v>
      </c>
    </row>
    <row r="113" spans="1:11" ht="13.5" customHeight="1">
      <c r="A113" s="101"/>
      <c r="B113" s="102"/>
      <c r="C113" s="103"/>
      <c r="D113" s="103"/>
      <c r="E113" s="104"/>
      <c r="F113" s="105"/>
      <c r="G113" s="108" t="s">
        <v>97</v>
      </c>
      <c r="H113" s="109"/>
      <c r="I113" s="106" t="s">
        <v>140</v>
      </c>
      <c r="J113" s="106" t="s">
        <v>140</v>
      </c>
      <c r="K113" s="107" t="s">
        <v>140</v>
      </c>
    </row>
    <row r="114" ht="10.5">
      <c r="A114" s="1" t="s">
        <v>64</v>
      </c>
    </row>
    <row r="115" ht="10.5">
      <c r="A115" s="1" t="s">
        <v>65</v>
      </c>
    </row>
    <row r="116" ht="10.5">
      <c r="A116" s="1" t="s">
        <v>63</v>
      </c>
    </row>
    <row r="117" ht="10.5" customHeight="1">
      <c r="A117" s="1" t="s">
        <v>68</v>
      </c>
    </row>
  </sheetData>
  <sheetProtection/>
  <mergeCells count="44">
    <mergeCell ref="G106:H106"/>
    <mergeCell ref="G112:H112"/>
    <mergeCell ref="G111:H111"/>
    <mergeCell ref="G110:H110"/>
    <mergeCell ref="G109:H109"/>
    <mergeCell ref="G108:H108"/>
    <mergeCell ref="G107:H107"/>
    <mergeCell ref="A8:A9"/>
    <mergeCell ref="H8:H9"/>
    <mergeCell ref="A33:A34"/>
    <mergeCell ref="B33:B34"/>
    <mergeCell ref="C33:C34"/>
    <mergeCell ref="B8:B9"/>
    <mergeCell ref="G33:G34"/>
    <mergeCell ref="H33:H34"/>
    <mergeCell ref="G8:G9"/>
    <mergeCell ref="F8:F9"/>
    <mergeCell ref="F50:F51"/>
    <mergeCell ref="D50:D51"/>
    <mergeCell ref="E50:E51"/>
    <mergeCell ref="C8:C9"/>
    <mergeCell ref="D33:D34"/>
    <mergeCell ref="E33:E34"/>
    <mergeCell ref="E8:E9"/>
    <mergeCell ref="J58:J59"/>
    <mergeCell ref="F58:F59"/>
    <mergeCell ref="G58:G59"/>
    <mergeCell ref="I58:I59"/>
    <mergeCell ref="I33:I34"/>
    <mergeCell ref="D8:D9"/>
    <mergeCell ref="F33:F34"/>
    <mergeCell ref="H50:H51"/>
    <mergeCell ref="I50:I51"/>
    <mergeCell ref="G50:G51"/>
    <mergeCell ref="G113:H113"/>
    <mergeCell ref="A50:A51"/>
    <mergeCell ref="B50:B51"/>
    <mergeCell ref="C50:C51"/>
    <mergeCell ref="A58:A59"/>
    <mergeCell ref="B58:B59"/>
    <mergeCell ref="C58:C59"/>
    <mergeCell ref="D58:D59"/>
    <mergeCell ref="E58:E59"/>
    <mergeCell ref="H58:H59"/>
  </mergeCells>
  <printOptions/>
  <pageMargins left="0.4330708661417323" right="0.3937007874015748" top="0.71" bottom="0.3" header="0.45" footer="0.2"/>
  <pageSetup horizontalDpi="300" verticalDpi="300" orientation="portrait" paperSize="9" scale="88" r:id="rId1"/>
  <rowBreaks count="1" manualBreakCount="1">
    <brk id="5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2011-03-10T01:13:37Z</cp:lastPrinted>
  <dcterms:created xsi:type="dcterms:W3CDTF">1997-01-08T22:48:59Z</dcterms:created>
  <dcterms:modified xsi:type="dcterms:W3CDTF">2011-03-29T02:40:16Z</dcterms:modified>
  <cp:category/>
  <cp:version/>
  <cp:contentType/>
  <cp:contentStatus/>
</cp:coreProperties>
</file>