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'様式'!$A$1:$K$143</definedName>
  </definedNames>
  <calcPr fullCalcOnLoad="1"/>
</workbook>
</file>

<file path=xl/sharedStrings.xml><?xml version="1.0" encoding="utf-8"?>
<sst xmlns="http://schemas.openxmlformats.org/spreadsheetml/2006/main" count="215" uniqueCount="160">
  <si>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</si>
  <si>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</si>
  <si>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</si>
  <si>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</si>
  <si>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</si>
  <si>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</si>
  <si>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</si>
  <si>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</si>
  <si>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</si>
  <si>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</si>
  <si>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</si>
  <si>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</si>
  <si>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</si>
  <si>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</si>
  <si>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</si>
  <si>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</si>
  <si>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</si>
  <si>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</si>
  <si>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</si>
  <si>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</si>
  <si>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</si>
  <si>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</si>
  <si>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</si>
  <si>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</si>
  <si>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</si>
  <si>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</si>
  <si>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</si>
  <si>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</si>
  <si>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</si>
  <si>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</si>
  <si>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</si>
  <si>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</si>
  <si>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</si>
  <si>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</si>
  <si>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</si>
  <si>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</si>
  <si>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</si>
  <si>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</si>
  <si>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</si>
  <si>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</si>
  <si>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</si>
  <si>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</si>
  <si>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</si>
  <si>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</si>
  <si>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</si>
  <si>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</si>
  <si>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</si>
  <si>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</si>
  <si>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</si>
  <si>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</si>
  <si>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</si>
  <si>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</si>
  <si>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</si>
  <si>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</si>
  <si>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</si>
  <si>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</si>
  <si>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</si>
  <si>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</si>
  <si>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</si>
  <si>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</si>
  <si>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</si>
  <si>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</si>
  <si>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</si>
  <si>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</si>
  <si>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</si>
  <si>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</si>
  <si>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財政状況等一覧表（平成２１年度決算）</t>
  </si>
  <si>
    <t>　　　　　４．「早期健全化基準」及び「財政再生基準」は平成21年度決算における基準である。</t>
  </si>
  <si>
    <t>平成20年度
決算　A</t>
  </si>
  <si>
    <t>平成21年度
決算　B</t>
  </si>
  <si>
    <t>団体名　　名古屋市</t>
  </si>
  <si>
    <t>母子寡婦福祉資金貸付金特別会計</t>
  </si>
  <si>
    <t>土地区画整理組合貸付金特別会計</t>
  </si>
  <si>
    <t>墓地公園整備事業特別会計</t>
  </si>
  <si>
    <t>基金特別会計</t>
  </si>
  <si>
    <t>用地先行取得特別会計</t>
  </si>
  <si>
    <t>公債特別会計</t>
  </si>
  <si>
    <t>交通災害共済事業
特別会計</t>
  </si>
  <si>
    <t>（歳入）</t>
  </si>
  <si>
    <t>（歳出）</t>
  </si>
  <si>
    <t>（実質収支）</t>
  </si>
  <si>
    <t>国民健康保険特別会計</t>
  </si>
  <si>
    <t>後期高齢者医療特別会計</t>
  </si>
  <si>
    <t>老人保健特別会計</t>
  </si>
  <si>
    <t>介護保険特別会計</t>
  </si>
  <si>
    <t>農業共済事業特別会計</t>
  </si>
  <si>
    <t>市場及びと畜場特別会計</t>
  </si>
  <si>
    <t>市街地再開発事業
特別会計</t>
  </si>
  <si>
    <t>病院事業会計</t>
  </si>
  <si>
    <t>法適用</t>
  </si>
  <si>
    <t>水道事業会計</t>
  </si>
  <si>
    <t>工業用水道事業会計</t>
  </si>
  <si>
    <t>下水道事業会計</t>
  </si>
  <si>
    <t>自動車運送事業会計</t>
  </si>
  <si>
    <t>高速度鉄道事業会計</t>
  </si>
  <si>
    <t>名古屋港管理組合</t>
  </si>
  <si>
    <t>　一般会計</t>
  </si>
  <si>
    <t>　基金特別会計</t>
  </si>
  <si>
    <t>　施設運営事業会計</t>
  </si>
  <si>
    <t>（総収益）</t>
  </si>
  <si>
    <t>（総費用）</t>
  </si>
  <si>
    <t>　埋立事業会計</t>
  </si>
  <si>
    <t>愛知県競馬組合</t>
  </si>
  <si>
    <t>名古屋競輪組合</t>
  </si>
  <si>
    <t>　競輪事業特別会計</t>
  </si>
  <si>
    <t>愛知県後期高齢者医療広域連合</t>
  </si>
  <si>
    <t>　後期高齢者医療特別会計</t>
  </si>
  <si>
    <t>名古屋国際センター</t>
  </si>
  <si>
    <t>名古屋市民休暇村管理公社</t>
  </si>
  <si>
    <t>名古屋フイルハーモニー交響楽団</t>
  </si>
  <si>
    <t>名古屋市文化振興事業団</t>
  </si>
  <si>
    <t>名古屋都市産業振興公社</t>
  </si>
  <si>
    <t>名古屋市中小企業共済会</t>
  </si>
  <si>
    <t>名古屋食肉公社</t>
  </si>
  <si>
    <t>名古屋市工業技術振興協会</t>
  </si>
  <si>
    <t>名古屋市小規模事業金融公社</t>
  </si>
  <si>
    <t>名古屋観光コンベンションビューロー</t>
  </si>
  <si>
    <t>名古屋城振興協会</t>
  </si>
  <si>
    <t>名古屋国際芸術文化交流財団</t>
  </si>
  <si>
    <t>魚アラ処理公社</t>
  </si>
  <si>
    <t>ファインセラミックスセンター</t>
  </si>
  <si>
    <t>名古屋市リサイクル推進公社</t>
  </si>
  <si>
    <t>名古屋都市整備公社</t>
  </si>
  <si>
    <t>名古屋都市センター</t>
  </si>
  <si>
    <t>名古屋市建設事業サービス財団</t>
  </si>
  <si>
    <t>名古屋市みどりの協会</t>
  </si>
  <si>
    <t>東山公園協会</t>
  </si>
  <si>
    <t>名古屋市防災管理公社</t>
  </si>
  <si>
    <t>名古屋市教育スポーツ振興事業団</t>
  </si>
  <si>
    <t>名古屋市体育協会</t>
  </si>
  <si>
    <t>木曽三川水源造成公社</t>
  </si>
  <si>
    <t>暴力追放愛知県民会議</t>
  </si>
  <si>
    <t>水道サービス</t>
  </si>
  <si>
    <t>名古屋冷蔵</t>
  </si>
  <si>
    <t>名古屋食肉市場</t>
  </si>
  <si>
    <t>国際デザインセンター</t>
  </si>
  <si>
    <t>名古屋埠頭</t>
  </si>
  <si>
    <t>名古屋テレビ塔</t>
  </si>
  <si>
    <t>名古屋昭和建物サービス</t>
  </si>
  <si>
    <t>若宮大通駐車場</t>
  </si>
  <si>
    <t>名古屋ガイドウェイバス</t>
  </si>
  <si>
    <t>栄公園振興</t>
  </si>
  <si>
    <t>名古屋臨海高速鉄道</t>
  </si>
  <si>
    <t>名古屋西部ソイルリサイクル</t>
  </si>
  <si>
    <t>名古屋交通開発機構</t>
  </si>
  <si>
    <t>名古屋地下鉄振興</t>
  </si>
  <si>
    <t>名古屋市住宅供給公社</t>
  </si>
  <si>
    <t>名古屋市土地開発公社</t>
  </si>
  <si>
    <t>名古屋高速道路公社</t>
  </si>
  <si>
    <t>公立大学法人名古屋市立大学</t>
  </si>
  <si>
    <t>病院事業会計</t>
  </si>
  <si>
    <t>水道事業会計</t>
  </si>
  <si>
    <t>工業用水道事業会計</t>
  </si>
  <si>
    <t>下水道事業会計</t>
  </si>
  <si>
    <t>自動車運送事業会計</t>
  </si>
  <si>
    <t>高速度鉄道事業会計</t>
  </si>
  <si>
    <t>△11.25</t>
  </si>
  <si>
    <t>△20.00</t>
  </si>
  <si>
    <t>△16.25</t>
  </si>
  <si>
    <t>△40.00</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</si>
</sst>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Red]&quot;△&quot;#,##0;&quot;－&quot;"/>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gray125">
        <bgColor theme="0"/>
      </patternFill>
    </fill>
    <fill>
      <patternFill patternType="solid">
        <fgColor indexed="13"/>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double"/>
    </border>
    <border>
      <left>
        <color indexed="63"/>
      </left>
      <right>
        <color indexed="63"/>
      </right>
      <top>
        <color indexed="63"/>
      </top>
      <bottom style="thin"/>
    </border>
    <border>
      <left style="thin"/>
      <right style="thin"/>
      <top style="thin"/>
      <bottom style="double"/>
    </border>
    <border>
      <left style="hair"/>
      <right style="thin"/>
      <top>
        <color indexed="63"/>
      </top>
      <bottom style="hair"/>
    </border>
    <border>
      <left style="thin"/>
      <right style="hair"/>
      <top style="thin"/>
      <bottom style="double"/>
    </border>
    <border>
      <left style="hair"/>
      <right style="hair"/>
      <top style="thin"/>
      <bottom style="double"/>
    </border>
    <border>
      <left style="hair"/>
      <right style="thin"/>
      <top style="thin"/>
      <bottom style="double"/>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color indexed="63"/>
      </left>
      <right style="hair"/>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style="double"/>
      <bottom>
        <color indexed="63"/>
      </bottom>
    </border>
    <border>
      <left style="hair"/>
      <right style="hair"/>
      <top style="double"/>
      <bottom>
        <color indexed="63"/>
      </bottom>
    </border>
    <border>
      <left style="hair"/>
      <right style="thin"/>
      <top>
        <color indexed="63"/>
      </top>
      <bottom>
        <color indexed="63"/>
      </bottom>
    </border>
    <border>
      <left style="thin"/>
      <right style="thin"/>
      <top style="hair"/>
      <bottom>
        <color indexed="63"/>
      </bottom>
    </border>
    <border>
      <left style="thin"/>
      <right style="hair"/>
      <top>
        <color indexed="63"/>
      </top>
      <bottom>
        <color indexed="63"/>
      </bottom>
    </border>
    <border>
      <left style="hair"/>
      <right style="hair"/>
      <top>
        <color indexed="63"/>
      </top>
      <bottom>
        <color indexed="63"/>
      </bottom>
    </border>
    <border>
      <left style="hair"/>
      <right style="hair"/>
      <top style="hair"/>
      <bottom>
        <color indexed="63"/>
      </bottom>
    </border>
    <border>
      <left style="hair"/>
      <right style="thin"/>
      <top style="hair"/>
      <bottom>
        <color indexed="63"/>
      </bottom>
    </border>
    <border diagonalUp="1">
      <left style="thin"/>
      <right style="hair"/>
      <top style="thin"/>
      <bottom style="thin"/>
      <diagonal style="hair"/>
    </border>
    <border>
      <left style="thin"/>
      <right style="thin"/>
      <top>
        <color indexed="63"/>
      </top>
      <bottom>
        <color indexed="63"/>
      </bottom>
    </border>
    <border>
      <left style="hair"/>
      <right style="thin"/>
      <top style="double"/>
      <bottom>
        <color indexed="63"/>
      </bottom>
    </border>
    <border>
      <left style="thin"/>
      <right style="hair"/>
      <top style="hair"/>
      <bottom>
        <color indexed="63"/>
      </bottom>
    </border>
    <border>
      <left style="thin"/>
      <right style="thin"/>
      <top>
        <color indexed="63"/>
      </top>
      <bottom style="thin"/>
    </border>
    <border>
      <left style="thin"/>
      <right style="hair"/>
      <top style="double"/>
      <bottom style="hair"/>
    </border>
    <border>
      <left style="hair"/>
      <right style="hair"/>
      <top style="double"/>
      <bottom style="hair"/>
    </border>
    <border>
      <left style="hair"/>
      <right style="thin"/>
      <top style="double"/>
      <bottom style="hair"/>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double"/>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83">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1" fillId="34" borderId="10" xfId="0" applyFont="1" applyFill="1" applyBorder="1" applyAlignment="1">
      <alignment horizontal="center" vertical="center" wrapText="1"/>
    </xf>
    <xf numFmtId="0" fontId="4" fillId="33" borderId="0" xfId="0" applyFont="1" applyFill="1" applyAlignment="1">
      <alignment horizontal="left" vertical="center"/>
    </xf>
    <xf numFmtId="0" fontId="2" fillId="33" borderId="11"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0" applyNumberFormat="1" applyFont="1" applyFill="1" applyBorder="1" applyAlignment="1">
      <alignment vertical="center" shrinkToFit="1"/>
    </xf>
    <xf numFmtId="0" fontId="1" fillId="34" borderId="14" xfId="0" applyFont="1" applyFill="1" applyBorder="1" applyAlignment="1">
      <alignment horizontal="center" vertical="center" wrapText="1"/>
    </xf>
    <xf numFmtId="0" fontId="1" fillId="34" borderId="15" xfId="0" applyFont="1" applyFill="1" applyBorder="1" applyAlignment="1">
      <alignment horizontal="center" vertical="center" wrapText="1"/>
    </xf>
    <xf numFmtId="0" fontId="2" fillId="34" borderId="12" xfId="0" applyFont="1" applyFill="1" applyBorder="1" applyAlignment="1">
      <alignment horizontal="center" vertical="center"/>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3" borderId="17" xfId="0" applyFont="1" applyFill="1" applyBorder="1" applyAlignment="1">
      <alignment horizontal="distributed" vertical="center" indent="1"/>
    </xf>
    <xf numFmtId="0" fontId="2" fillId="33" borderId="18" xfId="0" applyFont="1" applyFill="1" applyBorder="1" applyAlignment="1">
      <alignment horizontal="distributed" vertical="center" indent="1"/>
    </xf>
    <xf numFmtId="0" fontId="2" fillId="33" borderId="19" xfId="0" applyFont="1" applyFill="1" applyBorder="1" applyAlignment="1">
      <alignment horizontal="center" vertical="center"/>
    </xf>
    <xf numFmtId="0" fontId="2" fillId="33" borderId="20"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21" xfId="0" applyFont="1" applyFill="1" applyBorder="1" applyAlignment="1">
      <alignment horizontal="center" vertical="center" wrapText="1"/>
    </xf>
    <xf numFmtId="0" fontId="2" fillId="33" borderId="19" xfId="0" applyFont="1" applyFill="1" applyBorder="1" applyAlignment="1">
      <alignment horizontal="distributed" vertical="center" indent="1"/>
    </xf>
    <xf numFmtId="0" fontId="3" fillId="0" borderId="11" xfId="0" applyFont="1" applyFill="1" applyBorder="1" applyAlignment="1">
      <alignment vertical="center"/>
    </xf>
    <xf numFmtId="176" fontId="2" fillId="0" borderId="22" xfId="48" applyNumberFormat="1" applyFont="1" applyFill="1" applyBorder="1" applyAlignment="1">
      <alignment vertical="center" shrinkToFit="1"/>
    </xf>
    <xf numFmtId="176" fontId="2" fillId="0" borderId="23" xfId="48" applyNumberFormat="1" applyFont="1" applyFill="1" applyBorder="1" applyAlignment="1">
      <alignment vertical="center" shrinkToFit="1"/>
    </xf>
    <xf numFmtId="176" fontId="2" fillId="0" borderId="24" xfId="48" applyNumberFormat="1" applyFont="1" applyFill="1" applyBorder="1" applyAlignment="1">
      <alignment vertical="center" shrinkToFit="1"/>
    </xf>
    <xf numFmtId="176" fontId="2" fillId="0" borderId="25" xfId="48" applyNumberFormat="1" applyFont="1" applyFill="1" applyBorder="1" applyAlignment="1">
      <alignment vertical="center" shrinkToFit="1"/>
    </xf>
    <xf numFmtId="0" fontId="2" fillId="0" borderId="17" xfId="0" applyFont="1" applyFill="1" applyBorder="1" applyAlignment="1">
      <alignment horizontal="center" vertical="center" shrinkToFit="1"/>
    </xf>
    <xf numFmtId="176" fontId="2" fillId="0" borderId="26" xfId="48" applyNumberFormat="1" applyFont="1" applyFill="1" applyBorder="1" applyAlignment="1">
      <alignment vertical="center" shrinkToFit="1"/>
    </xf>
    <xf numFmtId="176" fontId="2" fillId="0" borderId="27" xfId="48" applyNumberFormat="1" applyFont="1" applyFill="1" applyBorder="1" applyAlignment="1">
      <alignment vertical="center" shrinkToFit="1"/>
    </xf>
    <xf numFmtId="0" fontId="2" fillId="0" borderId="13" xfId="0" applyFont="1" applyFill="1" applyBorder="1" applyAlignment="1">
      <alignment vertical="center" shrinkToFit="1"/>
    </xf>
    <xf numFmtId="41" fontId="2" fillId="0" borderId="27" xfId="48" applyNumberFormat="1" applyFont="1" applyFill="1" applyBorder="1" applyAlignment="1">
      <alignment vertical="center" shrinkToFit="1"/>
    </xf>
    <xf numFmtId="0" fontId="2" fillId="0" borderId="18" xfId="0" applyFont="1" applyFill="1" applyBorder="1" applyAlignment="1">
      <alignment horizontal="center" vertical="center" shrinkToFit="1"/>
    </xf>
    <xf numFmtId="176" fontId="2" fillId="0" borderId="28" xfId="48" applyNumberFormat="1" applyFont="1" applyFill="1" applyBorder="1" applyAlignment="1">
      <alignment vertical="center" shrinkToFit="1"/>
    </xf>
    <xf numFmtId="176" fontId="2" fillId="0" borderId="29" xfId="48" applyNumberFormat="1" applyFont="1" applyFill="1" applyBorder="1" applyAlignment="1">
      <alignment vertical="center" shrinkToFit="1"/>
    </xf>
    <xf numFmtId="41" fontId="2" fillId="0" borderId="29" xfId="48" applyNumberFormat="1" applyFont="1" applyFill="1" applyBorder="1" applyAlignment="1">
      <alignment vertical="center" shrinkToFit="1"/>
    </xf>
    <xf numFmtId="0" fontId="2" fillId="0" borderId="30" xfId="0" applyFont="1" applyFill="1" applyBorder="1" applyAlignment="1">
      <alignment vertical="center" shrinkToFit="1"/>
    </xf>
    <xf numFmtId="0" fontId="2" fillId="0" borderId="19" xfId="0" applyFont="1" applyFill="1" applyBorder="1" applyAlignment="1">
      <alignment horizontal="center" vertical="center" shrinkToFit="1"/>
    </xf>
    <xf numFmtId="176" fontId="2" fillId="0" borderId="31" xfId="48" applyNumberFormat="1" applyFont="1" applyFill="1" applyBorder="1" applyAlignment="1">
      <alignment vertical="center" shrinkToFit="1"/>
    </xf>
    <xf numFmtId="176" fontId="2" fillId="0" borderId="32" xfId="48" applyNumberFormat="1" applyFont="1" applyFill="1" applyBorder="1" applyAlignment="1">
      <alignment vertical="center" shrinkToFit="1"/>
    </xf>
    <xf numFmtId="41" fontId="2" fillId="0" borderId="32" xfId="48" applyNumberFormat="1" applyFont="1" applyFill="1" applyBorder="1" applyAlignment="1">
      <alignment vertical="center" shrinkToFit="1"/>
    </xf>
    <xf numFmtId="0" fontId="2" fillId="0" borderId="33" xfId="0" applyFont="1" applyFill="1" applyBorder="1" applyAlignment="1">
      <alignment vertical="center" shrinkToFit="1"/>
    </xf>
    <xf numFmtId="0" fontId="2" fillId="0" borderId="20" xfId="0" applyFont="1" applyFill="1" applyBorder="1" applyAlignment="1">
      <alignment horizontal="center" vertical="center"/>
    </xf>
    <xf numFmtId="176" fontId="2" fillId="0" borderId="34" xfId="48" applyNumberFormat="1" applyFont="1" applyFill="1" applyBorder="1" applyAlignment="1">
      <alignment vertical="center" shrinkToFit="1"/>
    </xf>
    <xf numFmtId="176" fontId="2" fillId="0" borderId="35" xfId="48" applyNumberFormat="1" applyFont="1" applyFill="1" applyBorder="1" applyAlignment="1">
      <alignment vertical="center" shrinkToFit="1"/>
    </xf>
    <xf numFmtId="176" fontId="2" fillId="0" borderId="36" xfId="48" applyNumberFormat="1" applyFont="1" applyFill="1" applyBorder="1" applyAlignment="1">
      <alignment vertical="center" shrinkToFit="1"/>
    </xf>
    <xf numFmtId="0" fontId="2" fillId="0" borderId="37" xfId="0" applyFont="1" applyFill="1" applyBorder="1" applyAlignment="1">
      <alignment vertical="center" shrinkToFit="1"/>
    </xf>
    <xf numFmtId="176" fontId="2" fillId="33" borderId="38" xfId="0" applyNumberFormat="1" applyFont="1" applyFill="1" applyBorder="1" applyAlignment="1">
      <alignment vertical="center" shrinkToFit="1"/>
    </xf>
    <xf numFmtId="176" fontId="2" fillId="33" borderId="39" xfId="0" applyNumberFormat="1" applyFont="1" applyFill="1" applyBorder="1" applyAlignment="1">
      <alignment vertical="center" shrinkToFit="1"/>
    </xf>
    <xf numFmtId="176" fontId="2" fillId="33" borderId="40" xfId="0" applyNumberFormat="1" applyFont="1" applyFill="1" applyBorder="1" applyAlignment="1">
      <alignment vertical="center" shrinkToFit="1"/>
    </xf>
    <xf numFmtId="176" fontId="1" fillId="0" borderId="41" xfId="0" applyNumberFormat="1" applyFont="1" applyFill="1" applyBorder="1" applyAlignment="1">
      <alignment vertical="center" shrinkToFit="1"/>
    </xf>
    <xf numFmtId="176" fontId="1" fillId="0" borderId="42" xfId="0" applyNumberFormat="1" applyFont="1" applyFill="1" applyBorder="1" applyAlignment="1">
      <alignment vertical="center" shrinkToFit="1"/>
    </xf>
    <xf numFmtId="41" fontId="2" fillId="0" borderId="42" xfId="0" applyNumberFormat="1" applyFont="1" applyFill="1" applyBorder="1" applyAlignment="1">
      <alignment vertical="center" shrinkToFit="1"/>
    </xf>
    <xf numFmtId="41" fontId="1" fillId="0" borderId="42" xfId="0" applyNumberFormat="1" applyFont="1" applyFill="1" applyBorder="1" applyAlignment="1">
      <alignment vertical="center" shrinkToFit="1"/>
    </xf>
    <xf numFmtId="176" fontId="2" fillId="0" borderId="42" xfId="0" applyNumberFormat="1" applyFont="1" applyFill="1" applyBorder="1" applyAlignment="1">
      <alignment vertical="center" shrinkToFit="1"/>
    </xf>
    <xf numFmtId="176" fontId="2" fillId="0" borderId="43" xfId="0" applyNumberFormat="1" applyFont="1" applyFill="1" applyBorder="1" applyAlignment="1">
      <alignment vertical="center" wrapText="1" shrinkToFit="1"/>
    </xf>
    <xf numFmtId="0" fontId="2" fillId="0" borderId="0" xfId="0" applyFont="1" applyFill="1" applyAlignment="1">
      <alignment vertical="center"/>
    </xf>
    <xf numFmtId="176" fontId="2" fillId="0" borderId="26"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41" fontId="2" fillId="0" borderId="27" xfId="0" applyNumberFormat="1" applyFont="1" applyFill="1" applyBorder="1" applyAlignment="1">
      <alignment vertical="center" shrinkToFit="1"/>
    </xf>
    <xf numFmtId="176" fontId="2" fillId="0" borderId="13" xfId="0" applyNumberFormat="1" applyFont="1" applyFill="1" applyBorder="1" applyAlignment="1">
      <alignment vertical="center" wrapText="1" shrinkToFit="1"/>
    </xf>
    <xf numFmtId="0" fontId="2" fillId="0" borderId="44" xfId="0" applyFont="1" applyFill="1" applyBorder="1" applyAlignment="1">
      <alignment horizontal="center" vertical="center" shrinkToFit="1"/>
    </xf>
    <xf numFmtId="176" fontId="1" fillId="0" borderId="45" xfId="0" applyNumberFormat="1" applyFont="1" applyFill="1" applyBorder="1" applyAlignment="1">
      <alignment vertical="center" shrinkToFit="1"/>
    </xf>
    <xf numFmtId="176" fontId="1" fillId="0" borderId="46" xfId="0" applyNumberFormat="1" applyFont="1" applyFill="1" applyBorder="1" applyAlignment="1">
      <alignment vertical="center" shrinkToFit="1"/>
    </xf>
    <xf numFmtId="41" fontId="2" fillId="0" borderId="46" xfId="0" applyNumberFormat="1" applyFont="1" applyFill="1" applyBorder="1" applyAlignment="1">
      <alignment vertical="center" shrinkToFit="1"/>
    </xf>
    <xf numFmtId="41" fontId="1" fillId="0" borderId="46" xfId="0" applyNumberFormat="1" applyFont="1" applyFill="1" applyBorder="1" applyAlignment="1">
      <alignment vertical="center" shrinkToFit="1"/>
    </xf>
    <xf numFmtId="176" fontId="2" fillId="0" borderId="46" xfId="0" applyNumberFormat="1" applyFont="1" applyFill="1" applyBorder="1" applyAlignment="1">
      <alignment vertical="center" shrinkToFit="1"/>
    </xf>
    <xf numFmtId="176" fontId="2" fillId="0" borderId="13" xfId="0" applyNumberFormat="1" applyFont="1" applyFill="1" applyBorder="1" applyAlignment="1">
      <alignment vertical="center" shrinkToFit="1"/>
    </xf>
    <xf numFmtId="176" fontId="2" fillId="0" borderId="47" xfId="0" applyNumberFormat="1" applyFont="1" applyFill="1" applyBorder="1" applyAlignment="1">
      <alignment vertical="center" shrinkToFit="1"/>
    </xf>
    <xf numFmtId="41" fontId="2" fillId="0" borderId="47" xfId="0" applyNumberFormat="1" applyFont="1" applyFill="1" applyBorder="1" applyAlignment="1">
      <alignment vertical="center" shrinkToFit="1"/>
    </xf>
    <xf numFmtId="176" fontId="2" fillId="0" borderId="48" xfId="0" applyNumberFormat="1" applyFont="1" applyFill="1" applyBorder="1" applyAlignment="1">
      <alignment vertical="center" shrinkToFit="1"/>
    </xf>
    <xf numFmtId="176" fontId="2" fillId="0" borderId="28"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0" borderId="30" xfId="0" applyNumberFormat="1" applyFont="1" applyFill="1" applyBorder="1" applyAlignment="1">
      <alignment vertical="center" shrinkToFit="1"/>
    </xf>
    <xf numFmtId="176" fontId="2" fillId="0" borderId="31" xfId="0" applyNumberFormat="1" applyFont="1" applyFill="1" applyBorder="1" applyAlignment="1">
      <alignment vertical="center" shrinkToFit="1"/>
    </xf>
    <xf numFmtId="176" fontId="2" fillId="0" borderId="32" xfId="0" applyNumberFormat="1" applyFont="1" applyFill="1" applyBorder="1" applyAlignment="1">
      <alignment vertical="center" shrinkToFit="1"/>
    </xf>
    <xf numFmtId="41" fontId="2" fillId="0" borderId="32" xfId="0" applyNumberFormat="1" applyFont="1" applyFill="1" applyBorder="1" applyAlignment="1">
      <alignment vertical="center" shrinkToFit="1"/>
    </xf>
    <xf numFmtId="176" fontId="2" fillId="0" borderId="33" xfId="0" applyNumberFormat="1" applyFont="1" applyFill="1" applyBorder="1" applyAlignment="1">
      <alignment vertical="center" shrinkToFit="1"/>
    </xf>
    <xf numFmtId="176" fontId="2" fillId="0" borderId="49" xfId="0" applyNumberFormat="1" applyFont="1" applyFill="1" applyBorder="1" applyAlignment="1">
      <alignment horizontal="center" vertical="center" shrinkToFit="1"/>
    </xf>
    <xf numFmtId="176" fontId="2" fillId="0" borderId="36" xfId="0" applyNumberFormat="1" applyFont="1" applyFill="1" applyBorder="1" applyAlignment="1">
      <alignment horizontal="center" vertical="center" shrinkToFit="1"/>
    </xf>
    <xf numFmtId="176" fontId="2" fillId="0" borderId="35" xfId="0" applyNumberFormat="1" applyFont="1" applyFill="1" applyBorder="1" applyAlignment="1">
      <alignment vertical="center" shrinkToFit="1"/>
    </xf>
    <xf numFmtId="176" fontId="2" fillId="0" borderId="36" xfId="0" applyNumberFormat="1" applyFont="1" applyFill="1" applyBorder="1" applyAlignment="1">
      <alignment vertical="center" shrinkToFit="1"/>
    </xf>
    <xf numFmtId="176" fontId="2" fillId="0" borderId="37" xfId="0" applyNumberFormat="1" applyFont="1" applyFill="1" applyBorder="1" applyAlignment="1">
      <alignment vertical="center" shrinkToFit="1"/>
    </xf>
    <xf numFmtId="0" fontId="2" fillId="0" borderId="50" xfId="0" applyFont="1" applyFill="1" applyBorder="1" applyAlignment="1">
      <alignment horizontal="left" vertical="center" shrinkToFit="1"/>
    </xf>
    <xf numFmtId="176" fontId="2" fillId="33" borderId="41" xfId="0" applyNumberFormat="1" applyFont="1" applyFill="1" applyBorder="1" applyAlignment="1">
      <alignment vertical="center" shrinkToFit="1"/>
    </xf>
    <xf numFmtId="176" fontId="2" fillId="33" borderId="42" xfId="0" applyNumberFormat="1" applyFont="1" applyFill="1" applyBorder="1" applyAlignment="1">
      <alignment vertical="center" shrinkToFit="1"/>
    </xf>
    <xf numFmtId="176" fontId="2" fillId="33" borderId="51" xfId="0" applyNumberFormat="1" applyFont="1" applyFill="1" applyBorder="1" applyAlignment="1">
      <alignment vertical="center" shrinkToFit="1"/>
    </xf>
    <xf numFmtId="0" fontId="2" fillId="0" borderId="50" xfId="0" applyFont="1" applyFill="1" applyBorder="1" applyAlignment="1">
      <alignment vertical="center" shrinkToFit="1"/>
    </xf>
    <xf numFmtId="176" fontId="2" fillId="33" borderId="45" xfId="0" applyNumberFormat="1" applyFont="1" applyFill="1" applyBorder="1" applyAlignment="1">
      <alignment vertical="center" shrinkToFit="1"/>
    </xf>
    <xf numFmtId="176" fontId="2" fillId="33" borderId="46" xfId="0" applyNumberFormat="1" applyFont="1" applyFill="1" applyBorder="1" applyAlignment="1">
      <alignment vertical="center" shrinkToFit="1"/>
    </xf>
    <xf numFmtId="176" fontId="2" fillId="33" borderId="43" xfId="0" applyNumberFormat="1" applyFont="1" applyFill="1" applyBorder="1" applyAlignment="1">
      <alignment vertical="center" shrinkToFit="1"/>
    </xf>
    <xf numFmtId="41" fontId="2" fillId="33" borderId="46" xfId="0" applyNumberFormat="1" applyFont="1" applyFill="1" applyBorder="1" applyAlignment="1">
      <alignment vertical="center" shrinkToFit="1"/>
    </xf>
    <xf numFmtId="176" fontId="1" fillId="33" borderId="45" xfId="0" applyNumberFormat="1" applyFont="1" applyFill="1" applyBorder="1" applyAlignment="1">
      <alignment vertical="center" shrinkToFit="1"/>
    </xf>
    <xf numFmtId="176" fontId="1" fillId="33" borderId="46" xfId="0" applyNumberFormat="1" applyFont="1" applyFill="1" applyBorder="1" applyAlignment="1">
      <alignment vertical="center" shrinkToFit="1"/>
    </xf>
    <xf numFmtId="0" fontId="2" fillId="0" borderId="17" xfId="0" applyFont="1" applyFill="1" applyBorder="1" applyAlignment="1">
      <alignment vertical="center" shrinkToFit="1"/>
    </xf>
    <xf numFmtId="176" fontId="2" fillId="33" borderId="27" xfId="0" applyNumberFormat="1" applyFont="1" applyFill="1" applyBorder="1" applyAlignment="1">
      <alignment vertical="center" shrinkToFit="1"/>
    </xf>
    <xf numFmtId="0" fontId="2" fillId="0" borderId="44" xfId="0" applyFont="1" applyFill="1" applyBorder="1" applyAlignment="1">
      <alignment vertical="center" shrinkToFit="1"/>
    </xf>
    <xf numFmtId="176" fontId="2" fillId="33" borderId="52" xfId="0" applyNumberFormat="1" applyFont="1" applyFill="1" applyBorder="1" applyAlignment="1">
      <alignment vertical="center" shrinkToFit="1"/>
    </xf>
    <xf numFmtId="176" fontId="2" fillId="33" borderId="47" xfId="0" applyNumberFormat="1" applyFont="1" applyFill="1" applyBorder="1" applyAlignment="1">
      <alignment vertical="center" shrinkToFit="1"/>
    </xf>
    <xf numFmtId="176" fontId="2" fillId="33" borderId="48" xfId="0"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41" fontId="2" fillId="33" borderId="27" xfId="0" applyNumberFormat="1" applyFont="1" applyFill="1" applyBorder="1" applyAlignment="1">
      <alignment vertical="center" shrinkToFit="1"/>
    </xf>
    <xf numFmtId="0" fontId="2" fillId="0" borderId="53" xfId="0" applyFont="1" applyFill="1" applyBorder="1" applyAlignment="1">
      <alignment horizontal="center" vertical="center" shrinkToFit="1"/>
    </xf>
    <xf numFmtId="41" fontId="2" fillId="33" borderId="39" xfId="0" applyNumberFormat="1" applyFont="1" applyFill="1" applyBorder="1" applyAlignment="1">
      <alignment vertical="center" shrinkToFit="1"/>
    </xf>
    <xf numFmtId="176" fontId="2" fillId="0" borderId="37" xfId="0" applyNumberFormat="1" applyFont="1" applyFill="1" applyBorder="1" applyAlignment="1">
      <alignment horizontal="center" vertical="center" shrinkToFit="1"/>
    </xf>
    <xf numFmtId="176" fontId="2" fillId="0" borderId="54" xfId="0" applyNumberFormat="1" applyFont="1" applyFill="1" applyBorder="1" applyAlignment="1">
      <alignment vertical="center" shrinkToFit="1"/>
    </xf>
    <xf numFmtId="176" fontId="2" fillId="0" borderId="55" xfId="0" applyNumberFormat="1" applyFont="1" applyFill="1" applyBorder="1" applyAlignment="1">
      <alignment vertical="center" shrinkToFit="1"/>
    </xf>
    <xf numFmtId="41" fontId="2" fillId="0" borderId="55" xfId="0" applyNumberFormat="1" applyFont="1" applyFill="1" applyBorder="1" applyAlignment="1">
      <alignment vertical="center" shrinkToFit="1"/>
    </xf>
    <xf numFmtId="176" fontId="2" fillId="0" borderId="52" xfId="0" applyNumberFormat="1" applyFont="1" applyFill="1" applyBorder="1" applyAlignment="1">
      <alignment vertical="center" shrinkToFit="1"/>
    </xf>
    <xf numFmtId="0" fontId="2" fillId="0" borderId="52" xfId="0" applyNumberFormat="1" applyFont="1" applyFill="1" applyBorder="1" applyAlignment="1">
      <alignment vertical="center" shrinkToFit="1"/>
    </xf>
    <xf numFmtId="41" fontId="2" fillId="0" borderId="52" xfId="0" applyNumberFormat="1" applyFont="1" applyFill="1" applyBorder="1" applyAlignment="1">
      <alignment vertical="center" shrinkToFit="1"/>
    </xf>
    <xf numFmtId="0" fontId="2" fillId="35" borderId="0" xfId="0" applyFont="1" applyFill="1" applyAlignment="1">
      <alignment vertical="center"/>
    </xf>
    <xf numFmtId="0" fontId="2" fillId="0" borderId="20" xfId="0" applyFont="1" applyFill="1" applyBorder="1" applyAlignment="1">
      <alignment horizontal="center" vertical="center" shrinkToFit="1"/>
    </xf>
    <xf numFmtId="176" fontId="2" fillId="0" borderId="49" xfId="0" applyNumberFormat="1" applyFont="1" applyFill="1" applyBorder="1" applyAlignment="1">
      <alignment vertical="center" shrinkToFit="1"/>
    </xf>
    <xf numFmtId="176" fontId="2" fillId="0" borderId="56" xfId="0" applyNumberFormat="1" applyFont="1" applyFill="1" applyBorder="1" applyAlignment="1">
      <alignment vertical="center" shrinkToFit="1"/>
    </xf>
    <xf numFmtId="176" fontId="2" fillId="0" borderId="34" xfId="0" applyNumberFormat="1" applyFont="1" applyFill="1" applyBorder="1" applyAlignment="1">
      <alignment vertical="center" shrinkToFit="1"/>
    </xf>
    <xf numFmtId="178" fontId="2" fillId="0" borderId="57" xfId="0" applyNumberFormat="1" applyFont="1" applyFill="1" applyBorder="1" applyAlignment="1">
      <alignment horizontal="center" vertical="center" shrinkToFit="1"/>
    </xf>
    <xf numFmtId="178" fontId="2" fillId="0" borderId="27" xfId="0" applyNumberFormat="1" applyFont="1" applyFill="1" applyBorder="1" applyAlignment="1">
      <alignment horizontal="center" vertical="center" shrinkToFit="1"/>
    </xf>
    <xf numFmtId="178" fontId="2" fillId="0" borderId="28" xfId="0" applyNumberFormat="1" applyFont="1" applyFill="1" applyBorder="1" applyAlignment="1">
      <alignment horizontal="center" vertical="center" shrinkToFit="1"/>
    </xf>
    <xf numFmtId="178" fontId="2" fillId="0" borderId="29" xfId="0" applyNumberFormat="1" applyFont="1" applyFill="1" applyBorder="1" applyAlignment="1">
      <alignment horizontal="center" vertical="center" shrinkToFit="1"/>
    </xf>
    <xf numFmtId="179" fontId="2" fillId="0" borderId="58" xfId="0" applyNumberFormat="1" applyFont="1" applyFill="1" applyBorder="1" applyAlignment="1">
      <alignment horizontal="center" vertical="center" shrinkToFit="1"/>
    </xf>
    <xf numFmtId="179" fontId="2" fillId="0" borderId="29" xfId="0" applyNumberFormat="1" applyFont="1" applyFill="1" applyBorder="1" applyAlignment="1">
      <alignment horizontal="center" vertical="center" shrinkToFit="1"/>
    </xf>
    <xf numFmtId="181" fontId="2" fillId="0" borderId="29" xfId="0" applyNumberFormat="1" applyFont="1" applyFill="1" applyBorder="1" applyAlignment="1">
      <alignment horizontal="center" vertical="center"/>
    </xf>
    <xf numFmtId="181" fontId="2" fillId="0" borderId="30" xfId="0" applyNumberFormat="1" applyFont="1" applyFill="1" applyBorder="1" applyAlignment="1">
      <alignment horizontal="center" vertical="center"/>
    </xf>
    <xf numFmtId="179" fontId="2" fillId="0" borderId="28" xfId="0" applyNumberFormat="1" applyFont="1" applyFill="1" applyBorder="1" applyAlignment="1">
      <alignment horizontal="center" vertical="center" shrinkToFit="1"/>
    </xf>
    <xf numFmtId="181" fontId="2" fillId="0" borderId="59" xfId="0" applyNumberFormat="1" applyFont="1" applyFill="1" applyBorder="1" applyAlignment="1">
      <alignment horizontal="center" vertical="center"/>
    </xf>
    <xf numFmtId="178" fontId="2" fillId="0" borderId="58" xfId="0" applyNumberFormat="1" applyFont="1" applyFill="1" applyBorder="1" applyAlignment="1">
      <alignment horizontal="center" vertical="center" shrinkToFit="1"/>
    </xf>
    <xf numFmtId="181" fontId="2" fillId="0" borderId="60" xfId="0" applyNumberFormat="1" applyFont="1" applyFill="1" applyBorder="1" applyAlignment="1">
      <alignment vertical="center"/>
    </xf>
    <xf numFmtId="181" fontId="2" fillId="0" borderId="59" xfId="0" applyNumberFormat="1" applyFont="1" applyFill="1" applyBorder="1" applyAlignment="1">
      <alignment vertical="center"/>
    </xf>
    <xf numFmtId="179" fontId="2" fillId="0" borderId="61" xfId="0" applyNumberFormat="1" applyFont="1" applyFill="1" applyBorder="1" applyAlignment="1">
      <alignment horizontal="center" vertical="center" shrinkToFit="1"/>
    </xf>
    <xf numFmtId="179" fontId="2" fillId="0" borderId="32" xfId="0" applyNumberFormat="1" applyFont="1" applyFill="1" applyBorder="1" applyAlignment="1">
      <alignment horizontal="center" vertical="center" shrinkToFit="1"/>
    </xf>
    <xf numFmtId="178" fontId="2" fillId="0" borderId="32" xfId="0" applyNumberFormat="1" applyFont="1" applyFill="1" applyBorder="1" applyAlignment="1">
      <alignment horizontal="center" vertical="center" shrinkToFit="1"/>
    </xf>
    <xf numFmtId="181" fontId="2" fillId="0" borderId="62" xfId="0" applyNumberFormat="1" applyFont="1" applyFill="1" applyBorder="1" applyAlignment="1">
      <alignment vertical="center"/>
    </xf>
    <xf numFmtId="181" fontId="2" fillId="0" borderId="63" xfId="0" applyNumberFormat="1" applyFont="1" applyFill="1" applyBorder="1" applyAlignment="1">
      <alignment vertical="center"/>
    </xf>
    <xf numFmtId="179" fontId="2" fillId="0" borderId="54" xfId="0" applyNumberFormat="1" applyFont="1" applyFill="1" applyBorder="1" applyAlignment="1">
      <alignment horizontal="center" vertical="center" shrinkToFit="1"/>
    </xf>
    <xf numFmtId="179" fontId="2" fillId="0" borderId="55" xfId="0" applyNumberFormat="1" applyFont="1" applyFill="1" applyBorder="1" applyAlignment="1">
      <alignment horizontal="center" vertical="center" shrinkToFit="1"/>
    </xf>
    <xf numFmtId="178" fontId="2" fillId="0" borderId="56" xfId="0" applyNumberFormat="1" applyFont="1" applyFill="1" applyBorder="1" applyAlignment="1">
      <alignment horizontal="center" vertical="center" shrinkToFit="1"/>
    </xf>
    <xf numFmtId="183" fontId="2" fillId="0" borderId="28" xfId="0" applyNumberFormat="1" applyFont="1" applyFill="1" applyBorder="1" applyAlignment="1">
      <alignment horizontal="center" vertical="center" shrinkToFit="1"/>
    </xf>
    <xf numFmtId="183" fontId="2" fillId="0" borderId="29" xfId="0" applyNumberFormat="1" applyFont="1" applyFill="1" applyBorder="1" applyAlignment="1">
      <alignment horizontal="center" vertical="center" shrinkToFit="1"/>
    </xf>
    <xf numFmtId="183" fontId="2" fillId="0" borderId="30" xfId="0" applyNumberFormat="1" applyFont="1" applyFill="1" applyBorder="1" applyAlignment="1">
      <alignment horizontal="center" vertical="center" shrinkToFit="1"/>
    </xf>
    <xf numFmtId="178" fontId="2" fillId="0" borderId="30" xfId="0" applyNumberFormat="1" applyFont="1" applyFill="1" applyBorder="1" applyAlignment="1">
      <alignment horizontal="center" vertical="center" shrinkToFit="1"/>
    </xf>
    <xf numFmtId="183" fontId="2" fillId="0" borderId="31" xfId="0" applyNumberFormat="1" applyFont="1" applyFill="1" applyBorder="1" applyAlignment="1">
      <alignment horizontal="center" vertical="center" shrinkToFit="1"/>
    </xf>
    <xf numFmtId="183" fontId="2" fillId="0" borderId="32" xfId="0" applyNumberFormat="1" applyFont="1" applyFill="1" applyBorder="1" applyAlignment="1">
      <alignment horizontal="center" vertical="center" shrinkToFit="1"/>
    </xf>
    <xf numFmtId="183" fontId="2" fillId="0" borderId="33" xfId="0" applyNumberFormat="1" applyFont="1" applyFill="1" applyBorder="1" applyAlignment="1">
      <alignment horizontal="center" vertical="center" shrinkToFit="1"/>
    </xf>
    <xf numFmtId="182" fontId="2" fillId="0" borderId="27" xfId="0" applyNumberFormat="1" applyFont="1" applyFill="1" applyBorder="1" applyAlignment="1">
      <alignment horizontal="center" vertical="center"/>
    </xf>
    <xf numFmtId="182" fontId="2" fillId="0" borderId="13" xfId="0" applyNumberFormat="1" applyFont="1" applyFill="1" applyBorder="1" applyAlignment="1">
      <alignment horizontal="center" vertical="center"/>
    </xf>
    <xf numFmtId="182" fontId="2" fillId="0" borderId="29" xfId="0" applyNumberFormat="1" applyFont="1" applyFill="1" applyBorder="1" applyAlignment="1">
      <alignment horizontal="center" vertical="center"/>
    </xf>
    <xf numFmtId="182" fontId="2" fillId="0" borderId="30" xfId="0" applyNumberFormat="1" applyFont="1" applyFill="1" applyBorder="1" applyAlignment="1">
      <alignment horizontal="center" vertical="center"/>
    </xf>
    <xf numFmtId="0" fontId="2" fillId="34" borderId="64" xfId="0" applyFont="1" applyFill="1" applyBorder="1" applyAlignment="1">
      <alignment horizontal="center" vertical="center" wrapText="1"/>
    </xf>
    <xf numFmtId="0" fontId="2" fillId="34" borderId="65" xfId="0" applyFont="1" applyFill="1" applyBorder="1" applyAlignment="1">
      <alignment horizontal="center" vertical="center"/>
    </xf>
    <xf numFmtId="0" fontId="2" fillId="34" borderId="66" xfId="0" applyFont="1" applyFill="1" applyBorder="1" applyAlignment="1">
      <alignment horizontal="center" vertical="center" wrapText="1"/>
    </xf>
    <xf numFmtId="0" fontId="2" fillId="34" borderId="67" xfId="0" applyFont="1" applyFill="1" applyBorder="1" applyAlignment="1">
      <alignment horizontal="center" vertical="center"/>
    </xf>
    <xf numFmtId="0" fontId="2" fillId="34" borderId="68" xfId="0" applyFont="1" applyFill="1" applyBorder="1" applyAlignment="1">
      <alignment horizontal="center" vertical="center" shrinkToFit="1"/>
    </xf>
    <xf numFmtId="0" fontId="2" fillId="34" borderId="69" xfId="0" applyFont="1" applyFill="1" applyBorder="1" applyAlignment="1">
      <alignment horizontal="center" vertical="center" shrinkToFit="1"/>
    </xf>
    <xf numFmtId="0" fontId="1" fillId="34" borderId="66" xfId="0" applyFont="1" applyFill="1" applyBorder="1" applyAlignment="1">
      <alignment horizontal="center" vertical="center" wrapText="1"/>
    </xf>
    <xf numFmtId="0" fontId="1" fillId="34" borderId="67" xfId="0" applyFont="1" applyFill="1" applyBorder="1" applyAlignment="1">
      <alignment horizontal="center" vertical="center"/>
    </xf>
    <xf numFmtId="0" fontId="2" fillId="34" borderId="70" xfId="0" applyFont="1" applyFill="1" applyBorder="1" applyAlignment="1">
      <alignment horizontal="center" vertical="center"/>
    </xf>
    <xf numFmtId="0" fontId="2" fillId="34" borderId="71" xfId="0" applyFont="1" applyFill="1" applyBorder="1" applyAlignment="1">
      <alignment horizontal="center" vertical="center"/>
    </xf>
    <xf numFmtId="0" fontId="1" fillId="34" borderId="67" xfId="0" applyFont="1" applyFill="1" applyBorder="1" applyAlignment="1">
      <alignment horizontal="center" vertical="center" wrapText="1"/>
    </xf>
    <xf numFmtId="0" fontId="2" fillId="34" borderId="67" xfId="0" applyFont="1" applyFill="1" applyBorder="1" applyAlignment="1">
      <alignment horizontal="center" vertical="center" wrapText="1"/>
    </xf>
    <xf numFmtId="0" fontId="2" fillId="34" borderId="66" xfId="0" applyFont="1" applyFill="1" applyBorder="1" applyAlignment="1">
      <alignment horizontal="center" vertical="center"/>
    </xf>
    <xf numFmtId="0" fontId="2" fillId="34" borderId="64" xfId="0" applyFont="1" applyFill="1" applyBorder="1" applyAlignment="1">
      <alignment horizontal="center" vertical="center"/>
    </xf>
    <xf numFmtId="0" fontId="2" fillId="34" borderId="68" xfId="0" applyFont="1" applyFill="1" applyBorder="1" applyAlignment="1">
      <alignment horizontal="center" vertical="center"/>
    </xf>
    <xf numFmtId="0" fontId="2" fillId="34" borderId="69" xfId="0" applyFont="1" applyFill="1" applyBorder="1" applyAlignment="1">
      <alignment horizontal="center" vertical="center"/>
    </xf>
    <xf numFmtId="0" fontId="2" fillId="34" borderId="72" xfId="0" applyFont="1" applyFill="1" applyBorder="1" applyAlignment="1">
      <alignment horizontal="center" vertical="center" wrapText="1"/>
    </xf>
    <xf numFmtId="0" fontId="2" fillId="34" borderId="73" xfId="0" applyFont="1" applyFill="1" applyBorder="1" applyAlignment="1">
      <alignment horizontal="center" vertical="center"/>
    </xf>
    <xf numFmtId="0" fontId="2" fillId="0" borderId="74" xfId="0" applyFont="1" applyFill="1" applyBorder="1" applyAlignment="1">
      <alignment horizontal="center" vertical="center" shrinkToFit="1"/>
    </xf>
    <xf numFmtId="0" fontId="2" fillId="0" borderId="75" xfId="0" applyFont="1" applyFill="1" applyBorder="1" applyAlignment="1">
      <alignment horizontal="center" vertical="center" shrinkToFit="1"/>
    </xf>
    <xf numFmtId="0" fontId="2" fillId="0" borderId="76" xfId="0" applyFont="1" applyFill="1" applyBorder="1" applyAlignment="1">
      <alignment horizontal="center" vertical="center" shrinkToFit="1"/>
    </xf>
    <xf numFmtId="0" fontId="2" fillId="0" borderId="77" xfId="0" applyFont="1" applyFill="1" applyBorder="1" applyAlignment="1">
      <alignment horizontal="center" vertical="center" shrinkToFit="1"/>
    </xf>
    <xf numFmtId="0" fontId="2" fillId="0" borderId="78" xfId="0" applyFont="1" applyFill="1" applyBorder="1" applyAlignment="1">
      <alignment horizontal="center" vertical="center" shrinkToFit="1"/>
    </xf>
    <xf numFmtId="0" fontId="2" fillId="0" borderId="79" xfId="0" applyFont="1" applyFill="1" applyBorder="1" applyAlignment="1">
      <alignment horizontal="center" vertical="center" shrinkToFit="1"/>
    </xf>
    <xf numFmtId="0" fontId="2" fillId="0" borderId="80"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44" xfId="0" applyFont="1" applyFill="1" applyBorder="1" applyAlignment="1">
      <alignment horizontal="center" vertical="center" shrinkToFit="1"/>
    </xf>
    <xf numFmtId="0" fontId="2" fillId="0" borderId="50" xfId="0" applyFont="1" applyFill="1" applyBorder="1" applyAlignment="1">
      <alignment vertical="center" shrinkToFit="1"/>
    </xf>
    <xf numFmtId="176" fontId="2" fillId="33" borderId="43" xfId="0" applyNumberFormat="1" applyFont="1" applyFill="1" applyBorder="1" applyAlignment="1">
      <alignment vertical="center" shrinkToFit="1"/>
    </xf>
    <xf numFmtId="0" fontId="2" fillId="0" borderId="17" xfId="0" applyFont="1" applyFill="1" applyBorder="1" applyAlignment="1">
      <alignment vertical="center" shrinkToFit="1"/>
    </xf>
    <xf numFmtId="176" fontId="2" fillId="33" borderId="13" xfId="0" applyNumberFormat="1"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43"/>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8" width="9.00390625" style="1" customWidth="1"/>
    <col min="9" max="16384" width="9.00390625" style="1" customWidth="1"/>
  </cols>
  <sheetData>
    <row r="1" spans="1:13" ht="21" customHeight="1">
      <c r="A1" s="5" t="s">
        <v>66</v>
      </c>
      <c r="B1" s="4"/>
      <c r="C1" s="4"/>
      <c r="D1" s="4"/>
      <c r="E1" s="4"/>
      <c r="F1" s="4"/>
      <c r="G1" s="4"/>
      <c r="H1" s="4"/>
      <c r="I1" s="4"/>
      <c r="J1" s="4"/>
      <c r="K1" s="4"/>
      <c r="L1" s="8"/>
      <c r="M1" s="4"/>
    </row>
    <row r="2" spans="1:13" ht="13.5" customHeight="1">
      <c r="A2" s="5"/>
      <c r="B2" s="4"/>
      <c r="C2" s="4"/>
      <c r="D2" s="4"/>
      <c r="E2" s="4"/>
      <c r="F2" s="4"/>
      <c r="G2" s="4"/>
      <c r="H2" s="4"/>
      <c r="I2" s="4"/>
      <c r="J2" s="4"/>
      <c r="K2" s="4"/>
      <c r="L2" s="4"/>
      <c r="M2" s="4"/>
    </row>
    <row r="3" ht="13.5" customHeight="1">
      <c r="J3" s="3" t="s">
        <v>12</v>
      </c>
    </row>
    <row r="4" spans="1:10" ht="21" customHeight="1" thickBot="1">
      <c r="A4" s="26" t="s">
        <v>70</v>
      </c>
      <c r="B4" s="9"/>
      <c r="G4" s="12" t="s">
        <v>51</v>
      </c>
      <c r="H4" s="13" t="s">
        <v>52</v>
      </c>
      <c r="I4" s="7" t="s">
        <v>53</v>
      </c>
      <c r="J4" s="10" t="s">
        <v>54</v>
      </c>
    </row>
    <row r="5" spans="7:10" ht="13.5" customHeight="1" thickTop="1">
      <c r="G5" s="27">
        <v>521357</v>
      </c>
      <c r="H5" s="28">
        <v>0</v>
      </c>
      <c r="I5" s="29">
        <v>31960</v>
      </c>
      <c r="J5" s="30">
        <f>G5+H5+I5</f>
        <v>553317</v>
      </c>
    </row>
    <row r="6" ht="14.25">
      <c r="A6" s="6" t="s">
        <v>2</v>
      </c>
    </row>
    <row r="7" spans="8:9" ht="10.5">
      <c r="H7" s="3" t="s">
        <v>12</v>
      </c>
      <c r="I7" s="3"/>
    </row>
    <row r="8" spans="1:8" ht="13.5" customHeight="1">
      <c r="A8" s="166" t="s">
        <v>0</v>
      </c>
      <c r="B8" s="165" t="s">
        <v>3</v>
      </c>
      <c r="C8" s="164" t="s">
        <v>4</v>
      </c>
      <c r="D8" s="164" t="s">
        <v>5</v>
      </c>
      <c r="E8" s="164" t="s">
        <v>6</v>
      </c>
      <c r="F8" s="154" t="s">
        <v>55</v>
      </c>
      <c r="G8" s="164" t="s">
        <v>7</v>
      </c>
      <c r="H8" s="160" t="s">
        <v>8</v>
      </c>
    </row>
    <row r="9" spans="1:8" ht="13.5" customHeight="1" thickBot="1">
      <c r="A9" s="167"/>
      <c r="B9" s="153"/>
      <c r="C9" s="155"/>
      <c r="D9" s="155"/>
      <c r="E9" s="155"/>
      <c r="F9" s="163"/>
      <c r="G9" s="155"/>
      <c r="H9" s="161"/>
    </row>
    <row r="10" spans="1:11" ht="19.5" customHeight="1" thickTop="1">
      <c r="A10" s="31" t="s">
        <v>9</v>
      </c>
      <c r="B10" s="32">
        <v>1031118</v>
      </c>
      <c r="C10" s="33">
        <v>1026544</v>
      </c>
      <c r="D10" s="33">
        <f>B10-C10</f>
        <v>4574</v>
      </c>
      <c r="E10" s="33">
        <v>2537</v>
      </c>
      <c r="F10" s="33">
        <v>13790</v>
      </c>
      <c r="G10" s="33">
        <v>1814440</v>
      </c>
      <c r="H10" s="34"/>
      <c r="I10" s="60"/>
      <c r="J10" s="60"/>
      <c r="K10" s="60"/>
    </row>
    <row r="11" spans="1:11" ht="19.5" customHeight="1">
      <c r="A11" s="31" t="s">
        <v>71</v>
      </c>
      <c r="B11" s="32">
        <v>1288</v>
      </c>
      <c r="C11" s="33">
        <v>1158</v>
      </c>
      <c r="D11" s="33">
        <v>129</v>
      </c>
      <c r="E11" s="35">
        <v>0</v>
      </c>
      <c r="F11" s="33">
        <v>245</v>
      </c>
      <c r="G11" s="33">
        <v>4145</v>
      </c>
      <c r="H11" s="34"/>
      <c r="I11" s="60"/>
      <c r="J11" s="60"/>
      <c r="K11" s="60"/>
    </row>
    <row r="12" spans="1:11" ht="19.5" customHeight="1">
      <c r="A12" s="31" t="s">
        <v>72</v>
      </c>
      <c r="B12" s="32">
        <v>583</v>
      </c>
      <c r="C12" s="33">
        <v>583</v>
      </c>
      <c r="D12" s="35">
        <f>B12-C12</f>
        <v>0</v>
      </c>
      <c r="E12" s="35">
        <v>0</v>
      </c>
      <c r="F12" s="33">
        <v>167</v>
      </c>
      <c r="G12" s="33">
        <v>325</v>
      </c>
      <c r="H12" s="34"/>
      <c r="I12" s="60"/>
      <c r="J12" s="60"/>
      <c r="K12" s="60"/>
    </row>
    <row r="13" spans="1:11" ht="19.5" customHeight="1">
      <c r="A13" s="31" t="s">
        <v>73</v>
      </c>
      <c r="B13" s="32">
        <v>1030</v>
      </c>
      <c r="C13" s="33">
        <v>1030</v>
      </c>
      <c r="D13" s="35">
        <f>B13-C13</f>
        <v>0</v>
      </c>
      <c r="E13" s="35">
        <v>0</v>
      </c>
      <c r="F13" s="33">
        <v>396</v>
      </c>
      <c r="G13" s="33">
        <v>5817</v>
      </c>
      <c r="H13" s="34"/>
      <c r="I13" s="60"/>
      <c r="J13" s="60"/>
      <c r="K13" s="60"/>
    </row>
    <row r="14" spans="1:11" ht="19.5" customHeight="1">
      <c r="A14" s="36" t="s">
        <v>74</v>
      </c>
      <c r="B14" s="37">
        <v>103720</v>
      </c>
      <c r="C14" s="38">
        <v>103720</v>
      </c>
      <c r="D14" s="39">
        <f>B14-C14</f>
        <v>0</v>
      </c>
      <c r="E14" s="39">
        <v>0</v>
      </c>
      <c r="F14" s="38">
        <v>57395</v>
      </c>
      <c r="G14" s="39">
        <v>0</v>
      </c>
      <c r="H14" s="40"/>
      <c r="I14" s="60"/>
      <c r="J14" s="60"/>
      <c r="K14" s="60"/>
    </row>
    <row r="15" spans="1:11" ht="19.5" customHeight="1">
      <c r="A15" s="36" t="s">
        <v>75</v>
      </c>
      <c r="B15" s="37">
        <v>13933</v>
      </c>
      <c r="C15" s="38">
        <v>13931</v>
      </c>
      <c r="D15" s="38">
        <f>B15-C15</f>
        <v>2</v>
      </c>
      <c r="E15" s="39">
        <v>0</v>
      </c>
      <c r="F15" s="38">
        <v>4611</v>
      </c>
      <c r="G15" s="38">
        <v>63521</v>
      </c>
      <c r="H15" s="40"/>
      <c r="I15" s="60"/>
      <c r="J15" s="60"/>
      <c r="K15" s="60"/>
    </row>
    <row r="16" spans="1:11" ht="19.5" customHeight="1">
      <c r="A16" s="41" t="s">
        <v>76</v>
      </c>
      <c r="B16" s="42">
        <v>598584</v>
      </c>
      <c r="C16" s="43">
        <v>598514</v>
      </c>
      <c r="D16" s="43">
        <v>71</v>
      </c>
      <c r="E16" s="43">
        <v>71</v>
      </c>
      <c r="F16" s="43">
        <v>324560</v>
      </c>
      <c r="G16" s="44">
        <v>0</v>
      </c>
      <c r="H16" s="45"/>
      <c r="I16" s="60"/>
      <c r="J16" s="60"/>
      <c r="K16" s="60"/>
    </row>
    <row r="17" spans="1:8" ht="13.5" customHeight="1">
      <c r="A17" s="46" t="s">
        <v>1</v>
      </c>
      <c r="B17" s="47">
        <v>1378615</v>
      </c>
      <c r="C17" s="48">
        <v>1373839</v>
      </c>
      <c r="D17" s="48">
        <v>4776</v>
      </c>
      <c r="E17" s="48">
        <v>2608</v>
      </c>
      <c r="F17" s="49"/>
      <c r="G17" s="48">
        <v>1888248</v>
      </c>
      <c r="H17" s="50"/>
    </row>
    <row r="18" ht="9.75" customHeight="1"/>
    <row r="19" ht="14.25">
      <c r="A19" s="6" t="s">
        <v>10</v>
      </c>
    </row>
    <row r="20" spans="9:12" ht="10.5">
      <c r="I20" s="3" t="s">
        <v>12</v>
      </c>
      <c r="K20" s="3"/>
      <c r="L20" s="3"/>
    </row>
    <row r="21" spans="1:9" ht="13.5" customHeight="1">
      <c r="A21" s="166" t="s">
        <v>0</v>
      </c>
      <c r="B21" s="152" t="s">
        <v>43</v>
      </c>
      <c r="C21" s="154" t="s">
        <v>44</v>
      </c>
      <c r="D21" s="154" t="s">
        <v>45</v>
      </c>
      <c r="E21" s="158" t="s">
        <v>46</v>
      </c>
      <c r="F21" s="154" t="s">
        <v>55</v>
      </c>
      <c r="G21" s="154" t="s">
        <v>11</v>
      </c>
      <c r="H21" s="158" t="s">
        <v>41</v>
      </c>
      <c r="I21" s="160" t="s">
        <v>8</v>
      </c>
    </row>
    <row r="22" spans="1:9" ht="13.5" customHeight="1" thickBot="1">
      <c r="A22" s="167"/>
      <c r="B22" s="153"/>
      <c r="C22" s="155"/>
      <c r="D22" s="155"/>
      <c r="E22" s="159"/>
      <c r="F22" s="163"/>
      <c r="G22" s="163"/>
      <c r="H22" s="162"/>
      <c r="I22" s="161"/>
    </row>
    <row r="23" spans="1:11" ht="9.75" customHeight="1" thickTop="1">
      <c r="A23" s="176" t="s">
        <v>77</v>
      </c>
      <c r="B23" s="54" t="s">
        <v>78</v>
      </c>
      <c r="C23" s="55" t="s">
        <v>79</v>
      </c>
      <c r="D23" s="56"/>
      <c r="E23" s="57" t="s">
        <v>80</v>
      </c>
      <c r="F23" s="58"/>
      <c r="G23" s="56"/>
      <c r="H23" s="56"/>
      <c r="I23" s="59"/>
      <c r="J23" s="60"/>
      <c r="K23" s="60"/>
    </row>
    <row r="24" spans="1:11" ht="9.75" customHeight="1">
      <c r="A24" s="177"/>
      <c r="B24" s="61">
        <v>4</v>
      </c>
      <c r="C24" s="62">
        <v>4</v>
      </c>
      <c r="D24" s="63">
        <v>0</v>
      </c>
      <c r="E24" s="63">
        <v>0</v>
      </c>
      <c r="F24" s="62">
        <v>4</v>
      </c>
      <c r="G24" s="63">
        <v>0</v>
      </c>
      <c r="H24" s="63">
        <v>0</v>
      </c>
      <c r="I24" s="64"/>
      <c r="J24" s="60"/>
      <c r="K24" s="60"/>
    </row>
    <row r="25" spans="1:11" ht="9.75" customHeight="1">
      <c r="A25" s="178" t="s">
        <v>81</v>
      </c>
      <c r="B25" s="66" t="s">
        <v>78</v>
      </c>
      <c r="C25" s="67" t="s">
        <v>79</v>
      </c>
      <c r="D25" s="68"/>
      <c r="E25" s="69" t="s">
        <v>80</v>
      </c>
      <c r="F25" s="70"/>
      <c r="G25" s="68"/>
      <c r="H25" s="68"/>
      <c r="I25" s="59"/>
      <c r="J25" s="60"/>
      <c r="K25" s="60"/>
    </row>
    <row r="26" spans="1:11" ht="9.75" customHeight="1">
      <c r="A26" s="177"/>
      <c r="B26" s="61">
        <v>202349</v>
      </c>
      <c r="C26" s="62">
        <v>200801</v>
      </c>
      <c r="D26" s="62">
        <f>B26-C26</f>
        <v>1548</v>
      </c>
      <c r="E26" s="62">
        <v>1548</v>
      </c>
      <c r="F26" s="62">
        <v>22343</v>
      </c>
      <c r="G26" s="63">
        <v>0</v>
      </c>
      <c r="H26" s="63">
        <v>0</v>
      </c>
      <c r="I26" s="71"/>
      <c r="J26" s="60"/>
      <c r="K26" s="60"/>
    </row>
    <row r="27" spans="1:11" ht="9.75" customHeight="1">
      <c r="A27" s="178" t="s">
        <v>82</v>
      </c>
      <c r="B27" s="66" t="s">
        <v>78</v>
      </c>
      <c r="C27" s="67" t="s">
        <v>79</v>
      </c>
      <c r="D27" s="68"/>
      <c r="E27" s="69" t="s">
        <v>80</v>
      </c>
      <c r="F27" s="70"/>
      <c r="G27" s="68"/>
      <c r="H27" s="68"/>
      <c r="I27" s="59"/>
      <c r="J27" s="60"/>
      <c r="K27" s="60"/>
    </row>
    <row r="28" spans="1:11" ht="9.75" customHeight="1">
      <c r="A28" s="177"/>
      <c r="B28" s="61">
        <v>35119</v>
      </c>
      <c r="C28" s="62">
        <v>34467</v>
      </c>
      <c r="D28" s="62">
        <f>B28-C28</f>
        <v>652</v>
      </c>
      <c r="E28" s="62">
        <v>652</v>
      </c>
      <c r="F28" s="62">
        <v>16506</v>
      </c>
      <c r="G28" s="63">
        <v>0</v>
      </c>
      <c r="H28" s="63">
        <v>0</v>
      </c>
      <c r="I28" s="71"/>
      <c r="J28" s="60"/>
      <c r="K28" s="60"/>
    </row>
    <row r="29" spans="1:11" ht="9.75" customHeight="1">
      <c r="A29" s="178" t="s">
        <v>83</v>
      </c>
      <c r="B29" s="66" t="s">
        <v>78</v>
      </c>
      <c r="C29" s="67" t="s">
        <v>79</v>
      </c>
      <c r="D29" s="68"/>
      <c r="E29" s="69" t="s">
        <v>80</v>
      </c>
      <c r="F29" s="72"/>
      <c r="G29" s="73"/>
      <c r="H29" s="73"/>
      <c r="I29" s="74"/>
      <c r="J29" s="60"/>
      <c r="K29" s="60"/>
    </row>
    <row r="30" spans="1:11" ht="9.75" customHeight="1">
      <c r="A30" s="177"/>
      <c r="B30" s="61">
        <v>740</v>
      </c>
      <c r="C30" s="62">
        <v>113</v>
      </c>
      <c r="D30" s="62">
        <f>B30-C30</f>
        <v>627</v>
      </c>
      <c r="E30" s="62">
        <v>627</v>
      </c>
      <c r="F30" s="63">
        <v>0</v>
      </c>
      <c r="G30" s="63">
        <v>0</v>
      </c>
      <c r="H30" s="63">
        <v>0</v>
      </c>
      <c r="I30" s="71"/>
      <c r="J30" s="60"/>
      <c r="K30" s="60"/>
    </row>
    <row r="31" spans="1:11" ht="9.75" customHeight="1">
      <c r="A31" s="178" t="s">
        <v>84</v>
      </c>
      <c r="B31" s="66" t="s">
        <v>78</v>
      </c>
      <c r="C31" s="67" t="s">
        <v>79</v>
      </c>
      <c r="D31" s="68"/>
      <c r="E31" s="69" t="s">
        <v>80</v>
      </c>
      <c r="F31" s="70"/>
      <c r="G31" s="68"/>
      <c r="H31" s="68"/>
      <c r="I31" s="59"/>
      <c r="J31" s="60"/>
      <c r="K31" s="60"/>
    </row>
    <row r="32" spans="1:11" ht="9.75" customHeight="1">
      <c r="A32" s="177"/>
      <c r="B32" s="61">
        <v>122276</v>
      </c>
      <c r="C32" s="62">
        <v>120185</v>
      </c>
      <c r="D32" s="62">
        <v>2090</v>
      </c>
      <c r="E32" s="62">
        <v>2090</v>
      </c>
      <c r="F32" s="62">
        <v>19645</v>
      </c>
      <c r="G32" s="63">
        <v>0</v>
      </c>
      <c r="H32" s="63">
        <v>0</v>
      </c>
      <c r="I32" s="71"/>
      <c r="J32" s="60"/>
      <c r="K32" s="60"/>
    </row>
    <row r="33" spans="1:11" ht="9.75" customHeight="1">
      <c r="A33" s="178" t="s">
        <v>85</v>
      </c>
      <c r="B33" s="66" t="s">
        <v>78</v>
      </c>
      <c r="C33" s="67" t="s">
        <v>79</v>
      </c>
      <c r="D33" s="68"/>
      <c r="E33" s="69" t="s">
        <v>80</v>
      </c>
      <c r="F33" s="70"/>
      <c r="G33" s="68"/>
      <c r="H33" s="68"/>
      <c r="I33" s="59"/>
      <c r="J33" s="60"/>
      <c r="K33" s="60"/>
    </row>
    <row r="34" spans="1:11" ht="9.75" customHeight="1">
      <c r="A34" s="177"/>
      <c r="B34" s="61">
        <v>80</v>
      </c>
      <c r="C34" s="62">
        <v>48</v>
      </c>
      <c r="D34" s="62">
        <f>B34-C34</f>
        <v>32</v>
      </c>
      <c r="E34" s="62">
        <v>32</v>
      </c>
      <c r="F34" s="62">
        <v>37</v>
      </c>
      <c r="G34" s="63">
        <v>0</v>
      </c>
      <c r="H34" s="63">
        <v>0</v>
      </c>
      <c r="I34" s="71"/>
      <c r="J34" s="60"/>
      <c r="K34" s="60"/>
    </row>
    <row r="35" spans="1:11" ht="9.75" customHeight="1">
      <c r="A35" s="178" t="s">
        <v>86</v>
      </c>
      <c r="B35" s="66" t="s">
        <v>78</v>
      </c>
      <c r="C35" s="67" t="s">
        <v>79</v>
      </c>
      <c r="D35" s="68"/>
      <c r="E35" s="69" t="s">
        <v>80</v>
      </c>
      <c r="F35" s="70"/>
      <c r="G35" s="68"/>
      <c r="H35" s="68"/>
      <c r="I35" s="59"/>
      <c r="J35" s="60"/>
      <c r="K35" s="60"/>
    </row>
    <row r="36" spans="1:11" ht="9.75" customHeight="1">
      <c r="A36" s="177"/>
      <c r="B36" s="61">
        <v>6881</v>
      </c>
      <c r="C36" s="62">
        <v>6881</v>
      </c>
      <c r="D36" s="63">
        <f>B36-C36</f>
        <v>0</v>
      </c>
      <c r="E36" s="63">
        <v>0</v>
      </c>
      <c r="F36" s="62">
        <v>2344</v>
      </c>
      <c r="G36" s="62">
        <v>32041</v>
      </c>
      <c r="H36" s="62">
        <v>16853</v>
      </c>
      <c r="I36" s="71"/>
      <c r="J36" s="60"/>
      <c r="K36" s="60"/>
    </row>
    <row r="37" spans="1:11" ht="9.75" customHeight="1">
      <c r="A37" s="178" t="s">
        <v>87</v>
      </c>
      <c r="B37" s="66" t="s">
        <v>78</v>
      </c>
      <c r="C37" s="67" t="s">
        <v>79</v>
      </c>
      <c r="D37" s="68"/>
      <c r="E37" s="69" t="s">
        <v>80</v>
      </c>
      <c r="F37" s="70"/>
      <c r="G37" s="68"/>
      <c r="H37" s="68"/>
      <c r="I37" s="59"/>
      <c r="J37" s="60"/>
      <c r="K37" s="60"/>
    </row>
    <row r="38" spans="1:11" ht="9.75" customHeight="1">
      <c r="A38" s="177"/>
      <c r="B38" s="61">
        <v>1858</v>
      </c>
      <c r="C38" s="62">
        <v>1858</v>
      </c>
      <c r="D38" s="63">
        <f>B38-C38</f>
        <v>0</v>
      </c>
      <c r="E38" s="63">
        <v>0</v>
      </c>
      <c r="F38" s="62">
        <v>945</v>
      </c>
      <c r="G38" s="62">
        <f>1765+8027</f>
        <v>9792</v>
      </c>
      <c r="H38" s="62">
        <v>3214</v>
      </c>
      <c r="I38" s="71"/>
      <c r="J38" s="60"/>
      <c r="K38" s="60"/>
    </row>
    <row r="39" spans="1:11" ht="19.5" customHeight="1">
      <c r="A39" s="31" t="s">
        <v>88</v>
      </c>
      <c r="B39" s="61">
        <v>21554</v>
      </c>
      <c r="C39" s="62">
        <v>25741</v>
      </c>
      <c r="D39" s="62">
        <v>-4186</v>
      </c>
      <c r="E39" s="62">
        <v>-2845</v>
      </c>
      <c r="F39" s="62">
        <v>7277</v>
      </c>
      <c r="G39" s="62">
        <f>18289+3370</f>
        <v>21659</v>
      </c>
      <c r="H39" s="62">
        <v>15112</v>
      </c>
      <c r="I39" s="71" t="s">
        <v>89</v>
      </c>
      <c r="J39" s="60"/>
      <c r="K39" s="60"/>
    </row>
    <row r="40" spans="1:11" ht="19.5" customHeight="1">
      <c r="A40" s="31" t="s">
        <v>90</v>
      </c>
      <c r="B40" s="61">
        <v>49302</v>
      </c>
      <c r="C40" s="62">
        <v>48682</v>
      </c>
      <c r="D40" s="62">
        <f>B40-C40</f>
        <v>620</v>
      </c>
      <c r="E40" s="62">
        <v>22129</v>
      </c>
      <c r="F40" s="62">
        <v>887</v>
      </c>
      <c r="G40" s="62">
        <v>99547</v>
      </c>
      <c r="H40" s="62">
        <v>498</v>
      </c>
      <c r="I40" s="71" t="s">
        <v>89</v>
      </c>
      <c r="J40" s="60"/>
      <c r="K40" s="60"/>
    </row>
    <row r="41" spans="1:11" ht="19.5" customHeight="1">
      <c r="A41" s="31" t="s">
        <v>91</v>
      </c>
      <c r="B41" s="61">
        <v>801</v>
      </c>
      <c r="C41" s="62">
        <v>741</v>
      </c>
      <c r="D41" s="62">
        <v>59</v>
      </c>
      <c r="E41" s="62">
        <v>1362</v>
      </c>
      <c r="F41" s="62">
        <v>2</v>
      </c>
      <c r="G41" s="62">
        <v>146</v>
      </c>
      <c r="H41" s="63">
        <v>0</v>
      </c>
      <c r="I41" s="71" t="s">
        <v>89</v>
      </c>
      <c r="J41" s="60"/>
      <c r="K41" s="60"/>
    </row>
    <row r="42" spans="1:11" ht="19.5" customHeight="1">
      <c r="A42" s="36" t="s">
        <v>92</v>
      </c>
      <c r="B42" s="75">
        <v>73532</v>
      </c>
      <c r="C42" s="76">
        <v>72567</v>
      </c>
      <c r="D42" s="76">
        <v>965</v>
      </c>
      <c r="E42" s="76">
        <v>19614</v>
      </c>
      <c r="F42" s="76">
        <v>40014</v>
      </c>
      <c r="G42" s="76">
        <v>520313</v>
      </c>
      <c r="H42" s="76">
        <v>350691</v>
      </c>
      <c r="I42" s="77" t="s">
        <v>89</v>
      </c>
      <c r="J42" s="60"/>
      <c r="K42" s="60"/>
    </row>
    <row r="43" spans="1:11" ht="19.5" customHeight="1">
      <c r="A43" s="36" t="s">
        <v>93</v>
      </c>
      <c r="B43" s="75">
        <v>25699</v>
      </c>
      <c r="C43" s="76">
        <v>23653</v>
      </c>
      <c r="D43" s="76">
        <f>B43-C43</f>
        <v>2046</v>
      </c>
      <c r="E43" s="76">
        <v>-10027</v>
      </c>
      <c r="F43" s="76">
        <v>5685</v>
      </c>
      <c r="G43" s="76">
        <v>21848</v>
      </c>
      <c r="H43" s="76">
        <v>9788</v>
      </c>
      <c r="I43" s="77" t="s">
        <v>89</v>
      </c>
      <c r="J43" s="60"/>
      <c r="K43" s="60"/>
    </row>
    <row r="44" spans="1:11" ht="19.5" customHeight="1">
      <c r="A44" s="41" t="s">
        <v>94</v>
      </c>
      <c r="B44" s="78">
        <v>81228</v>
      </c>
      <c r="C44" s="79">
        <v>77125</v>
      </c>
      <c r="D44" s="79">
        <f>B44-C44</f>
        <v>4103</v>
      </c>
      <c r="E44" s="80">
        <v>0</v>
      </c>
      <c r="F44" s="79">
        <v>18533</v>
      </c>
      <c r="G44" s="79">
        <v>670337</v>
      </c>
      <c r="H44" s="79">
        <v>141441</v>
      </c>
      <c r="I44" s="81" t="s">
        <v>89</v>
      </c>
      <c r="J44" s="60"/>
      <c r="K44" s="60"/>
    </row>
    <row r="45" spans="1:11" ht="13.5" customHeight="1">
      <c r="A45" s="46" t="s">
        <v>15</v>
      </c>
      <c r="B45" s="82"/>
      <c r="C45" s="83"/>
      <c r="D45" s="83"/>
      <c r="E45" s="84">
        <f>SUM(E38:E44,E36,E34,E32,E30,E28,E26,E24)</f>
        <v>35182</v>
      </c>
      <c r="F45" s="85"/>
      <c r="G45" s="84">
        <f>SUM(G23:G44)</f>
        <v>1375683</v>
      </c>
      <c r="H45" s="84">
        <v>537596</v>
      </c>
      <c r="I45" s="86"/>
      <c r="J45" s="60"/>
      <c r="K45" s="60"/>
    </row>
    <row r="46" ht="10.5">
      <c r="A46" s="1" t="s">
        <v>60</v>
      </c>
    </row>
    <row r="47" ht="10.5">
      <c r="A47" s="1" t="s">
        <v>62</v>
      </c>
    </row>
    <row r="48" ht="10.5">
      <c r="A48" s="1" t="s">
        <v>49</v>
      </c>
    </row>
    <row r="49" ht="10.5">
      <c r="A49" s="1" t="s">
        <v>48</v>
      </c>
    </row>
    <row r="50" ht="9.75" customHeight="1"/>
    <row r="51" ht="14.25">
      <c r="A51" s="6" t="s">
        <v>13</v>
      </c>
    </row>
    <row r="52" spans="9:10" ht="10.5">
      <c r="I52" s="3" t="s">
        <v>12</v>
      </c>
      <c r="J52" s="3"/>
    </row>
    <row r="53" spans="1:9" ht="13.5" customHeight="1">
      <c r="A53" s="166" t="s">
        <v>14</v>
      </c>
      <c r="B53" s="152" t="s">
        <v>43</v>
      </c>
      <c r="C53" s="154" t="s">
        <v>44</v>
      </c>
      <c r="D53" s="154" t="s">
        <v>45</v>
      </c>
      <c r="E53" s="158" t="s">
        <v>46</v>
      </c>
      <c r="F53" s="154" t="s">
        <v>55</v>
      </c>
      <c r="G53" s="154" t="s">
        <v>11</v>
      </c>
      <c r="H53" s="158" t="s">
        <v>42</v>
      </c>
      <c r="I53" s="160" t="s">
        <v>8</v>
      </c>
    </row>
    <row r="54" spans="1:9" ht="13.5" customHeight="1" thickBot="1">
      <c r="A54" s="167"/>
      <c r="B54" s="153"/>
      <c r="C54" s="155"/>
      <c r="D54" s="155"/>
      <c r="E54" s="159"/>
      <c r="F54" s="163"/>
      <c r="G54" s="163"/>
      <c r="H54" s="162"/>
      <c r="I54" s="161"/>
    </row>
    <row r="55" spans="1:11" ht="15" customHeight="1" thickTop="1">
      <c r="A55" s="87" t="s">
        <v>95</v>
      </c>
      <c r="B55" s="88"/>
      <c r="C55" s="89"/>
      <c r="D55" s="89"/>
      <c r="E55" s="89"/>
      <c r="F55" s="89"/>
      <c r="G55" s="89"/>
      <c r="H55" s="89"/>
      <c r="I55" s="90"/>
      <c r="J55" s="60"/>
      <c r="K55" s="60"/>
    </row>
    <row r="56" spans="1:11" ht="15" customHeight="1">
      <c r="A56" s="91" t="s">
        <v>96</v>
      </c>
      <c r="B56" s="92">
        <v>32128</v>
      </c>
      <c r="C56" s="93">
        <v>30761</v>
      </c>
      <c r="D56" s="93">
        <v>1367</v>
      </c>
      <c r="E56" s="93">
        <v>1017</v>
      </c>
      <c r="F56" s="93">
        <v>158</v>
      </c>
      <c r="G56" s="93">
        <v>128454</v>
      </c>
      <c r="H56" s="93">
        <v>43781</v>
      </c>
      <c r="I56" s="94"/>
      <c r="J56" s="60"/>
      <c r="K56" s="60"/>
    </row>
    <row r="57" spans="1:11" ht="15" customHeight="1">
      <c r="A57" s="91" t="s">
        <v>97</v>
      </c>
      <c r="B57" s="92">
        <v>637</v>
      </c>
      <c r="C57" s="93">
        <v>637</v>
      </c>
      <c r="D57" s="95">
        <v>0</v>
      </c>
      <c r="E57" s="95">
        <v>0</v>
      </c>
      <c r="F57" s="93">
        <v>465</v>
      </c>
      <c r="G57" s="95">
        <v>0</v>
      </c>
      <c r="H57" s="95">
        <v>0</v>
      </c>
      <c r="I57" s="94"/>
      <c r="J57" s="60"/>
      <c r="K57" s="60"/>
    </row>
    <row r="58" spans="1:11" ht="7.5" customHeight="1">
      <c r="A58" s="179" t="s">
        <v>98</v>
      </c>
      <c r="B58" s="96" t="s">
        <v>99</v>
      </c>
      <c r="C58" s="97" t="s">
        <v>100</v>
      </c>
      <c r="D58" s="93"/>
      <c r="E58" s="97"/>
      <c r="F58" s="93"/>
      <c r="G58" s="95"/>
      <c r="H58" s="95"/>
      <c r="I58" s="180" t="s">
        <v>89</v>
      </c>
      <c r="J58" s="60"/>
      <c r="K58" s="60"/>
    </row>
    <row r="59" spans="1:11" ht="7.5" customHeight="1">
      <c r="A59" s="179"/>
      <c r="B59" s="92">
        <v>2627</v>
      </c>
      <c r="C59" s="93">
        <v>3179</v>
      </c>
      <c r="D59" s="93">
        <v>-552</v>
      </c>
      <c r="E59" s="93">
        <v>2641</v>
      </c>
      <c r="F59" s="95">
        <v>0</v>
      </c>
      <c r="G59" s="93">
        <v>1990</v>
      </c>
      <c r="H59" s="95">
        <v>0</v>
      </c>
      <c r="I59" s="180"/>
      <c r="J59" s="60"/>
      <c r="K59" s="60"/>
    </row>
    <row r="60" spans="1:11" ht="7.5" customHeight="1">
      <c r="A60" s="179" t="s">
        <v>101</v>
      </c>
      <c r="B60" s="96" t="s">
        <v>99</v>
      </c>
      <c r="C60" s="97" t="s">
        <v>100</v>
      </c>
      <c r="D60" s="93"/>
      <c r="E60" s="97"/>
      <c r="F60" s="93"/>
      <c r="G60" s="95"/>
      <c r="H60" s="95"/>
      <c r="I60" s="180" t="s">
        <v>89</v>
      </c>
      <c r="J60" s="60"/>
      <c r="K60" s="60"/>
    </row>
    <row r="61" spans="1:11" ht="7.5" customHeight="1">
      <c r="A61" s="181"/>
      <c r="B61" s="92">
        <v>322</v>
      </c>
      <c r="C61" s="93">
        <v>392</v>
      </c>
      <c r="D61" s="99">
        <v>-70</v>
      </c>
      <c r="E61" s="93">
        <v>14272</v>
      </c>
      <c r="F61" s="95">
        <v>0</v>
      </c>
      <c r="G61" s="93">
        <v>237</v>
      </c>
      <c r="H61" s="95">
        <v>0</v>
      </c>
      <c r="I61" s="182"/>
      <c r="J61" s="60"/>
      <c r="K61" s="60"/>
    </row>
    <row r="62" spans="1:11" ht="15" customHeight="1">
      <c r="A62" s="100" t="s">
        <v>102</v>
      </c>
      <c r="B62" s="101"/>
      <c r="C62" s="102"/>
      <c r="D62" s="102"/>
      <c r="E62" s="102"/>
      <c r="F62" s="102"/>
      <c r="G62" s="102"/>
      <c r="H62" s="102"/>
      <c r="I62" s="103"/>
      <c r="J62" s="60"/>
      <c r="K62" s="60"/>
    </row>
    <row r="63" spans="1:11" ht="15" customHeight="1">
      <c r="A63" s="98" t="s">
        <v>96</v>
      </c>
      <c r="B63" s="104">
        <v>21092</v>
      </c>
      <c r="C63" s="99">
        <v>24787</v>
      </c>
      <c r="D63" s="99">
        <v>-3695</v>
      </c>
      <c r="E63" s="99">
        <v>-3695</v>
      </c>
      <c r="F63" s="105">
        <v>0</v>
      </c>
      <c r="G63" s="105">
        <v>0</v>
      </c>
      <c r="H63" s="105">
        <v>0</v>
      </c>
      <c r="I63" s="11"/>
      <c r="J63" s="60"/>
      <c r="K63" s="60"/>
    </row>
    <row r="64" spans="1:11" ht="15" customHeight="1">
      <c r="A64" s="91" t="s">
        <v>103</v>
      </c>
      <c r="B64" s="92"/>
      <c r="C64" s="93"/>
      <c r="D64" s="93"/>
      <c r="E64" s="93"/>
      <c r="F64" s="93"/>
      <c r="G64" s="93"/>
      <c r="H64" s="93"/>
      <c r="I64" s="94"/>
      <c r="J64" s="60"/>
      <c r="K64" s="60"/>
    </row>
    <row r="65" spans="1:11" ht="15" customHeight="1">
      <c r="A65" s="91" t="s">
        <v>96</v>
      </c>
      <c r="B65" s="92">
        <v>834</v>
      </c>
      <c r="C65" s="93">
        <v>834</v>
      </c>
      <c r="D65" s="95">
        <v>0</v>
      </c>
      <c r="E65" s="95">
        <v>0</v>
      </c>
      <c r="F65" s="93">
        <v>126</v>
      </c>
      <c r="G65" s="95">
        <v>0</v>
      </c>
      <c r="H65" s="95">
        <v>0</v>
      </c>
      <c r="I65" s="94"/>
      <c r="J65" s="60"/>
      <c r="K65" s="60"/>
    </row>
    <row r="66" spans="1:11" ht="15" customHeight="1">
      <c r="A66" s="91" t="s">
        <v>104</v>
      </c>
      <c r="B66" s="92">
        <v>13346</v>
      </c>
      <c r="C66" s="93">
        <v>13291</v>
      </c>
      <c r="D66" s="93">
        <v>55</v>
      </c>
      <c r="E66" s="93">
        <v>55</v>
      </c>
      <c r="F66" s="95">
        <v>0</v>
      </c>
      <c r="G66" s="95">
        <v>0</v>
      </c>
      <c r="H66" s="95">
        <v>0</v>
      </c>
      <c r="I66" s="94"/>
      <c r="J66" s="60"/>
      <c r="K66" s="60"/>
    </row>
    <row r="67" spans="1:11" ht="15" customHeight="1">
      <c r="A67" s="100" t="s">
        <v>105</v>
      </c>
      <c r="B67" s="101"/>
      <c r="C67" s="102"/>
      <c r="D67" s="102"/>
      <c r="E67" s="102"/>
      <c r="F67" s="102"/>
      <c r="G67" s="102"/>
      <c r="H67" s="102"/>
      <c r="I67" s="103"/>
      <c r="J67" s="60"/>
      <c r="K67" s="60"/>
    </row>
    <row r="68" spans="1:11" ht="15" customHeight="1">
      <c r="A68" s="91" t="s">
        <v>96</v>
      </c>
      <c r="B68" s="92">
        <v>8284</v>
      </c>
      <c r="C68" s="93">
        <v>8128</v>
      </c>
      <c r="D68" s="93">
        <v>156</v>
      </c>
      <c r="E68" s="93">
        <v>156</v>
      </c>
      <c r="F68" s="93">
        <v>2936</v>
      </c>
      <c r="G68" s="95">
        <v>0</v>
      </c>
      <c r="H68" s="95">
        <v>0</v>
      </c>
      <c r="I68" s="94"/>
      <c r="J68" s="60"/>
      <c r="K68" s="60"/>
    </row>
    <row r="69" spans="1:11" ht="13.5" customHeight="1">
      <c r="A69" s="106" t="s">
        <v>106</v>
      </c>
      <c r="B69" s="51">
        <v>542505</v>
      </c>
      <c r="C69" s="52">
        <v>535819</v>
      </c>
      <c r="D69" s="52">
        <v>6686</v>
      </c>
      <c r="E69" s="52">
        <v>6686</v>
      </c>
      <c r="F69" s="52">
        <v>3005</v>
      </c>
      <c r="G69" s="107">
        <v>0</v>
      </c>
      <c r="H69" s="107">
        <v>0</v>
      </c>
      <c r="I69" s="53"/>
      <c r="J69" s="60"/>
      <c r="K69" s="60"/>
    </row>
    <row r="70" spans="1:11" ht="13.5" customHeight="1">
      <c r="A70" s="46" t="s">
        <v>16</v>
      </c>
      <c r="B70" s="82"/>
      <c r="C70" s="83"/>
      <c r="D70" s="83"/>
      <c r="E70" s="84">
        <f>SUM(E55:E69)</f>
        <v>21132</v>
      </c>
      <c r="F70" s="85"/>
      <c r="G70" s="84">
        <f>SUM(G55:G69)</f>
        <v>130681</v>
      </c>
      <c r="H70" s="84">
        <f>SUM(H55:H69)</f>
        <v>43781</v>
      </c>
      <c r="I70" s="108"/>
      <c r="J70" s="60"/>
      <c r="K70" s="60"/>
    </row>
    <row r="71" ht="9.75" customHeight="1">
      <c r="A71" s="2"/>
    </row>
    <row r="72" ht="14.25">
      <c r="A72" s="6" t="s">
        <v>56</v>
      </c>
    </row>
    <row r="73" ht="10.5">
      <c r="J73" s="3" t="s">
        <v>12</v>
      </c>
    </row>
    <row r="74" spans="1:10" ht="13.5" customHeight="1">
      <c r="A74" s="156" t="s">
        <v>17</v>
      </c>
      <c r="B74" s="152" t="s">
        <v>19</v>
      </c>
      <c r="C74" s="154" t="s">
        <v>47</v>
      </c>
      <c r="D74" s="154" t="s">
        <v>20</v>
      </c>
      <c r="E74" s="154" t="s">
        <v>21</v>
      </c>
      <c r="F74" s="154" t="s">
        <v>22</v>
      </c>
      <c r="G74" s="158" t="s">
        <v>23</v>
      </c>
      <c r="H74" s="158" t="s">
        <v>24</v>
      </c>
      <c r="I74" s="158" t="s">
        <v>59</v>
      </c>
      <c r="J74" s="160" t="s">
        <v>8</v>
      </c>
    </row>
    <row r="75" spans="1:10" ht="13.5" customHeight="1" thickBot="1">
      <c r="A75" s="157"/>
      <c r="B75" s="153"/>
      <c r="C75" s="155"/>
      <c r="D75" s="155"/>
      <c r="E75" s="155"/>
      <c r="F75" s="155"/>
      <c r="G75" s="159"/>
      <c r="H75" s="159"/>
      <c r="I75" s="162"/>
      <c r="J75" s="161"/>
    </row>
    <row r="76" spans="1:11" ht="13.5" customHeight="1" thickTop="1">
      <c r="A76" s="31" t="s">
        <v>107</v>
      </c>
      <c r="B76" s="109">
        <v>7</v>
      </c>
      <c r="C76" s="110">
        <v>1430</v>
      </c>
      <c r="D76" s="110">
        <v>321</v>
      </c>
      <c r="E76" s="110">
        <v>57</v>
      </c>
      <c r="F76" s="111">
        <v>0</v>
      </c>
      <c r="G76" s="111">
        <v>0</v>
      </c>
      <c r="H76" s="111">
        <v>0</v>
      </c>
      <c r="I76" s="111">
        <v>0</v>
      </c>
      <c r="J76" s="71"/>
      <c r="K76" s="60"/>
    </row>
    <row r="77" spans="1:11" ht="13.5" customHeight="1">
      <c r="A77" s="31" t="s">
        <v>108</v>
      </c>
      <c r="B77" s="61">
        <v>1</v>
      </c>
      <c r="C77" s="62">
        <v>15</v>
      </c>
      <c r="D77" s="62">
        <v>10</v>
      </c>
      <c r="E77" s="62">
        <v>144</v>
      </c>
      <c r="F77" s="73">
        <v>0</v>
      </c>
      <c r="G77" s="73">
        <v>0</v>
      </c>
      <c r="H77" s="73">
        <v>0</v>
      </c>
      <c r="I77" s="73">
        <v>0</v>
      </c>
      <c r="J77" s="71"/>
      <c r="K77" s="60"/>
    </row>
    <row r="78" spans="1:11" ht="13.5" customHeight="1">
      <c r="A78" s="36" t="s">
        <v>109</v>
      </c>
      <c r="B78" s="75">
        <v>-18</v>
      </c>
      <c r="C78" s="76">
        <v>36</v>
      </c>
      <c r="D78" s="76">
        <v>10</v>
      </c>
      <c r="E78" s="76">
        <v>282</v>
      </c>
      <c r="F78" s="73">
        <v>0</v>
      </c>
      <c r="G78" s="73">
        <v>0</v>
      </c>
      <c r="H78" s="73">
        <v>0</v>
      </c>
      <c r="I78" s="73">
        <v>0</v>
      </c>
      <c r="J78" s="77"/>
      <c r="K78" s="60"/>
    </row>
    <row r="79" spans="1:11" ht="13.5" customHeight="1">
      <c r="A79" s="36" t="s">
        <v>110</v>
      </c>
      <c r="B79" s="75">
        <v>215</v>
      </c>
      <c r="C79" s="76">
        <v>473</v>
      </c>
      <c r="D79" s="76">
        <v>30</v>
      </c>
      <c r="E79" s="76">
        <v>507</v>
      </c>
      <c r="F79" s="73">
        <v>0</v>
      </c>
      <c r="G79" s="73">
        <v>0</v>
      </c>
      <c r="H79" s="73">
        <v>0</v>
      </c>
      <c r="I79" s="73">
        <v>0</v>
      </c>
      <c r="J79" s="77"/>
      <c r="K79" s="60"/>
    </row>
    <row r="80" spans="1:11" ht="13.5" customHeight="1">
      <c r="A80" s="65" t="s">
        <v>111</v>
      </c>
      <c r="B80" s="112">
        <v>65</v>
      </c>
      <c r="C80" s="72">
        <v>674</v>
      </c>
      <c r="D80" s="72">
        <v>100</v>
      </c>
      <c r="E80" s="72">
        <v>921</v>
      </c>
      <c r="F80" s="73">
        <v>0</v>
      </c>
      <c r="G80" s="73">
        <v>0</v>
      </c>
      <c r="H80" s="73">
        <v>0</v>
      </c>
      <c r="I80" s="73">
        <v>0</v>
      </c>
      <c r="J80" s="74"/>
      <c r="K80" s="60"/>
    </row>
    <row r="81" spans="1:11" ht="13.5" customHeight="1">
      <c r="A81" s="65" t="s">
        <v>112</v>
      </c>
      <c r="B81" s="113">
        <v>0</v>
      </c>
      <c r="C81" s="72">
        <v>139</v>
      </c>
      <c r="D81" s="72">
        <v>120</v>
      </c>
      <c r="E81" s="72">
        <v>224</v>
      </c>
      <c r="F81" s="73">
        <v>0</v>
      </c>
      <c r="G81" s="73">
        <v>0</v>
      </c>
      <c r="H81" s="73">
        <v>0</v>
      </c>
      <c r="I81" s="73">
        <v>0</v>
      </c>
      <c r="J81" s="74"/>
      <c r="K81" s="60"/>
    </row>
    <row r="82" spans="1:11" ht="13.5" customHeight="1">
      <c r="A82" s="65" t="s">
        <v>113</v>
      </c>
      <c r="B82" s="112">
        <v>37</v>
      </c>
      <c r="C82" s="72">
        <v>-1490</v>
      </c>
      <c r="D82" s="72">
        <v>45</v>
      </c>
      <c r="E82" s="72">
        <v>259</v>
      </c>
      <c r="F82" s="73">
        <v>0</v>
      </c>
      <c r="G82" s="73">
        <v>0</v>
      </c>
      <c r="H82" s="73">
        <v>0</v>
      </c>
      <c r="I82" s="73">
        <v>0</v>
      </c>
      <c r="J82" s="74"/>
      <c r="K82" s="60"/>
    </row>
    <row r="83" spans="1:11" ht="13.5" customHeight="1">
      <c r="A83" s="65" t="s">
        <v>114</v>
      </c>
      <c r="B83" s="112">
        <v>19</v>
      </c>
      <c r="C83" s="72">
        <v>132</v>
      </c>
      <c r="D83" s="72">
        <v>20</v>
      </c>
      <c r="E83" s="72">
        <v>60</v>
      </c>
      <c r="F83" s="72">
        <v>1164</v>
      </c>
      <c r="G83" s="73">
        <v>0</v>
      </c>
      <c r="H83" s="72">
        <v>697</v>
      </c>
      <c r="I83" s="72">
        <v>70</v>
      </c>
      <c r="J83" s="74"/>
      <c r="K83" s="60"/>
    </row>
    <row r="84" spans="1:11" ht="13.5" customHeight="1">
      <c r="A84" s="65" t="s">
        <v>115</v>
      </c>
      <c r="B84" s="112">
        <v>26</v>
      </c>
      <c r="C84" s="72">
        <v>245</v>
      </c>
      <c r="D84" s="72">
        <v>20</v>
      </c>
      <c r="E84" s="72">
        <v>132</v>
      </c>
      <c r="F84" s="72">
        <v>23600</v>
      </c>
      <c r="G84" s="73">
        <v>0</v>
      </c>
      <c r="H84" s="73">
        <v>0</v>
      </c>
      <c r="I84" s="73">
        <v>0</v>
      </c>
      <c r="J84" s="74"/>
      <c r="K84" s="60"/>
    </row>
    <row r="85" spans="1:11" ht="13.5" customHeight="1">
      <c r="A85" s="65" t="s">
        <v>116</v>
      </c>
      <c r="B85" s="112">
        <v>69</v>
      </c>
      <c r="C85" s="72">
        <v>1451</v>
      </c>
      <c r="D85" s="72">
        <v>500</v>
      </c>
      <c r="E85" s="72">
        <v>303</v>
      </c>
      <c r="F85" s="73">
        <v>0</v>
      </c>
      <c r="G85" s="73">
        <v>0</v>
      </c>
      <c r="H85" s="73">
        <v>0</v>
      </c>
      <c r="I85" s="73">
        <v>0</v>
      </c>
      <c r="J85" s="74"/>
      <c r="K85" s="60"/>
    </row>
    <row r="86" spans="1:11" ht="13.5" customHeight="1">
      <c r="A86" s="65" t="s">
        <v>117</v>
      </c>
      <c r="B86" s="112">
        <v>-2</v>
      </c>
      <c r="C86" s="72">
        <v>1122</v>
      </c>
      <c r="D86" s="72">
        <v>10</v>
      </c>
      <c r="E86" s="72">
        <v>11</v>
      </c>
      <c r="F86" s="73">
        <v>0</v>
      </c>
      <c r="G86" s="73">
        <v>0</v>
      </c>
      <c r="H86" s="73">
        <v>0</v>
      </c>
      <c r="I86" s="73">
        <v>0</v>
      </c>
      <c r="J86" s="74"/>
      <c r="K86" s="60"/>
    </row>
    <row r="87" spans="1:10" s="60" customFormat="1" ht="13.5" customHeight="1">
      <c r="A87" s="65" t="s">
        <v>118</v>
      </c>
      <c r="B87" s="112">
        <v>29</v>
      </c>
      <c r="C87" s="72">
        <v>5590</v>
      </c>
      <c r="D87" s="72">
        <v>100</v>
      </c>
      <c r="E87" s="73">
        <v>0</v>
      </c>
      <c r="F87" s="73">
        <v>0</v>
      </c>
      <c r="G87" s="73">
        <v>0</v>
      </c>
      <c r="H87" s="73">
        <v>0</v>
      </c>
      <c r="I87" s="73">
        <v>0</v>
      </c>
      <c r="J87" s="74"/>
    </row>
    <row r="88" spans="1:10" s="60" customFormat="1" ht="13.5" customHeight="1">
      <c r="A88" s="65" t="s">
        <v>119</v>
      </c>
      <c r="B88" s="112">
        <v>17</v>
      </c>
      <c r="C88" s="72">
        <v>1036</v>
      </c>
      <c r="D88" s="72">
        <v>240</v>
      </c>
      <c r="E88" s="72">
        <v>45</v>
      </c>
      <c r="F88" s="73">
        <v>0</v>
      </c>
      <c r="G88" s="73">
        <v>0</v>
      </c>
      <c r="H88" s="73">
        <v>0</v>
      </c>
      <c r="I88" s="73">
        <v>0</v>
      </c>
      <c r="J88" s="74"/>
    </row>
    <row r="89" spans="1:10" s="60" customFormat="1" ht="13.5" customHeight="1">
      <c r="A89" s="65" t="s">
        <v>120</v>
      </c>
      <c r="B89" s="112">
        <v>45</v>
      </c>
      <c r="C89" s="72">
        <v>11252</v>
      </c>
      <c r="D89" s="72">
        <v>500</v>
      </c>
      <c r="E89" s="72">
        <v>190</v>
      </c>
      <c r="F89" s="73">
        <v>0</v>
      </c>
      <c r="G89" s="73">
        <v>0</v>
      </c>
      <c r="H89" s="73">
        <v>0</v>
      </c>
      <c r="I89" s="73">
        <v>0</v>
      </c>
      <c r="J89" s="74"/>
    </row>
    <row r="90" spans="1:11" ht="13.5" customHeight="1">
      <c r="A90" s="65" t="s">
        <v>121</v>
      </c>
      <c r="B90" s="112">
        <v>-4</v>
      </c>
      <c r="C90" s="72">
        <v>551</v>
      </c>
      <c r="D90" s="72">
        <v>100</v>
      </c>
      <c r="E90" s="72">
        <v>800</v>
      </c>
      <c r="F90" s="73">
        <v>0</v>
      </c>
      <c r="G90" s="73">
        <v>0</v>
      </c>
      <c r="H90" s="73">
        <v>0</v>
      </c>
      <c r="I90" s="73">
        <v>0</v>
      </c>
      <c r="J90" s="74"/>
      <c r="K90" s="60"/>
    </row>
    <row r="91" spans="1:11" ht="13.5" customHeight="1">
      <c r="A91" s="65" t="s">
        <v>122</v>
      </c>
      <c r="B91" s="112">
        <v>579</v>
      </c>
      <c r="C91" s="72">
        <v>5891</v>
      </c>
      <c r="D91" s="72">
        <v>10</v>
      </c>
      <c r="E91" s="72">
        <v>350</v>
      </c>
      <c r="F91" s="72">
        <v>2830</v>
      </c>
      <c r="G91" s="73">
        <v>0</v>
      </c>
      <c r="H91" s="72">
        <v>10235</v>
      </c>
      <c r="I91" s="72">
        <v>1024</v>
      </c>
      <c r="J91" s="74"/>
      <c r="K91" s="60"/>
    </row>
    <row r="92" spans="1:11" ht="13.5" customHeight="1">
      <c r="A92" s="65" t="s">
        <v>123</v>
      </c>
      <c r="B92" s="112">
        <v>-24</v>
      </c>
      <c r="C92" s="72">
        <v>1481</v>
      </c>
      <c r="D92" s="72">
        <v>1000</v>
      </c>
      <c r="E92" s="72">
        <v>232</v>
      </c>
      <c r="F92" s="73">
        <v>0</v>
      </c>
      <c r="G92" s="73">
        <v>0</v>
      </c>
      <c r="H92" s="73">
        <v>0</v>
      </c>
      <c r="I92" s="73">
        <v>0</v>
      </c>
      <c r="J92" s="74"/>
      <c r="K92" s="60"/>
    </row>
    <row r="93" spans="1:11" ht="13.5" customHeight="1">
      <c r="A93" s="65" t="s">
        <v>124</v>
      </c>
      <c r="B93" s="112">
        <v>8</v>
      </c>
      <c r="C93" s="72">
        <v>310</v>
      </c>
      <c r="D93" s="72">
        <v>30</v>
      </c>
      <c r="E93" s="72">
        <v>111</v>
      </c>
      <c r="F93" s="73">
        <v>0</v>
      </c>
      <c r="G93" s="73">
        <v>0</v>
      </c>
      <c r="H93" s="73">
        <v>0</v>
      </c>
      <c r="I93" s="73">
        <v>0</v>
      </c>
      <c r="J93" s="74"/>
      <c r="K93" s="60"/>
    </row>
    <row r="94" spans="1:11" ht="13.5" customHeight="1">
      <c r="A94" s="65" t="s">
        <v>125</v>
      </c>
      <c r="B94" s="112">
        <v>39</v>
      </c>
      <c r="C94" s="72">
        <v>1994</v>
      </c>
      <c r="D94" s="72">
        <v>10</v>
      </c>
      <c r="E94" s="72">
        <v>31</v>
      </c>
      <c r="F94" s="73">
        <v>0</v>
      </c>
      <c r="G94" s="73">
        <v>0</v>
      </c>
      <c r="H94" s="73">
        <v>0</v>
      </c>
      <c r="I94" s="73">
        <v>0</v>
      </c>
      <c r="J94" s="74"/>
      <c r="K94" s="60"/>
    </row>
    <row r="95" spans="1:11" ht="13.5" customHeight="1">
      <c r="A95" s="65" t="s">
        <v>126</v>
      </c>
      <c r="B95" s="112">
        <v>-61</v>
      </c>
      <c r="C95" s="72">
        <v>407</v>
      </c>
      <c r="D95" s="73">
        <v>0</v>
      </c>
      <c r="E95" s="72">
        <v>41</v>
      </c>
      <c r="F95" s="73">
        <v>0</v>
      </c>
      <c r="G95" s="73">
        <v>0</v>
      </c>
      <c r="H95" s="73">
        <v>0</v>
      </c>
      <c r="I95" s="73">
        <v>0</v>
      </c>
      <c r="J95" s="74"/>
      <c r="K95" s="60"/>
    </row>
    <row r="96" spans="1:11" ht="13.5" customHeight="1">
      <c r="A96" s="65" t="s">
        <v>127</v>
      </c>
      <c r="B96" s="112">
        <v>113</v>
      </c>
      <c r="C96" s="72">
        <v>363</v>
      </c>
      <c r="D96" s="72">
        <v>20</v>
      </c>
      <c r="E96" s="72">
        <v>278</v>
      </c>
      <c r="F96" s="73">
        <v>0</v>
      </c>
      <c r="G96" s="73">
        <v>0</v>
      </c>
      <c r="H96" s="73">
        <v>0</v>
      </c>
      <c r="I96" s="73">
        <v>0</v>
      </c>
      <c r="J96" s="74"/>
      <c r="K96" s="60"/>
    </row>
    <row r="97" spans="1:11" ht="13.5" customHeight="1">
      <c r="A97" s="65" t="s">
        <v>128</v>
      </c>
      <c r="B97" s="112">
        <v>223</v>
      </c>
      <c r="C97" s="72">
        <v>778</v>
      </c>
      <c r="D97" s="72">
        <v>30</v>
      </c>
      <c r="E97" s="72">
        <v>345</v>
      </c>
      <c r="F97" s="73">
        <v>0</v>
      </c>
      <c r="G97" s="73">
        <v>0</v>
      </c>
      <c r="H97" s="73">
        <v>0</v>
      </c>
      <c r="I97" s="73">
        <v>0</v>
      </c>
      <c r="J97" s="74"/>
      <c r="K97" s="60"/>
    </row>
    <row r="98" spans="1:11" ht="13.5" customHeight="1">
      <c r="A98" s="65" t="s">
        <v>129</v>
      </c>
      <c r="B98" s="112">
        <v>4</v>
      </c>
      <c r="C98" s="72">
        <v>71</v>
      </c>
      <c r="D98" s="72">
        <v>30</v>
      </c>
      <c r="E98" s="72">
        <v>45</v>
      </c>
      <c r="F98" s="73">
        <v>0</v>
      </c>
      <c r="G98" s="73">
        <v>0</v>
      </c>
      <c r="H98" s="73">
        <v>0</v>
      </c>
      <c r="I98" s="73">
        <v>0</v>
      </c>
      <c r="J98" s="74"/>
      <c r="K98" s="60"/>
    </row>
    <row r="99" spans="1:10" s="60" customFormat="1" ht="13.5" customHeight="1">
      <c r="A99" s="65" t="s">
        <v>130</v>
      </c>
      <c r="B99" s="113">
        <v>0</v>
      </c>
      <c r="C99" s="72">
        <v>1069</v>
      </c>
      <c r="D99" s="72">
        <v>50</v>
      </c>
      <c r="E99" s="73">
        <v>0</v>
      </c>
      <c r="F99" s="72">
        <v>888</v>
      </c>
      <c r="G99" s="73">
        <v>0</v>
      </c>
      <c r="H99" s="73">
        <v>0</v>
      </c>
      <c r="I99" s="73">
        <v>0</v>
      </c>
      <c r="J99" s="74"/>
    </row>
    <row r="100" spans="1:10" s="60" customFormat="1" ht="13.5" customHeight="1">
      <c r="A100" s="65" t="s">
        <v>131</v>
      </c>
      <c r="B100" s="112">
        <v>4</v>
      </c>
      <c r="C100" s="72">
        <v>1592</v>
      </c>
      <c r="D100" s="72">
        <v>400</v>
      </c>
      <c r="E100" s="73">
        <v>0</v>
      </c>
      <c r="F100" s="73">
        <v>0</v>
      </c>
      <c r="G100" s="73">
        <v>0</v>
      </c>
      <c r="H100" s="73">
        <v>0</v>
      </c>
      <c r="I100" s="73">
        <v>0</v>
      </c>
      <c r="J100" s="74"/>
    </row>
    <row r="101" spans="1:11" ht="13.5" customHeight="1">
      <c r="A101" s="65" t="s">
        <v>132</v>
      </c>
      <c r="B101" s="112">
        <v>124</v>
      </c>
      <c r="C101" s="72">
        <v>605</v>
      </c>
      <c r="D101" s="72">
        <v>7</v>
      </c>
      <c r="E101" s="73">
        <v>0</v>
      </c>
      <c r="F101" s="73">
        <v>0</v>
      </c>
      <c r="G101" s="73">
        <v>0</v>
      </c>
      <c r="H101" s="73">
        <v>0</v>
      </c>
      <c r="I101" s="73">
        <v>0</v>
      </c>
      <c r="J101" s="74"/>
      <c r="K101" s="60"/>
    </row>
    <row r="102" spans="1:11" ht="13.5" customHeight="1">
      <c r="A102" s="65" t="s">
        <v>133</v>
      </c>
      <c r="B102" s="112">
        <v>-107</v>
      </c>
      <c r="C102" s="72">
        <v>378</v>
      </c>
      <c r="D102" s="72">
        <v>35</v>
      </c>
      <c r="E102" s="73">
        <v>0</v>
      </c>
      <c r="F102" s="73">
        <v>0</v>
      </c>
      <c r="G102" s="73">
        <v>0</v>
      </c>
      <c r="H102" s="73">
        <v>0</v>
      </c>
      <c r="I102" s="73">
        <v>0</v>
      </c>
      <c r="J102" s="74"/>
      <c r="K102" s="60"/>
    </row>
    <row r="103" spans="1:11" ht="13.5" customHeight="1">
      <c r="A103" s="65" t="s">
        <v>134</v>
      </c>
      <c r="B103" s="112">
        <v>315</v>
      </c>
      <c r="C103" s="72">
        <v>-2723</v>
      </c>
      <c r="D103" s="72">
        <v>216</v>
      </c>
      <c r="E103" s="72">
        <v>289</v>
      </c>
      <c r="F103" s="73">
        <v>0</v>
      </c>
      <c r="G103" s="73">
        <v>0</v>
      </c>
      <c r="H103" s="72">
        <v>3743</v>
      </c>
      <c r="I103" s="73">
        <v>0</v>
      </c>
      <c r="J103" s="74"/>
      <c r="K103" s="60"/>
    </row>
    <row r="104" spans="1:11" ht="13.5" customHeight="1">
      <c r="A104" s="65" t="s">
        <v>135</v>
      </c>
      <c r="B104" s="112">
        <v>136</v>
      </c>
      <c r="C104" s="72">
        <v>6444</v>
      </c>
      <c r="D104" s="72">
        <v>4005</v>
      </c>
      <c r="E104" s="73">
        <v>0</v>
      </c>
      <c r="F104" s="73">
        <v>0</v>
      </c>
      <c r="G104" s="73">
        <v>0</v>
      </c>
      <c r="H104" s="73">
        <v>0</v>
      </c>
      <c r="I104" s="73">
        <v>0</v>
      </c>
      <c r="J104" s="74"/>
      <c r="K104" s="60"/>
    </row>
    <row r="105" spans="1:10" s="60" customFormat="1" ht="13.5" customHeight="1">
      <c r="A105" s="65" t="s">
        <v>136</v>
      </c>
      <c r="B105" s="112">
        <v>235</v>
      </c>
      <c r="C105" s="72">
        <v>1149</v>
      </c>
      <c r="D105" s="72">
        <v>20</v>
      </c>
      <c r="E105" s="73">
        <v>0</v>
      </c>
      <c r="F105" s="73">
        <v>0</v>
      </c>
      <c r="G105" s="73">
        <v>0</v>
      </c>
      <c r="H105" s="73">
        <v>0</v>
      </c>
      <c r="I105" s="73">
        <v>0</v>
      </c>
      <c r="J105" s="74"/>
    </row>
    <row r="106" spans="1:10" s="60" customFormat="1" ht="13.5" customHeight="1">
      <c r="A106" s="65" t="s">
        <v>137</v>
      </c>
      <c r="B106" s="112">
        <v>44</v>
      </c>
      <c r="C106" s="72">
        <v>199</v>
      </c>
      <c r="D106" s="72">
        <v>20</v>
      </c>
      <c r="E106" s="73">
        <v>0</v>
      </c>
      <c r="F106" s="73">
        <v>0</v>
      </c>
      <c r="G106" s="73">
        <v>0</v>
      </c>
      <c r="H106" s="73">
        <v>0</v>
      </c>
      <c r="I106" s="73">
        <v>0</v>
      </c>
      <c r="J106" s="74"/>
    </row>
    <row r="107" spans="1:11" ht="13.5" customHeight="1">
      <c r="A107" s="65" t="s">
        <v>138</v>
      </c>
      <c r="B107" s="112">
        <v>6</v>
      </c>
      <c r="C107" s="72">
        <v>6</v>
      </c>
      <c r="D107" s="72">
        <v>16</v>
      </c>
      <c r="E107" s="73">
        <v>0</v>
      </c>
      <c r="F107" s="73">
        <v>0</v>
      </c>
      <c r="G107" s="73">
        <v>0</v>
      </c>
      <c r="H107" s="73">
        <v>0</v>
      </c>
      <c r="I107" s="73">
        <v>0</v>
      </c>
      <c r="J107" s="74"/>
      <c r="K107" s="60"/>
    </row>
    <row r="108" spans="1:11" ht="13.5" customHeight="1">
      <c r="A108" s="65" t="s">
        <v>139</v>
      </c>
      <c r="B108" s="112">
        <v>2</v>
      </c>
      <c r="C108" s="72">
        <v>825</v>
      </c>
      <c r="D108" s="72">
        <v>602</v>
      </c>
      <c r="E108" s="73">
        <v>0</v>
      </c>
      <c r="F108" s="73">
        <v>0</v>
      </c>
      <c r="G108" s="73">
        <v>0</v>
      </c>
      <c r="H108" s="73">
        <v>0</v>
      </c>
      <c r="I108" s="73">
        <v>0</v>
      </c>
      <c r="J108" s="74"/>
      <c r="K108" s="60"/>
    </row>
    <row r="109" spans="1:11" ht="13.5" customHeight="1">
      <c r="A109" s="65" t="s">
        <v>140</v>
      </c>
      <c r="B109" s="112">
        <v>56</v>
      </c>
      <c r="C109" s="72">
        <v>-799</v>
      </c>
      <c r="D109" s="72">
        <v>1900</v>
      </c>
      <c r="E109" s="73">
        <v>0</v>
      </c>
      <c r="F109" s="72">
        <v>1787</v>
      </c>
      <c r="G109" s="73">
        <v>0</v>
      </c>
      <c r="H109" s="73">
        <v>0</v>
      </c>
      <c r="I109" s="73">
        <v>0</v>
      </c>
      <c r="J109" s="74"/>
      <c r="K109" s="60"/>
    </row>
    <row r="110" spans="1:11" ht="13.5" customHeight="1">
      <c r="A110" s="65" t="s">
        <v>141</v>
      </c>
      <c r="B110" s="112">
        <v>73</v>
      </c>
      <c r="C110" s="72">
        <v>1594</v>
      </c>
      <c r="D110" s="72">
        <v>788</v>
      </c>
      <c r="E110" s="73">
        <v>0</v>
      </c>
      <c r="F110" s="73">
        <v>0</v>
      </c>
      <c r="G110" s="73">
        <v>0</v>
      </c>
      <c r="H110" s="73">
        <v>0</v>
      </c>
      <c r="I110" s="73">
        <v>0</v>
      </c>
      <c r="J110" s="74"/>
      <c r="K110" s="60"/>
    </row>
    <row r="111" spans="1:11" ht="13.5" customHeight="1">
      <c r="A111" s="65" t="s">
        <v>142</v>
      </c>
      <c r="B111" s="112">
        <v>-2365</v>
      </c>
      <c r="C111" s="72">
        <v>-41481</v>
      </c>
      <c r="D111" s="72">
        <v>8871</v>
      </c>
      <c r="E111" s="72">
        <v>324</v>
      </c>
      <c r="F111" s="72">
        <v>26658</v>
      </c>
      <c r="G111" s="73">
        <v>0</v>
      </c>
      <c r="H111" s="72">
        <v>14225</v>
      </c>
      <c r="I111" s="72">
        <v>12802</v>
      </c>
      <c r="J111" s="74"/>
      <c r="K111" s="60"/>
    </row>
    <row r="112" spans="1:11" ht="13.5" customHeight="1">
      <c r="A112" s="65" t="s">
        <v>143</v>
      </c>
      <c r="B112" s="112">
        <v>142</v>
      </c>
      <c r="C112" s="72">
        <v>575</v>
      </c>
      <c r="D112" s="72">
        <v>82</v>
      </c>
      <c r="E112" s="73">
        <v>0</v>
      </c>
      <c r="F112" s="73">
        <v>0</v>
      </c>
      <c r="G112" s="73">
        <v>0</v>
      </c>
      <c r="H112" s="73">
        <v>0</v>
      </c>
      <c r="I112" s="73">
        <v>0</v>
      </c>
      <c r="J112" s="74"/>
      <c r="K112" s="60"/>
    </row>
    <row r="113" spans="1:11" ht="13.5" customHeight="1">
      <c r="A113" s="65" t="s">
        <v>144</v>
      </c>
      <c r="B113" s="112">
        <v>140</v>
      </c>
      <c r="C113" s="72">
        <v>649</v>
      </c>
      <c r="D113" s="72">
        <v>100</v>
      </c>
      <c r="E113" s="73">
        <v>0</v>
      </c>
      <c r="F113" s="73">
        <v>0</v>
      </c>
      <c r="G113" s="73">
        <v>0</v>
      </c>
      <c r="H113" s="73">
        <v>0</v>
      </c>
      <c r="I113" s="73">
        <v>0</v>
      </c>
      <c r="J113" s="74"/>
      <c r="K113" s="60"/>
    </row>
    <row r="114" spans="1:11" ht="13.5" customHeight="1">
      <c r="A114" s="65" t="s">
        <v>145</v>
      </c>
      <c r="B114" s="112">
        <v>-9</v>
      </c>
      <c r="C114" s="72">
        <v>859</v>
      </c>
      <c r="D114" s="72">
        <v>5</v>
      </c>
      <c r="E114" s="73">
        <v>0</v>
      </c>
      <c r="F114" s="73">
        <v>0</v>
      </c>
      <c r="G114" s="73">
        <v>0</v>
      </c>
      <c r="H114" s="73">
        <v>0</v>
      </c>
      <c r="I114" s="73">
        <v>0</v>
      </c>
      <c r="J114" s="74"/>
      <c r="K114" s="60"/>
    </row>
    <row r="115" spans="1:11" ht="13.5" customHeight="1">
      <c r="A115" s="65" t="s">
        <v>146</v>
      </c>
      <c r="B115" s="112">
        <v>374</v>
      </c>
      <c r="C115" s="72">
        <v>4184</v>
      </c>
      <c r="D115" s="72">
        <v>50</v>
      </c>
      <c r="E115" s="72">
        <v>369</v>
      </c>
      <c r="F115" s="72">
        <v>16203</v>
      </c>
      <c r="G115" s="73">
        <v>0</v>
      </c>
      <c r="H115" s="72">
        <v>4022</v>
      </c>
      <c r="I115" s="72">
        <v>402</v>
      </c>
      <c r="J115" s="74"/>
      <c r="K115" s="60"/>
    </row>
    <row r="116" spans="1:11" ht="13.5" customHeight="1">
      <c r="A116" s="65" t="s">
        <v>147</v>
      </c>
      <c r="B116" s="112">
        <v>-106</v>
      </c>
      <c r="C116" s="72">
        <v>1556</v>
      </c>
      <c r="D116" s="72">
        <v>20</v>
      </c>
      <c r="E116" s="72">
        <v>1000</v>
      </c>
      <c r="F116" s="72">
        <v>7268</v>
      </c>
      <c r="G116" s="72">
        <v>60395</v>
      </c>
      <c r="H116" s="73">
        <v>0</v>
      </c>
      <c r="I116" s="72">
        <v>57145</v>
      </c>
      <c r="J116" s="74"/>
      <c r="K116" s="60"/>
    </row>
    <row r="117" spans="1:11" s="115" customFormat="1" ht="13.5" customHeight="1">
      <c r="A117" s="65" t="s">
        <v>148</v>
      </c>
      <c r="B117" s="114">
        <v>0</v>
      </c>
      <c r="C117" s="72">
        <v>299722</v>
      </c>
      <c r="D117" s="72">
        <v>149861</v>
      </c>
      <c r="E117" s="73">
        <v>0</v>
      </c>
      <c r="F117" s="72">
        <v>123050</v>
      </c>
      <c r="G117" s="72">
        <v>352581</v>
      </c>
      <c r="H117" s="73">
        <v>0</v>
      </c>
      <c r="I117" s="73">
        <v>0</v>
      </c>
      <c r="J117" s="74"/>
      <c r="K117" s="60"/>
    </row>
    <row r="118" spans="1:11" ht="13.5" customHeight="1">
      <c r="A118" s="41" t="s">
        <v>149</v>
      </c>
      <c r="B118" s="78">
        <v>732</v>
      </c>
      <c r="C118" s="79">
        <v>69691</v>
      </c>
      <c r="D118" s="79">
        <v>66698</v>
      </c>
      <c r="E118" s="79">
        <v>10964</v>
      </c>
      <c r="F118" s="80">
        <v>0</v>
      </c>
      <c r="G118" s="80">
        <v>0</v>
      </c>
      <c r="H118" s="80">
        <v>0</v>
      </c>
      <c r="I118" s="80">
        <v>0</v>
      </c>
      <c r="J118" s="81"/>
      <c r="K118" s="60"/>
    </row>
    <row r="119" spans="1:11" ht="13.5" customHeight="1">
      <c r="A119" s="116" t="s">
        <v>18</v>
      </c>
      <c r="B119" s="117"/>
      <c r="C119" s="85"/>
      <c r="D119" s="84">
        <f aca="true" t="shared" si="0" ref="D119:I119">SUM(D76:D118)</f>
        <v>237002</v>
      </c>
      <c r="E119" s="84">
        <f t="shared" si="0"/>
        <v>18314</v>
      </c>
      <c r="F119" s="84">
        <f t="shared" si="0"/>
        <v>203448</v>
      </c>
      <c r="G119" s="84">
        <f t="shared" si="0"/>
        <v>412976</v>
      </c>
      <c r="H119" s="84">
        <f t="shared" si="0"/>
        <v>32922</v>
      </c>
      <c r="I119" s="84">
        <f t="shared" si="0"/>
        <v>71443</v>
      </c>
      <c r="J119" s="86"/>
      <c r="K119" s="60"/>
    </row>
    <row r="120" ht="10.5">
      <c r="A120" s="1" t="s">
        <v>61</v>
      </c>
    </row>
    <row r="121" ht="9.75" customHeight="1"/>
    <row r="122" ht="14.25">
      <c r="A122" s="6" t="s">
        <v>39</v>
      </c>
    </row>
    <row r="123" ht="10.5">
      <c r="D123" s="3" t="s">
        <v>12</v>
      </c>
    </row>
    <row r="124" spans="1:4" ht="21.75" thickBot="1">
      <c r="A124" s="14" t="s">
        <v>34</v>
      </c>
      <c r="B124" s="15" t="s">
        <v>68</v>
      </c>
      <c r="C124" s="16" t="s">
        <v>69</v>
      </c>
      <c r="D124" s="17" t="s">
        <v>50</v>
      </c>
    </row>
    <row r="125" spans="1:4" ht="13.5" customHeight="1" thickTop="1">
      <c r="A125" s="18" t="s">
        <v>35</v>
      </c>
      <c r="B125" s="109">
        <v>4141</v>
      </c>
      <c r="C125" s="110">
        <v>8728</v>
      </c>
      <c r="D125" s="118">
        <f>C125-B125</f>
        <v>4587</v>
      </c>
    </row>
    <row r="126" spans="1:4" ht="13.5" customHeight="1">
      <c r="A126" s="19" t="s">
        <v>36</v>
      </c>
      <c r="B126" s="75">
        <v>150113</v>
      </c>
      <c r="C126" s="76">
        <v>166268</v>
      </c>
      <c r="D126" s="77">
        <f>C126-B126</f>
        <v>16155</v>
      </c>
    </row>
    <row r="127" spans="1:4" ht="13.5" customHeight="1">
      <c r="A127" s="20" t="s">
        <v>37</v>
      </c>
      <c r="B127" s="78">
        <v>29776</v>
      </c>
      <c r="C127" s="79">
        <v>20979</v>
      </c>
      <c r="D127" s="81">
        <f>C127-B127</f>
        <v>-8797</v>
      </c>
    </row>
    <row r="128" spans="1:4" ht="13.5" customHeight="1">
      <c r="A128" s="21" t="s">
        <v>38</v>
      </c>
      <c r="B128" s="119">
        <f>SUM(B125:B127)</f>
        <v>184030</v>
      </c>
      <c r="C128" s="84">
        <f>SUM(C125:C127)</f>
        <v>195975</v>
      </c>
      <c r="D128" s="86">
        <f>SUM(D125:D127)</f>
        <v>11945</v>
      </c>
    </row>
    <row r="129" spans="1:4" ht="10.5">
      <c r="A129" s="1" t="s">
        <v>58</v>
      </c>
      <c r="B129" s="22"/>
      <c r="C129" s="22"/>
      <c r="D129" s="22"/>
    </row>
    <row r="130" spans="1:4" ht="9.75" customHeight="1">
      <c r="A130" s="23"/>
      <c r="B130" s="22"/>
      <c r="C130" s="22"/>
      <c r="D130" s="22"/>
    </row>
    <row r="131" ht="14.25">
      <c r="A131" s="6" t="s">
        <v>57</v>
      </c>
    </row>
    <row r="132" ht="10.5" customHeight="1">
      <c r="A132" s="6"/>
    </row>
    <row r="133" spans="1:11" ht="21.75" thickBot="1">
      <c r="A133" s="14" t="s">
        <v>33</v>
      </c>
      <c r="B133" s="15" t="s">
        <v>68</v>
      </c>
      <c r="C133" s="16" t="s">
        <v>69</v>
      </c>
      <c r="D133" s="16" t="s">
        <v>50</v>
      </c>
      <c r="E133" s="24" t="s">
        <v>31</v>
      </c>
      <c r="F133" s="17" t="s">
        <v>32</v>
      </c>
      <c r="G133" s="168" t="s">
        <v>40</v>
      </c>
      <c r="H133" s="169"/>
      <c r="I133" s="15" t="s">
        <v>68</v>
      </c>
      <c r="J133" s="16" t="s">
        <v>69</v>
      </c>
      <c r="K133" s="17" t="s">
        <v>50</v>
      </c>
    </row>
    <row r="134" spans="1:11" ht="13.5" customHeight="1" thickTop="1">
      <c r="A134" s="18" t="s">
        <v>25</v>
      </c>
      <c r="B134" s="120">
        <v>0.21</v>
      </c>
      <c r="C134" s="121">
        <v>0.47</v>
      </c>
      <c r="D134" s="121">
        <f aca="true" t="shared" si="1" ref="D134:D139">C134-B134</f>
        <v>0.26</v>
      </c>
      <c r="E134" s="148" t="s">
        <v>156</v>
      </c>
      <c r="F134" s="149" t="s">
        <v>157</v>
      </c>
      <c r="G134" s="174" t="s">
        <v>150</v>
      </c>
      <c r="H134" s="175"/>
      <c r="I134" s="138">
        <v>-9.3</v>
      </c>
      <c r="J134" s="139">
        <v>-15</v>
      </c>
      <c r="K134" s="140">
        <f aca="true" t="shared" si="2" ref="K134:K139">J134-I134</f>
        <v>-5.699999999999999</v>
      </c>
    </row>
    <row r="135" spans="1:11" ht="13.5" customHeight="1">
      <c r="A135" s="19" t="s">
        <v>26</v>
      </c>
      <c r="B135" s="122">
        <v>7.2</v>
      </c>
      <c r="C135" s="123">
        <v>6.82</v>
      </c>
      <c r="D135" s="123">
        <f t="shared" si="1"/>
        <v>-0.3799999999999999</v>
      </c>
      <c r="E135" s="150" t="s">
        <v>158</v>
      </c>
      <c r="F135" s="151" t="s">
        <v>159</v>
      </c>
      <c r="G135" s="172" t="s">
        <v>151</v>
      </c>
      <c r="H135" s="173"/>
      <c r="I135" s="141">
        <v>0</v>
      </c>
      <c r="J135" s="142">
        <v>0</v>
      </c>
      <c r="K135" s="143">
        <f t="shared" si="2"/>
        <v>0</v>
      </c>
    </row>
    <row r="136" spans="1:11" ht="13.5" customHeight="1">
      <c r="A136" s="19" t="s">
        <v>27</v>
      </c>
      <c r="B136" s="124">
        <v>13.5</v>
      </c>
      <c r="C136" s="125">
        <v>12.7</v>
      </c>
      <c r="D136" s="123">
        <f t="shared" si="1"/>
        <v>-0.8000000000000007</v>
      </c>
      <c r="E136" s="126">
        <v>25</v>
      </c>
      <c r="F136" s="127">
        <v>35</v>
      </c>
      <c r="G136" s="172" t="s">
        <v>152</v>
      </c>
      <c r="H136" s="173"/>
      <c r="I136" s="141">
        <v>0</v>
      </c>
      <c r="J136" s="142">
        <v>0</v>
      </c>
      <c r="K136" s="143">
        <f t="shared" si="2"/>
        <v>0</v>
      </c>
    </row>
    <row r="137" spans="1:11" ht="13.5" customHeight="1">
      <c r="A137" s="19" t="s">
        <v>28</v>
      </c>
      <c r="B137" s="128">
        <v>224.9</v>
      </c>
      <c r="C137" s="125">
        <v>218.6</v>
      </c>
      <c r="D137" s="123">
        <f t="shared" si="1"/>
        <v>-6.300000000000011</v>
      </c>
      <c r="E137" s="126">
        <v>400</v>
      </c>
      <c r="F137" s="129"/>
      <c r="G137" s="172" t="s">
        <v>153</v>
      </c>
      <c r="H137" s="173"/>
      <c r="I137" s="141">
        <v>0</v>
      </c>
      <c r="J137" s="142">
        <v>0</v>
      </c>
      <c r="K137" s="143">
        <f t="shared" si="2"/>
        <v>0</v>
      </c>
    </row>
    <row r="138" spans="1:11" ht="13.5" customHeight="1">
      <c r="A138" s="19" t="s">
        <v>29</v>
      </c>
      <c r="B138" s="130">
        <v>1.05</v>
      </c>
      <c r="C138" s="123">
        <v>1.06</v>
      </c>
      <c r="D138" s="123">
        <f t="shared" si="1"/>
        <v>0.010000000000000009</v>
      </c>
      <c r="E138" s="131"/>
      <c r="F138" s="132"/>
      <c r="G138" s="172" t="s">
        <v>154</v>
      </c>
      <c r="H138" s="173"/>
      <c r="I138" s="128">
        <v>-55.3</v>
      </c>
      <c r="J138" s="125">
        <v>-53.6</v>
      </c>
      <c r="K138" s="144">
        <f t="shared" si="2"/>
        <v>1.6999999999999957</v>
      </c>
    </row>
    <row r="139" spans="1:11" ht="13.5" customHeight="1">
      <c r="A139" s="25" t="s">
        <v>30</v>
      </c>
      <c r="B139" s="133">
        <v>96.8</v>
      </c>
      <c r="C139" s="134">
        <v>98.1</v>
      </c>
      <c r="D139" s="135">
        <f t="shared" si="1"/>
        <v>1.2999999999999972</v>
      </c>
      <c r="E139" s="136"/>
      <c r="F139" s="137"/>
      <c r="G139" s="170" t="s">
        <v>155</v>
      </c>
      <c r="H139" s="171"/>
      <c r="I139" s="145">
        <v>0</v>
      </c>
      <c r="J139" s="146">
        <v>0</v>
      </c>
      <c r="K139" s="147">
        <f t="shared" si="2"/>
        <v>0</v>
      </c>
    </row>
    <row r="140" ht="10.5">
      <c r="A140" s="1" t="s">
        <v>64</v>
      </c>
    </row>
    <row r="141" ht="10.5">
      <c r="A141" s="1" t="s">
        <v>65</v>
      </c>
    </row>
    <row r="142" ht="10.5">
      <c r="A142" s="1" t="s">
        <v>63</v>
      </c>
    </row>
    <row r="143" ht="10.5" customHeight="1">
      <c r="A143" s="1" t="s">
        <v>67</v>
      </c>
    </row>
  </sheetData>
  <sheetProtection/>
  <mergeCells count="55">
    <mergeCell ref="A35:A36"/>
    <mergeCell ref="A37:A38"/>
    <mergeCell ref="A58:A59"/>
    <mergeCell ref="I58:I59"/>
    <mergeCell ref="A60:A61"/>
    <mergeCell ref="I60:I61"/>
    <mergeCell ref="F53:F54"/>
    <mergeCell ref="D53:D54"/>
    <mergeCell ref="E53:E54"/>
    <mergeCell ref="A53:A54"/>
    <mergeCell ref="A23:A24"/>
    <mergeCell ref="A25:A26"/>
    <mergeCell ref="A27:A28"/>
    <mergeCell ref="A29:A30"/>
    <mergeCell ref="A31:A32"/>
    <mergeCell ref="A33:A34"/>
    <mergeCell ref="G133:H133"/>
    <mergeCell ref="G139:H139"/>
    <mergeCell ref="G138:H138"/>
    <mergeCell ref="G137:H137"/>
    <mergeCell ref="G136:H136"/>
    <mergeCell ref="G135:H135"/>
    <mergeCell ref="G134:H134"/>
    <mergeCell ref="B8:B9"/>
    <mergeCell ref="G21:G22"/>
    <mergeCell ref="H21:H22"/>
    <mergeCell ref="G8:G9"/>
    <mergeCell ref="F8:F9"/>
    <mergeCell ref="A8:A9"/>
    <mergeCell ref="H8:H9"/>
    <mergeCell ref="A21:A22"/>
    <mergeCell ref="B21:B22"/>
    <mergeCell ref="C21:C22"/>
    <mergeCell ref="I21:I22"/>
    <mergeCell ref="D8:D9"/>
    <mergeCell ref="C8:C9"/>
    <mergeCell ref="D21:D22"/>
    <mergeCell ref="E21:E22"/>
    <mergeCell ref="E8:E9"/>
    <mergeCell ref="F21:F22"/>
    <mergeCell ref="E74:E75"/>
    <mergeCell ref="H74:H75"/>
    <mergeCell ref="J74:J75"/>
    <mergeCell ref="H53:H54"/>
    <mergeCell ref="I53:I54"/>
    <mergeCell ref="F74:F75"/>
    <mergeCell ref="G74:G75"/>
    <mergeCell ref="I74:I75"/>
    <mergeCell ref="G53:G54"/>
    <mergeCell ref="B53:B54"/>
    <mergeCell ref="C53:C54"/>
    <mergeCell ref="A74:A75"/>
    <mergeCell ref="B74:B75"/>
    <mergeCell ref="C74:C75"/>
    <mergeCell ref="D74:D75"/>
  </mergeCells>
  <printOptions/>
  <pageMargins left="0.4330708661417323" right="0.3937007874015748" top="0.71" bottom="0.3" header="0.45" footer="0.2"/>
  <pageSetup horizontalDpi="300" verticalDpi="300" orientation="portrait" paperSize="9" scale="88" r:id="rId1"/>
  <rowBreaks count="1" manualBreakCount="1">
    <brk id="71"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008886</cp:lastModifiedBy>
  <cp:lastPrinted>2011-03-23T05:45:24Z</cp:lastPrinted>
  <dcterms:created xsi:type="dcterms:W3CDTF">1997-01-08T22:48:59Z</dcterms:created>
  <dcterms:modified xsi:type="dcterms:W3CDTF">2011-03-29T02:56:24Z</dcterms:modified>
  <cp:category/>
  <cp:version/>
  <cp:contentType/>
  <cp:contentStatus/>
</cp:coreProperties>
</file>