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100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'JLH1030'!$A$1:$CN$32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45621" refMode="R1C1"/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 s="1"/>
  <c r="J31" i="5"/>
  <c r="J29" i="5"/>
  <c r="J27" i="5"/>
  <c r="J25" i="5"/>
  <c r="J23" i="5"/>
  <c r="J21" i="5"/>
  <c r="J19" i="5"/>
  <c r="J17" i="5"/>
  <c r="J15" i="5"/>
  <c r="J13" i="5"/>
  <c r="J11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 s="1"/>
  <c r="J31" i="4"/>
  <c r="J29" i="4"/>
  <c r="J27" i="4"/>
  <c r="J25" i="4"/>
  <c r="J23" i="4"/>
  <c r="J21" i="4"/>
  <c r="J19" i="4"/>
  <c r="J17" i="4"/>
  <c r="J15" i="4"/>
  <c r="J13" i="4"/>
  <c r="J11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X10" i="4"/>
  <c r="BW10" i="4"/>
  <c r="BV10" i="4"/>
  <c r="BU10" i="4"/>
  <c r="BT10" i="4"/>
  <c r="BS10" i="4"/>
  <c r="BR10" i="4"/>
  <c r="BQ10" i="4"/>
  <c r="BP10" i="4"/>
  <c r="BO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 s="1"/>
  <c r="J14" i="5" l="1"/>
  <c r="J18" i="5"/>
  <c r="J22" i="5"/>
  <c r="J26" i="5"/>
  <c r="J30" i="5"/>
  <c r="J12" i="5"/>
  <c r="J16" i="5"/>
  <c r="J20" i="5"/>
  <c r="J24" i="5"/>
  <c r="J28" i="5"/>
  <c r="J32" i="5"/>
  <c r="J32" i="6"/>
  <c r="J30" i="6"/>
  <c r="J28" i="6"/>
  <c r="J26" i="6"/>
  <c r="J24" i="6"/>
  <c r="J22" i="6"/>
  <c r="J20" i="6"/>
  <c r="J18" i="6"/>
  <c r="J16" i="6"/>
  <c r="J14" i="6"/>
  <c r="J12" i="6"/>
  <c r="J12" i="4"/>
  <c r="J16" i="4"/>
  <c r="J20" i="4"/>
  <c r="J24" i="4"/>
  <c r="J28" i="4"/>
  <c r="J32" i="4"/>
  <c r="J14" i="4"/>
  <c r="J18" i="4"/>
  <c r="J22" i="4"/>
  <c r="J26" i="4"/>
  <c r="J30" i="4"/>
</calcChain>
</file>

<file path=xl/sharedStrings.xml><?xml version="1.0" encoding="utf-8"?>
<sst xmlns="http://schemas.openxmlformats.org/spreadsheetml/2006/main" count="347" uniqueCount="100">
  <si>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</si>
  <si>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</si>
  <si>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</si>
  <si>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</si>
  <si>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</si>
  <si>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</si>
  <si>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</si>
  <si>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</si>
  <si>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</si>
  <si>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</si>
  <si>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</si>
  <si>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</si>
  <si>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</si>
  <si>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</si>
  <si>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</si>
  <si>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３．９世代＆第３世代の
　　基地局</t>
    <rPh sb="16" eb="19">
      <t>キチキョク</t>
    </rPh>
    <phoneticPr fontId="5"/>
  </si>
  <si>
    <t>　　３．９世代
　　移動通信システム</t>
    <phoneticPr fontId="5"/>
  </si>
  <si>
    <t>　　第３世代
　　移動通信システム</t>
    <phoneticPr fontId="5"/>
  </si>
  <si>
    <t>　　広帯域移動無線
　　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</si>
  <si>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</si>
  <si>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</si>
  <si>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</si>
  <si>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</si>
  <si>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</si>
  <si>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</si>
  <si>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</si>
  <si>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</si>
  <si>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</si>
  <si>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</si>
  <si>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</si>
  <si>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</si>
  <si>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</si>
  <si>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</si>
  <si>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</si>
  <si>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</si>
  <si>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</si>
  <si>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</si>
  <si>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</si>
  <si>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</si>
  <si>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</si>
  <si>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</si>
  <si>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</si>
  <si>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</si>
  <si>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</si>
  <si>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</si>
  <si>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</si>
  <si>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</si>
  <si>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</si>
  <si>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</si>
  <si>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</si>
  <si>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</si>
  <si>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</si>
  <si>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</si>
  <si>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</si>
  <si>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</si>
  <si>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</si>
  <si>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</si>
  <si>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</si>
  <si>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</si>
  <si>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</si>
  <si>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</si>
  <si>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</si>
  <si>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>　　　３．９世代＆第３世代の
　　　端末</t>
  </si>
  <si>
    <t>　　　３．９世代
　　　移動通信システム</t>
    <phoneticPr fontId="5"/>
  </si>
  <si>
    <t>　　　第３世代
　　　移動通信システム</t>
    <phoneticPr fontId="5"/>
  </si>
  <si>
    <t>　　　広帯域移動無線
　　　アクセスシステム</t>
    <rPh sb="3" eb="4">
      <t>ヒロ</t>
    </rPh>
    <rPh sb="4" eb="5">
      <t>タイ</t>
    </rPh>
    <rPh sb="5" eb="6">
      <t>イキ</t>
    </rPh>
    <rPh sb="6" eb="8">
      <t>イドウ</t>
    </rPh>
    <rPh sb="8" eb="10">
      <t>ムセン</t>
    </rPh>
    <phoneticPr fontId="5"/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</si>
  <si>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</si>
  <si>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</si>
  <si>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</si>
  <si>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</si>
  <si>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</si>
  <si>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　３．９世代＆第３世代の
　　　基地局</t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</si>
  <si>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</si>
  <si>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</si>
  <si>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</si>
  <si>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</si>
  <si>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</si>
  <si>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</si>
  <si>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</si>
  <si>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</si>
  <si>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</si>
  <si>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</si>
  <si>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</si>
  <si>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</si>
  <si>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</si>
  <si>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</si>
  <si>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</si>
  <si>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</si>
  <si>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</si>
  <si>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</si>
  <si>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</si>
  <si>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</si>
  <si>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</si>
  <si>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</si>
  <si>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</si>
  <si>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携帯移動地球局</t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</si>
  <si>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</si>
  <si>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</si>
  <si>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（平成２６年　３月末時点：全国）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</si>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</sst>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#,##0.0"/>
  </numFmts>
  <fonts count="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 applyBorder="1"/>
    <xf numFmtId="176" fontId="2" fillId="0" borderId="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/>
    <xf numFmtId="176" fontId="2" fillId="0" borderId="1" xfId="1" applyNumberFormat="1" applyFont="1" applyBorder="1" applyAlignment="1">
      <alignment textRotation="255"/>
    </xf>
    <xf numFmtId="176" fontId="2" fillId="0" borderId="2" xfId="1" applyNumberFormat="1" applyFont="1" applyBorder="1" applyAlignment="1">
      <alignment horizontal="center" vertical="top"/>
    </xf>
    <xf numFmtId="176" fontId="2" fillId="0" borderId="3" xfId="1" quotePrefix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 wrapText="1"/>
    </xf>
    <xf numFmtId="176" fontId="2" fillId="0" borderId="3" xfId="1" applyNumberFormat="1" applyFont="1" applyBorder="1" applyAlignment="1" applyProtection="1">
      <alignment vertical="top" textRotation="255"/>
    </xf>
    <xf numFmtId="176" fontId="2" fillId="0" borderId="0" xfId="1" applyNumberFormat="1" applyFont="1" applyAlignment="1"/>
    <xf numFmtId="176" fontId="2" fillId="0" borderId="0" xfId="1" applyNumberFormat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center" vertical="center" textRotation="255"/>
    </xf>
    <xf numFmtId="176" fontId="2" fillId="0" borderId="5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66</xdr:col>
      <xdr:colOff>0</xdr:colOff>
      <xdr:row>8</xdr:row>
      <xdr:rowOff>0</xdr:rowOff>
    </xdr:from>
    <xdr:to>
      <xdr:col>76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56464200" y="381000"/>
          <a:ext cx="9620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77</xdr:col>
      <xdr:colOff>0</xdr:colOff>
      <xdr:row>8</xdr:row>
      <xdr:rowOff>0</xdr:rowOff>
    </xdr:from>
    <xdr:to>
      <xdr:col>92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66284475" y="381000"/>
          <a:ext cx="144303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78</xdr:col>
      <xdr:colOff>0</xdr:colOff>
      <xdr:row>8</xdr:row>
      <xdr:rowOff>200025</xdr:rowOff>
    </xdr:from>
    <xdr:to>
      <xdr:col>83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6724650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67</xdr:col>
      <xdr:colOff>0</xdr:colOff>
      <xdr:row>8</xdr:row>
      <xdr:rowOff>200025</xdr:rowOff>
    </xdr:from>
    <xdr:to>
      <xdr:col>72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5742622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87</xdr:col>
      <xdr:colOff>0</xdr:colOff>
      <xdr:row>8</xdr:row>
      <xdr:rowOff>200025</xdr:rowOff>
    </xdr:from>
    <xdr:to>
      <xdr:col>92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7590472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N33"/>
  <sheetViews>
    <sheetView tabSelected="1" topLeftCell="G1" zoomScaleNormal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66" width="2.625" style="1" customWidth="1"/>
    <col min="67" max="76" width="12.625" style="1" customWidth="1"/>
    <col min="77" max="77" width="2.625" style="1" customWidth="1"/>
    <col min="78" max="92" width="12.625" style="1" customWidth="1"/>
    <col min="93" max="16384" width="9" style="1"/>
  </cols>
  <sheetData>
    <row r="1" spans="7:92" ht="15" customHeight="1">
      <c r="H1" s="2" t="s">
        <v>0</v>
      </c>
      <c r="K1" s="1" t="s">
        <v>1</v>
      </c>
    </row>
    <row r="2" spans="7:92" ht="15" customHeight="1">
      <c r="G2" s="4" t="s">
        <v>98</v>
      </c>
      <c r="K2" s="1" t="s">
        <v>2</v>
      </c>
      <c r="BO2" s="5"/>
    </row>
    <row r="3" spans="7:92" hidden="1"/>
    <row r="4" spans="7:92" hidden="1"/>
    <row r="5" spans="7:92" hidden="1">
      <c r="G5" s="1" t="s">
        <v>99</v>
      </c>
    </row>
    <row r="6" spans="7:92" hidden="1"/>
    <row r="7" spans="7:92" hidden="1"/>
    <row r="8" spans="7:92" hidden="1"/>
    <row r="9" spans="7:92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18</v>
      </c>
      <c r="X9" s="11" t="s">
        <v>19</v>
      </c>
      <c r="Y9" s="11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1" t="s">
        <v>41</v>
      </c>
      <c r="AU9" s="11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1" t="s">
        <v>48</v>
      </c>
      <c r="BB9" s="11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  <c r="BN9" s="12"/>
      <c r="BO9" s="11" t="s">
        <v>61</v>
      </c>
      <c r="BP9" s="10" t="s">
        <v>62</v>
      </c>
      <c r="BQ9" s="10" t="s">
        <v>63</v>
      </c>
      <c r="BR9" s="10" t="s">
        <v>64</v>
      </c>
      <c r="BS9" s="10" t="s">
        <v>65</v>
      </c>
      <c r="BT9" s="11" t="s">
        <v>66</v>
      </c>
      <c r="BU9" s="11" t="s">
        <v>67</v>
      </c>
      <c r="BV9" s="11" t="s">
        <v>68</v>
      </c>
      <c r="BW9" s="11" t="s">
        <v>69</v>
      </c>
      <c r="BX9" s="11" t="s">
        <v>70</v>
      </c>
      <c r="BY9" s="12"/>
      <c r="BZ9" s="11" t="s">
        <v>61</v>
      </c>
      <c r="CA9" s="10" t="s">
        <v>62</v>
      </c>
      <c r="CB9" s="10" t="s">
        <v>63</v>
      </c>
      <c r="CC9" s="10" t="s">
        <v>64</v>
      </c>
      <c r="CD9" s="10" t="s">
        <v>65</v>
      </c>
      <c r="CE9" s="11" t="s">
        <v>66</v>
      </c>
      <c r="CF9" s="11" t="s">
        <v>67</v>
      </c>
      <c r="CG9" s="11" t="s">
        <v>68</v>
      </c>
      <c r="CH9" s="11" t="s">
        <v>69</v>
      </c>
      <c r="CI9" s="11" t="s">
        <v>70</v>
      </c>
      <c r="CJ9" s="10" t="s">
        <v>71</v>
      </c>
      <c r="CK9" s="10" t="s">
        <v>63</v>
      </c>
      <c r="CL9" s="10" t="s">
        <v>64</v>
      </c>
      <c r="CM9" s="10" t="s">
        <v>65</v>
      </c>
      <c r="CN9" s="11" t="s">
        <v>66</v>
      </c>
    </row>
    <row r="10" spans="7:92" s="13" customFormat="1" ht="15" customHeight="1">
      <c r="H10" s="14" t="s">
        <v>72</v>
      </c>
      <c r="I10" s="15"/>
      <c r="J10" s="16">
        <f>SUM(K10:BM10)</f>
        <v>157240014</v>
      </c>
      <c r="K10" s="16">
        <f>SUM(K11:K32)</f>
        <v>105400</v>
      </c>
      <c r="L10" s="16">
        <f t="shared" ref="L10:BM10" si="0">SUM(L11:L32)</f>
        <v>2489</v>
      </c>
      <c r="M10" s="16">
        <f t="shared" si="0"/>
        <v>12834</v>
      </c>
      <c r="N10" s="16">
        <f>SUM(N11:N32)</f>
        <v>71</v>
      </c>
      <c r="O10" s="16">
        <f t="shared" si="0"/>
        <v>0</v>
      </c>
      <c r="P10" s="16">
        <f>SUM(P11:P32)</f>
        <v>0</v>
      </c>
      <c r="Q10" s="16">
        <f>SUM(Q11:Q32)</f>
        <v>147</v>
      </c>
      <c r="R10" s="16">
        <f t="shared" si="0"/>
        <v>1232</v>
      </c>
      <c r="S10" s="16">
        <f t="shared" si="0"/>
        <v>2161</v>
      </c>
      <c r="T10" s="16">
        <f t="shared" si="0"/>
        <v>134114</v>
      </c>
      <c r="U10" s="16">
        <f>SUM(U11:U32)</f>
        <v>23860</v>
      </c>
      <c r="V10" s="16">
        <f>SUM(V11:V32)</f>
        <v>255510</v>
      </c>
      <c r="W10" s="16">
        <f>SUM(W11:W32)</f>
        <v>78517</v>
      </c>
      <c r="X10" s="16">
        <f>SUM(X11:X32)</f>
        <v>125055</v>
      </c>
      <c r="Y10" s="16">
        <f>SUM(Y11:Y32)</f>
        <v>62839</v>
      </c>
      <c r="Z10" s="16">
        <f t="shared" si="0"/>
        <v>3285</v>
      </c>
      <c r="AA10" s="16">
        <f t="shared" si="0"/>
        <v>87</v>
      </c>
      <c r="AB10" s="16">
        <f t="shared" si="0"/>
        <v>39579</v>
      </c>
      <c r="AC10" s="16">
        <f t="shared" si="0"/>
        <v>8127</v>
      </c>
      <c r="AD10" s="16">
        <f t="shared" si="0"/>
        <v>48140</v>
      </c>
      <c r="AE10" s="16">
        <f t="shared" si="0"/>
        <v>46</v>
      </c>
      <c r="AF10" s="16">
        <f t="shared" si="0"/>
        <v>3920</v>
      </c>
      <c r="AG10" s="16">
        <f t="shared" si="0"/>
        <v>2549</v>
      </c>
      <c r="AH10" s="16">
        <f t="shared" si="0"/>
        <v>493</v>
      </c>
      <c r="AI10" s="16">
        <f t="shared" si="0"/>
        <v>9134</v>
      </c>
      <c r="AJ10" s="16">
        <f t="shared" si="0"/>
        <v>3721</v>
      </c>
      <c r="AK10" s="16">
        <f t="shared" si="0"/>
        <v>6522</v>
      </c>
      <c r="AL10" s="16">
        <f t="shared" si="0"/>
        <v>40</v>
      </c>
      <c r="AM10" s="16">
        <f t="shared" si="0"/>
        <v>1645</v>
      </c>
      <c r="AN10" s="16">
        <f t="shared" si="0"/>
        <v>43</v>
      </c>
      <c r="AO10" s="16">
        <f t="shared" si="0"/>
        <v>11139</v>
      </c>
      <c r="AP10" s="16">
        <f t="shared" si="0"/>
        <v>6</v>
      </c>
      <c r="AQ10" s="16">
        <f t="shared" si="0"/>
        <v>378</v>
      </c>
      <c r="AR10" s="16">
        <f t="shared" si="0"/>
        <v>1</v>
      </c>
      <c r="AS10" s="16">
        <f t="shared" si="0"/>
        <v>897</v>
      </c>
      <c r="AT10" s="16">
        <f t="shared" si="0"/>
        <v>33</v>
      </c>
      <c r="AU10" s="16">
        <f t="shared" si="0"/>
        <v>129471</v>
      </c>
      <c r="AV10" s="16">
        <f t="shared" si="0"/>
        <v>0</v>
      </c>
      <c r="AW10" s="16">
        <f t="shared" si="0"/>
        <v>44</v>
      </c>
      <c r="AX10" s="16">
        <f t="shared" si="0"/>
        <v>15</v>
      </c>
      <c r="AY10" s="16">
        <f t="shared" si="0"/>
        <v>0</v>
      </c>
      <c r="AZ10" s="16">
        <f t="shared" si="0"/>
        <v>0</v>
      </c>
      <c r="BA10" s="16">
        <f t="shared" si="0"/>
        <v>7637</v>
      </c>
      <c r="BB10" s="16">
        <f>SUM(BB11:BB32)</f>
        <v>71</v>
      </c>
      <c r="BC10" s="16">
        <f t="shared" si="0"/>
        <v>0</v>
      </c>
      <c r="BD10" s="16">
        <f t="shared" si="0"/>
        <v>436187</v>
      </c>
      <c r="BE10" s="16">
        <f t="shared" si="0"/>
        <v>4700</v>
      </c>
      <c r="BF10" s="16">
        <f t="shared" si="0"/>
        <v>462</v>
      </c>
      <c r="BG10" s="16">
        <f t="shared" si="0"/>
        <v>2</v>
      </c>
      <c r="BH10" s="16">
        <f t="shared" si="0"/>
        <v>3689</v>
      </c>
      <c r="BI10" s="16">
        <f t="shared" si="0"/>
        <v>0</v>
      </c>
      <c r="BJ10" s="16">
        <f t="shared" si="0"/>
        <v>154722166</v>
      </c>
      <c r="BK10" s="16">
        <f t="shared" si="0"/>
        <v>88270</v>
      </c>
      <c r="BL10" s="16">
        <f t="shared" si="0"/>
        <v>891175</v>
      </c>
      <c r="BM10" s="16">
        <f t="shared" si="0"/>
        <v>12111</v>
      </c>
      <c r="BO10" s="16">
        <f t="shared" ref="BO10:BX10" si="1">SUM(BO11:BO32)</f>
        <v>0</v>
      </c>
      <c r="BP10" s="16">
        <f t="shared" si="1"/>
        <v>100403476</v>
      </c>
      <c r="BQ10" s="16">
        <f>SUM(BQ11:BQ32)</f>
        <v>50</v>
      </c>
      <c r="BR10" s="16">
        <f>SUM(BR11:BR32)</f>
        <v>194058831</v>
      </c>
      <c r="BS10" s="16">
        <f>SUM(BS11:BS32)</f>
        <v>113571340</v>
      </c>
      <c r="BT10" s="16">
        <f>SUM(BT11:BT32)</f>
        <v>1536862</v>
      </c>
      <c r="BU10" s="16">
        <f t="shared" si="1"/>
        <v>0</v>
      </c>
      <c r="BV10" s="16">
        <f t="shared" si="1"/>
        <v>322365</v>
      </c>
      <c r="BW10" s="16">
        <f>SUM(BW11:BW32)</f>
        <v>30316</v>
      </c>
      <c r="BX10" s="16">
        <f t="shared" si="1"/>
        <v>109</v>
      </c>
      <c r="BZ10" s="16">
        <f t="shared" ref="BZ10:CN10" si="2">SUM(BZ11:BZ32)</f>
        <v>0</v>
      </c>
      <c r="CA10" s="16">
        <f t="shared" si="2"/>
        <v>47779876</v>
      </c>
      <c r="CB10" s="16">
        <f t="shared" si="2"/>
        <v>5</v>
      </c>
      <c r="CC10" s="16">
        <f t="shared" si="2"/>
        <v>97102532</v>
      </c>
      <c r="CD10" s="16">
        <f t="shared" si="2"/>
        <v>7885985</v>
      </c>
      <c r="CE10" s="16">
        <f t="shared" si="2"/>
        <v>582927</v>
      </c>
      <c r="CF10" s="16">
        <f t="shared" si="2"/>
        <v>0</v>
      </c>
      <c r="CG10" s="16">
        <f t="shared" si="2"/>
        <v>129371</v>
      </c>
      <c r="CH10" s="16">
        <f t="shared" si="2"/>
        <v>11050</v>
      </c>
      <c r="CI10" s="16">
        <f t="shared" si="2"/>
        <v>15</v>
      </c>
      <c r="CJ10" s="16">
        <f t="shared" si="2"/>
        <v>5166</v>
      </c>
      <c r="CK10" s="16">
        <f t="shared" si="2"/>
        <v>1559</v>
      </c>
      <c r="CL10" s="16">
        <f t="shared" si="2"/>
        <v>137415</v>
      </c>
      <c r="CM10" s="16">
        <f t="shared" si="2"/>
        <v>58</v>
      </c>
      <c r="CN10" s="16">
        <f t="shared" si="2"/>
        <v>0</v>
      </c>
    </row>
    <row r="11" spans="7:92" s="17" customFormat="1" ht="30" customHeight="1">
      <c r="H11" s="18" t="s">
        <v>73</v>
      </c>
      <c r="I11" s="19" t="s">
        <v>74</v>
      </c>
      <c r="J11" s="20">
        <f>SUM(K11:BM11)</f>
        <v>5313901</v>
      </c>
      <c r="K11" s="20">
        <v>6922</v>
      </c>
      <c r="L11" s="20">
        <v>252</v>
      </c>
      <c r="M11" s="20">
        <v>1200</v>
      </c>
      <c r="N11" s="20">
        <v>3</v>
      </c>
      <c r="O11" s="20"/>
      <c r="P11" s="20"/>
      <c r="Q11" s="20"/>
      <c r="R11" s="20">
        <v>152</v>
      </c>
      <c r="S11" s="20">
        <v>192</v>
      </c>
      <c r="T11" s="20">
        <v>6781</v>
      </c>
      <c r="U11" s="20">
        <v>493</v>
      </c>
      <c r="V11" s="20">
        <v>9867</v>
      </c>
      <c r="W11" s="20">
        <v>2704</v>
      </c>
      <c r="X11" s="20">
        <v>5530</v>
      </c>
      <c r="Y11" s="20">
        <v>5079</v>
      </c>
      <c r="Z11" s="20">
        <v>380</v>
      </c>
      <c r="AA11" s="20">
        <v>4</v>
      </c>
      <c r="AB11" s="20">
        <v>2141</v>
      </c>
      <c r="AC11" s="20">
        <v>676</v>
      </c>
      <c r="AD11" s="20">
        <v>6172</v>
      </c>
      <c r="AE11" s="20">
        <v>3</v>
      </c>
      <c r="AF11" s="20">
        <v>109</v>
      </c>
      <c r="AG11" s="20">
        <v>123</v>
      </c>
      <c r="AH11" s="20">
        <v>56</v>
      </c>
      <c r="AI11" s="20">
        <v>1004</v>
      </c>
      <c r="AJ11" s="20">
        <v>420</v>
      </c>
      <c r="AK11" s="20">
        <v>527</v>
      </c>
      <c r="AL11" s="20">
        <v>7</v>
      </c>
      <c r="AM11" s="20">
        <v>75</v>
      </c>
      <c r="AN11" s="20">
        <v>2</v>
      </c>
      <c r="AO11" s="20"/>
      <c r="AP11" s="20"/>
      <c r="AQ11" s="20">
        <v>2</v>
      </c>
      <c r="AR11" s="20"/>
      <c r="AS11" s="20">
        <v>62</v>
      </c>
      <c r="AT11" s="20"/>
      <c r="AU11" s="20">
        <v>2</v>
      </c>
      <c r="AV11" s="20"/>
      <c r="AW11" s="20"/>
      <c r="AX11" s="20"/>
      <c r="AY11" s="20"/>
      <c r="AZ11" s="20"/>
      <c r="BA11" s="20">
        <v>403</v>
      </c>
      <c r="BB11" s="20">
        <v>3</v>
      </c>
      <c r="BC11" s="20"/>
      <c r="BD11" s="20">
        <v>39184</v>
      </c>
      <c r="BE11" s="20">
        <v>165</v>
      </c>
      <c r="BF11" s="20">
        <v>27</v>
      </c>
      <c r="BG11" s="20"/>
      <c r="BH11" s="20">
        <v>171</v>
      </c>
      <c r="BI11" s="20"/>
      <c r="BJ11" s="20">
        <v>5166869</v>
      </c>
      <c r="BK11" s="20">
        <v>4783</v>
      </c>
      <c r="BL11" s="20">
        <v>50214</v>
      </c>
      <c r="BM11" s="20">
        <v>1142</v>
      </c>
      <c r="BO11" s="20"/>
      <c r="BP11" s="20">
        <v>3447695</v>
      </c>
      <c r="BQ11" s="20"/>
      <c r="BR11" s="20">
        <v>7033782</v>
      </c>
      <c r="BS11" s="20">
        <v>625</v>
      </c>
      <c r="BT11" s="20">
        <v>61235</v>
      </c>
      <c r="BU11" s="20"/>
      <c r="BV11" s="20"/>
      <c r="BW11" s="20"/>
      <c r="BX11" s="20"/>
      <c r="BZ11" s="20"/>
      <c r="CA11" s="20">
        <v>1615252</v>
      </c>
      <c r="CB11" s="20"/>
      <c r="CC11" s="20">
        <v>3443645</v>
      </c>
      <c r="CD11" s="20">
        <v>59</v>
      </c>
      <c r="CE11" s="20">
        <v>24452</v>
      </c>
      <c r="CF11" s="20"/>
      <c r="CG11" s="20"/>
      <c r="CH11" s="20"/>
      <c r="CI11" s="20"/>
      <c r="CJ11" s="20">
        <v>232</v>
      </c>
      <c r="CK11" s="20">
        <v>69</v>
      </c>
      <c r="CL11" s="20">
        <v>2900</v>
      </c>
      <c r="CM11" s="20">
        <v>2</v>
      </c>
      <c r="CN11" s="20"/>
    </row>
    <row r="12" spans="7:92" s="17" customFormat="1" ht="15" customHeight="1">
      <c r="H12" s="21" t="s">
        <v>75</v>
      </c>
      <c r="I12" s="22" t="s">
        <v>76</v>
      </c>
      <c r="J12" s="23">
        <f>(J11/J10)*100</f>
        <v>3.3794839270365369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</row>
    <row r="13" spans="7:92" s="17" customFormat="1" ht="15" customHeight="1">
      <c r="H13" s="18" t="s">
        <v>77</v>
      </c>
      <c r="I13" s="19" t="s">
        <v>74</v>
      </c>
      <c r="J13" s="20">
        <f>SUM(K13:BM13)</f>
        <v>8346546</v>
      </c>
      <c r="K13" s="20">
        <v>10631</v>
      </c>
      <c r="L13" s="20">
        <v>386</v>
      </c>
      <c r="M13" s="20">
        <v>1824</v>
      </c>
      <c r="N13" s="20">
        <v>8</v>
      </c>
      <c r="O13" s="20"/>
      <c r="P13" s="20"/>
      <c r="Q13" s="20">
        <v>69</v>
      </c>
      <c r="R13" s="20">
        <v>133</v>
      </c>
      <c r="S13" s="20">
        <v>140</v>
      </c>
      <c r="T13" s="20">
        <v>10085</v>
      </c>
      <c r="U13" s="20">
        <v>925</v>
      </c>
      <c r="V13" s="20">
        <v>17973</v>
      </c>
      <c r="W13" s="20">
        <v>4378</v>
      </c>
      <c r="X13" s="20">
        <v>12708</v>
      </c>
      <c r="Y13" s="20">
        <v>9317</v>
      </c>
      <c r="Z13" s="20">
        <v>322</v>
      </c>
      <c r="AA13" s="20">
        <v>1</v>
      </c>
      <c r="AB13" s="20">
        <v>3415</v>
      </c>
      <c r="AC13" s="20">
        <v>577</v>
      </c>
      <c r="AD13" s="20">
        <v>4591</v>
      </c>
      <c r="AE13" s="20">
        <v>3</v>
      </c>
      <c r="AF13" s="20">
        <v>144</v>
      </c>
      <c r="AG13" s="20">
        <v>116</v>
      </c>
      <c r="AH13" s="20">
        <v>45</v>
      </c>
      <c r="AI13" s="20">
        <v>673</v>
      </c>
      <c r="AJ13" s="20">
        <v>237</v>
      </c>
      <c r="AK13" s="20">
        <v>529</v>
      </c>
      <c r="AL13" s="20">
        <v>4</v>
      </c>
      <c r="AM13" s="20">
        <v>101</v>
      </c>
      <c r="AN13" s="20"/>
      <c r="AO13" s="20"/>
      <c r="AP13" s="20"/>
      <c r="AQ13" s="20"/>
      <c r="AR13" s="20"/>
      <c r="AS13" s="20">
        <v>161</v>
      </c>
      <c r="AT13" s="20">
        <v>1</v>
      </c>
      <c r="AU13" s="20">
        <v>2</v>
      </c>
      <c r="AV13" s="20"/>
      <c r="AW13" s="20"/>
      <c r="AX13" s="20"/>
      <c r="AY13" s="20"/>
      <c r="AZ13" s="20"/>
      <c r="BA13" s="20">
        <v>305</v>
      </c>
      <c r="BB13" s="20"/>
      <c r="BC13" s="20"/>
      <c r="BD13" s="20">
        <v>43550</v>
      </c>
      <c r="BE13" s="20">
        <v>254</v>
      </c>
      <c r="BF13" s="20">
        <v>27</v>
      </c>
      <c r="BG13" s="20">
        <v>1</v>
      </c>
      <c r="BH13" s="20">
        <v>284</v>
      </c>
      <c r="BI13" s="20"/>
      <c r="BJ13" s="20">
        <v>8138745</v>
      </c>
      <c r="BK13" s="20">
        <v>8953</v>
      </c>
      <c r="BL13" s="20">
        <v>72370</v>
      </c>
      <c r="BM13" s="20">
        <v>2558</v>
      </c>
      <c r="BO13" s="20"/>
      <c r="BP13" s="20">
        <v>5487740</v>
      </c>
      <c r="BQ13" s="20"/>
      <c r="BR13" s="20">
        <v>11639121</v>
      </c>
      <c r="BS13" s="20">
        <v>5415</v>
      </c>
      <c r="BT13" s="20">
        <v>70976</v>
      </c>
      <c r="BU13" s="20"/>
      <c r="BV13" s="20"/>
      <c r="BW13" s="20"/>
      <c r="BX13" s="20"/>
      <c r="BZ13" s="20"/>
      <c r="CA13" s="20">
        <v>2538394</v>
      </c>
      <c r="CB13" s="20"/>
      <c r="CC13" s="20">
        <v>5458328</v>
      </c>
      <c r="CD13" s="20">
        <v>262</v>
      </c>
      <c r="CE13" s="20">
        <v>28522</v>
      </c>
      <c r="CF13" s="20"/>
      <c r="CG13" s="20"/>
      <c r="CH13" s="20"/>
      <c r="CI13" s="20"/>
      <c r="CJ13" s="20">
        <v>647</v>
      </c>
      <c r="CK13" s="20">
        <v>98</v>
      </c>
      <c r="CL13" s="20">
        <v>6110</v>
      </c>
      <c r="CM13" s="20">
        <v>3</v>
      </c>
      <c r="CN13" s="20"/>
    </row>
    <row r="14" spans="7:92" s="17" customFormat="1" ht="15" customHeight="1">
      <c r="H14" s="21" t="s">
        <v>78</v>
      </c>
      <c r="I14" s="22" t="s">
        <v>76</v>
      </c>
      <c r="J14" s="23">
        <f>(J13/J10)*100</f>
        <v>5.3081564849008469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</row>
    <row r="15" spans="7:92" s="17" customFormat="1" ht="15" customHeight="1">
      <c r="H15" s="18" t="s">
        <v>79</v>
      </c>
      <c r="I15" s="19" t="s">
        <v>74</v>
      </c>
      <c r="J15" s="20">
        <f>SUM(K15:BM15)</f>
        <v>73735065</v>
      </c>
      <c r="K15" s="20">
        <v>20366</v>
      </c>
      <c r="L15" s="20">
        <v>180</v>
      </c>
      <c r="M15" s="20">
        <v>1995</v>
      </c>
      <c r="N15" s="20">
        <v>17</v>
      </c>
      <c r="O15" s="20"/>
      <c r="P15" s="20"/>
      <c r="Q15" s="20">
        <v>29</v>
      </c>
      <c r="R15" s="20">
        <v>151</v>
      </c>
      <c r="S15" s="20">
        <v>706</v>
      </c>
      <c r="T15" s="20">
        <v>44998</v>
      </c>
      <c r="U15" s="20">
        <v>10730</v>
      </c>
      <c r="V15" s="20">
        <v>88631</v>
      </c>
      <c r="W15" s="20">
        <v>30724</v>
      </c>
      <c r="X15" s="20">
        <v>41167</v>
      </c>
      <c r="Y15" s="20">
        <v>14877</v>
      </c>
      <c r="Z15" s="20">
        <v>414</v>
      </c>
      <c r="AA15" s="20">
        <v>59</v>
      </c>
      <c r="AB15" s="20">
        <v>13334</v>
      </c>
      <c r="AC15" s="20">
        <v>1104</v>
      </c>
      <c r="AD15" s="20">
        <v>4816</v>
      </c>
      <c r="AE15" s="20">
        <v>12</v>
      </c>
      <c r="AF15" s="20">
        <v>1241</v>
      </c>
      <c r="AG15" s="20">
        <v>1294</v>
      </c>
      <c r="AH15" s="20">
        <v>90</v>
      </c>
      <c r="AI15" s="20">
        <v>384</v>
      </c>
      <c r="AJ15" s="20">
        <v>887</v>
      </c>
      <c r="AK15" s="20">
        <v>2151</v>
      </c>
      <c r="AL15" s="20">
        <v>9</v>
      </c>
      <c r="AM15" s="20">
        <v>840</v>
      </c>
      <c r="AN15" s="20">
        <v>28</v>
      </c>
      <c r="AO15" s="20">
        <v>10717</v>
      </c>
      <c r="AP15" s="20">
        <v>2</v>
      </c>
      <c r="AQ15" s="20">
        <v>370</v>
      </c>
      <c r="AR15" s="20"/>
      <c r="AS15" s="20">
        <v>283</v>
      </c>
      <c r="AT15" s="20">
        <v>25</v>
      </c>
      <c r="AU15" s="20">
        <v>129410</v>
      </c>
      <c r="AV15" s="20"/>
      <c r="AW15" s="20">
        <v>44</v>
      </c>
      <c r="AX15" s="20">
        <v>15</v>
      </c>
      <c r="AY15" s="20"/>
      <c r="AZ15" s="20"/>
      <c r="BA15" s="20">
        <v>4996</v>
      </c>
      <c r="BB15" s="20">
        <v>2</v>
      </c>
      <c r="BC15" s="20"/>
      <c r="BD15" s="20">
        <v>121926</v>
      </c>
      <c r="BE15" s="20">
        <v>2136</v>
      </c>
      <c r="BF15" s="20">
        <v>170</v>
      </c>
      <c r="BG15" s="20"/>
      <c r="BH15" s="20">
        <v>1092</v>
      </c>
      <c r="BI15" s="20"/>
      <c r="BJ15" s="20">
        <v>72808658</v>
      </c>
      <c r="BK15" s="20">
        <v>25184</v>
      </c>
      <c r="BL15" s="20">
        <v>346172</v>
      </c>
      <c r="BM15" s="20">
        <v>2629</v>
      </c>
      <c r="BO15" s="20"/>
      <c r="BP15" s="20">
        <v>44365652</v>
      </c>
      <c r="BQ15" s="20">
        <v>50</v>
      </c>
      <c r="BR15" s="20">
        <v>78315000</v>
      </c>
      <c r="BS15" s="20">
        <v>113434752</v>
      </c>
      <c r="BT15" s="20">
        <v>573004</v>
      </c>
      <c r="BU15" s="20"/>
      <c r="BV15" s="20">
        <v>320808</v>
      </c>
      <c r="BW15" s="20">
        <v>29681</v>
      </c>
      <c r="BX15" s="20">
        <v>109</v>
      </c>
      <c r="BZ15" s="20"/>
      <c r="CA15" s="20">
        <v>21123627</v>
      </c>
      <c r="CB15" s="20">
        <v>5</v>
      </c>
      <c r="CC15" s="20">
        <v>42997212</v>
      </c>
      <c r="CD15" s="20">
        <v>7871806</v>
      </c>
      <c r="CE15" s="20">
        <v>227188</v>
      </c>
      <c r="CF15" s="20"/>
      <c r="CG15" s="20">
        <v>129343</v>
      </c>
      <c r="CH15" s="20">
        <v>10689</v>
      </c>
      <c r="CI15" s="20">
        <v>15</v>
      </c>
      <c r="CJ15" s="20">
        <v>2077</v>
      </c>
      <c r="CK15" s="20">
        <v>463</v>
      </c>
      <c r="CL15" s="20">
        <v>65074</v>
      </c>
      <c r="CM15" s="20">
        <v>33</v>
      </c>
      <c r="CN15" s="20"/>
    </row>
    <row r="16" spans="7:92" s="17" customFormat="1" ht="15" customHeight="1">
      <c r="H16" s="21" t="s">
        <v>77</v>
      </c>
      <c r="I16" s="22" t="s">
        <v>76</v>
      </c>
      <c r="J16" s="23">
        <f>(J15/J10)*100</f>
        <v>46.893321314509677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</row>
    <row r="17" spans="8:92" s="17" customFormat="1" ht="15" customHeight="1">
      <c r="H17" s="18" t="s">
        <v>80</v>
      </c>
      <c r="I17" s="19" t="s">
        <v>74</v>
      </c>
      <c r="J17" s="20">
        <f>SUM(K17:BM17)</f>
        <v>3695387</v>
      </c>
      <c r="K17" s="20">
        <v>6221</v>
      </c>
      <c r="L17" s="20">
        <v>206</v>
      </c>
      <c r="M17" s="20">
        <v>624</v>
      </c>
      <c r="N17" s="20">
        <v>3</v>
      </c>
      <c r="O17" s="20"/>
      <c r="P17" s="20"/>
      <c r="Q17" s="20">
        <v>4</v>
      </c>
      <c r="R17" s="20">
        <v>62</v>
      </c>
      <c r="S17" s="20">
        <v>65</v>
      </c>
      <c r="T17" s="20">
        <v>4916</v>
      </c>
      <c r="U17" s="20">
        <v>540</v>
      </c>
      <c r="V17" s="20">
        <v>10317</v>
      </c>
      <c r="W17" s="20">
        <v>2042</v>
      </c>
      <c r="X17" s="20">
        <v>4182</v>
      </c>
      <c r="Y17" s="20">
        <v>4091</v>
      </c>
      <c r="Z17" s="20">
        <v>195</v>
      </c>
      <c r="AA17" s="20">
        <v>2</v>
      </c>
      <c r="AB17" s="20">
        <v>1019</v>
      </c>
      <c r="AC17" s="20">
        <v>59</v>
      </c>
      <c r="AD17" s="20">
        <v>844</v>
      </c>
      <c r="AE17" s="20"/>
      <c r="AF17" s="20">
        <v>35</v>
      </c>
      <c r="AG17" s="20">
        <v>48</v>
      </c>
      <c r="AH17" s="20">
        <v>5</v>
      </c>
      <c r="AI17" s="20">
        <v>97</v>
      </c>
      <c r="AJ17" s="20">
        <v>94</v>
      </c>
      <c r="AK17" s="20">
        <v>109</v>
      </c>
      <c r="AL17" s="20">
        <v>1</v>
      </c>
      <c r="AM17" s="20">
        <v>40</v>
      </c>
      <c r="AN17" s="20">
        <v>4</v>
      </c>
      <c r="AO17" s="20"/>
      <c r="AP17" s="20"/>
      <c r="AQ17" s="20"/>
      <c r="AR17" s="20"/>
      <c r="AS17" s="20">
        <v>8</v>
      </c>
      <c r="AT17" s="20"/>
      <c r="AU17" s="20">
        <v>2</v>
      </c>
      <c r="AV17" s="20"/>
      <c r="AW17" s="20"/>
      <c r="AX17" s="20"/>
      <c r="AY17" s="20"/>
      <c r="AZ17" s="20"/>
      <c r="BA17" s="20">
        <v>124</v>
      </c>
      <c r="BB17" s="20"/>
      <c r="BC17" s="20"/>
      <c r="BD17" s="20">
        <v>18198</v>
      </c>
      <c r="BE17" s="20">
        <v>126</v>
      </c>
      <c r="BF17" s="20">
        <v>11</v>
      </c>
      <c r="BG17" s="20"/>
      <c r="BH17" s="20">
        <v>173</v>
      </c>
      <c r="BI17" s="20"/>
      <c r="BJ17" s="20">
        <v>3601353</v>
      </c>
      <c r="BK17" s="20">
        <v>2878</v>
      </c>
      <c r="BL17" s="20">
        <v>36027</v>
      </c>
      <c r="BM17" s="20">
        <v>662</v>
      </c>
      <c r="BO17" s="20"/>
      <c r="BP17" s="20">
        <v>3096020</v>
      </c>
      <c r="BQ17" s="20"/>
      <c r="BR17" s="20">
        <v>5269620</v>
      </c>
      <c r="BS17" s="20">
        <v>1430</v>
      </c>
      <c r="BT17" s="20">
        <v>54911</v>
      </c>
      <c r="BU17" s="20"/>
      <c r="BV17" s="20"/>
      <c r="BW17" s="20"/>
      <c r="BX17" s="20"/>
      <c r="BZ17" s="20"/>
      <c r="CA17" s="20">
        <v>1171030</v>
      </c>
      <c r="CB17" s="20"/>
      <c r="CC17" s="20">
        <v>2355046</v>
      </c>
      <c r="CD17" s="20">
        <v>61</v>
      </c>
      <c r="CE17" s="20">
        <v>17182</v>
      </c>
      <c r="CF17" s="20"/>
      <c r="CG17" s="20"/>
      <c r="CH17" s="20"/>
      <c r="CI17" s="20"/>
      <c r="CJ17" s="20">
        <v>119</v>
      </c>
      <c r="CK17" s="20">
        <v>45</v>
      </c>
      <c r="CL17" s="20">
        <v>3687</v>
      </c>
      <c r="CM17" s="20">
        <v>2</v>
      </c>
      <c r="CN17" s="20"/>
    </row>
    <row r="18" spans="8:92" s="17" customFormat="1" ht="15" customHeight="1">
      <c r="H18" s="21" t="s">
        <v>81</v>
      </c>
      <c r="I18" s="22" t="s">
        <v>76</v>
      </c>
      <c r="J18" s="23">
        <f>(J17/J10)*100</f>
        <v>2.3501568754630102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</row>
    <row r="19" spans="8:92" s="17" customFormat="1" ht="15" customHeight="1">
      <c r="H19" s="18" t="s">
        <v>78</v>
      </c>
      <c r="I19" s="19" t="s">
        <v>74</v>
      </c>
      <c r="J19" s="20">
        <f>SUM(K19:BM19)</f>
        <v>2895021</v>
      </c>
      <c r="K19" s="20">
        <v>4068</v>
      </c>
      <c r="L19" s="20">
        <v>95</v>
      </c>
      <c r="M19" s="20">
        <v>312</v>
      </c>
      <c r="N19" s="20">
        <v>3</v>
      </c>
      <c r="O19" s="20"/>
      <c r="P19" s="20"/>
      <c r="Q19" s="20">
        <v>12</v>
      </c>
      <c r="R19" s="20">
        <v>45</v>
      </c>
      <c r="S19" s="20">
        <v>58</v>
      </c>
      <c r="T19" s="20">
        <v>3380</v>
      </c>
      <c r="U19" s="20">
        <v>441</v>
      </c>
      <c r="V19" s="20">
        <v>5976</v>
      </c>
      <c r="W19" s="20">
        <v>1494</v>
      </c>
      <c r="X19" s="20">
        <v>3059</v>
      </c>
      <c r="Y19" s="20">
        <v>1962</v>
      </c>
      <c r="Z19" s="20">
        <v>197</v>
      </c>
      <c r="AA19" s="20">
        <v>4</v>
      </c>
      <c r="AB19" s="20">
        <v>1240</v>
      </c>
      <c r="AC19" s="20">
        <v>129</v>
      </c>
      <c r="AD19" s="20">
        <v>1572</v>
      </c>
      <c r="AE19" s="20">
        <v>1</v>
      </c>
      <c r="AF19" s="20"/>
      <c r="AG19" s="20">
        <v>18</v>
      </c>
      <c r="AH19" s="20">
        <v>13</v>
      </c>
      <c r="AI19" s="20">
        <v>257</v>
      </c>
      <c r="AJ19" s="20">
        <v>144</v>
      </c>
      <c r="AK19" s="20">
        <v>109</v>
      </c>
      <c r="AL19" s="20"/>
      <c r="AM19" s="20">
        <v>49</v>
      </c>
      <c r="AN19" s="20"/>
      <c r="AO19" s="20"/>
      <c r="AP19" s="20"/>
      <c r="AQ19" s="20"/>
      <c r="AR19" s="20"/>
      <c r="AS19" s="20">
        <v>14</v>
      </c>
      <c r="AT19" s="20"/>
      <c r="AU19" s="20"/>
      <c r="AV19" s="20"/>
      <c r="AW19" s="20"/>
      <c r="AX19" s="20"/>
      <c r="AY19" s="20"/>
      <c r="AZ19" s="20"/>
      <c r="BA19" s="20">
        <v>71</v>
      </c>
      <c r="BB19" s="20"/>
      <c r="BC19" s="20"/>
      <c r="BD19" s="20">
        <v>11485</v>
      </c>
      <c r="BE19" s="20">
        <v>136</v>
      </c>
      <c r="BF19" s="20">
        <v>4</v>
      </c>
      <c r="BG19" s="20"/>
      <c r="BH19" s="20">
        <v>38</v>
      </c>
      <c r="BI19" s="20"/>
      <c r="BJ19" s="20">
        <v>2838567</v>
      </c>
      <c r="BK19" s="20">
        <v>2542</v>
      </c>
      <c r="BL19" s="20">
        <v>17237</v>
      </c>
      <c r="BM19" s="20">
        <v>289</v>
      </c>
      <c r="BO19" s="20"/>
      <c r="BP19" s="20">
        <v>1884810</v>
      </c>
      <c r="BQ19" s="20"/>
      <c r="BR19" s="20">
        <v>4155995</v>
      </c>
      <c r="BS19" s="20">
        <v>4202</v>
      </c>
      <c r="BT19" s="20">
        <v>32459</v>
      </c>
      <c r="BU19" s="20"/>
      <c r="BV19" s="20"/>
      <c r="BW19" s="20"/>
      <c r="BX19" s="20"/>
      <c r="BZ19" s="20"/>
      <c r="CA19" s="20">
        <v>898139</v>
      </c>
      <c r="CB19" s="20"/>
      <c r="CC19" s="20">
        <v>1898425</v>
      </c>
      <c r="CD19" s="20">
        <v>421</v>
      </c>
      <c r="CE19" s="20">
        <v>9681</v>
      </c>
      <c r="CF19" s="20"/>
      <c r="CG19" s="20"/>
      <c r="CH19" s="20"/>
      <c r="CI19" s="20"/>
      <c r="CJ19" s="20">
        <v>42</v>
      </c>
      <c r="CK19" s="20">
        <v>41</v>
      </c>
      <c r="CL19" s="20">
        <v>1601</v>
      </c>
      <c r="CM19" s="20">
        <v>2</v>
      </c>
      <c r="CN19" s="20"/>
    </row>
    <row r="20" spans="8:92" s="17" customFormat="1" ht="15" customHeight="1">
      <c r="H20" s="21" t="s">
        <v>82</v>
      </c>
      <c r="I20" s="22" t="s">
        <v>76</v>
      </c>
      <c r="J20" s="23">
        <f>(J19/J10)*100</f>
        <v>1.8411477628080091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</row>
    <row r="21" spans="8:92" s="17" customFormat="1" ht="15" customHeight="1">
      <c r="H21" s="18" t="s">
        <v>77</v>
      </c>
      <c r="I21" s="19" t="s">
        <v>74</v>
      </c>
      <c r="J21" s="20">
        <f>SUM(K21:BM21)</f>
        <v>15336544</v>
      </c>
      <c r="K21" s="20">
        <v>11991</v>
      </c>
      <c r="L21" s="20">
        <v>222</v>
      </c>
      <c r="M21" s="20">
        <v>751</v>
      </c>
      <c r="N21" s="20">
        <v>9</v>
      </c>
      <c r="O21" s="20"/>
      <c r="P21" s="20"/>
      <c r="Q21" s="20">
        <v>20</v>
      </c>
      <c r="R21" s="20">
        <v>98</v>
      </c>
      <c r="S21" s="20">
        <v>205</v>
      </c>
      <c r="T21" s="20">
        <v>16921</v>
      </c>
      <c r="U21" s="20">
        <v>4111</v>
      </c>
      <c r="V21" s="20">
        <v>26153</v>
      </c>
      <c r="W21" s="20">
        <v>8776</v>
      </c>
      <c r="X21" s="20">
        <v>13368</v>
      </c>
      <c r="Y21" s="20">
        <v>5673</v>
      </c>
      <c r="Z21" s="20">
        <v>354</v>
      </c>
      <c r="AA21" s="20">
        <v>2</v>
      </c>
      <c r="AB21" s="20">
        <v>4629</v>
      </c>
      <c r="AC21" s="20">
        <v>545</v>
      </c>
      <c r="AD21" s="20">
        <v>5475</v>
      </c>
      <c r="AE21" s="20">
        <v>2</v>
      </c>
      <c r="AF21" s="20">
        <v>572</v>
      </c>
      <c r="AG21" s="20">
        <v>249</v>
      </c>
      <c r="AH21" s="20">
        <v>31</v>
      </c>
      <c r="AI21" s="20">
        <v>372</v>
      </c>
      <c r="AJ21" s="20">
        <v>709</v>
      </c>
      <c r="AK21" s="20">
        <v>839</v>
      </c>
      <c r="AL21" s="20">
        <v>3</v>
      </c>
      <c r="AM21" s="20">
        <v>96</v>
      </c>
      <c r="AN21" s="20">
        <v>1</v>
      </c>
      <c r="AO21" s="20"/>
      <c r="AP21" s="20"/>
      <c r="AQ21" s="20">
        <v>6</v>
      </c>
      <c r="AR21" s="20"/>
      <c r="AS21" s="20">
        <v>95</v>
      </c>
      <c r="AT21" s="20"/>
      <c r="AU21" s="20">
        <v>13</v>
      </c>
      <c r="AV21" s="20"/>
      <c r="AW21" s="20"/>
      <c r="AX21" s="20"/>
      <c r="AY21" s="20"/>
      <c r="AZ21" s="20"/>
      <c r="BA21" s="20">
        <v>374</v>
      </c>
      <c r="BB21" s="20">
        <v>16</v>
      </c>
      <c r="BC21" s="20"/>
      <c r="BD21" s="20">
        <v>59594</v>
      </c>
      <c r="BE21" s="20">
        <v>666</v>
      </c>
      <c r="BF21" s="20">
        <v>3</v>
      </c>
      <c r="BG21" s="20"/>
      <c r="BH21" s="20">
        <v>452</v>
      </c>
      <c r="BI21" s="20"/>
      <c r="BJ21" s="20">
        <v>15074150</v>
      </c>
      <c r="BK21" s="20">
        <v>8067</v>
      </c>
      <c r="BL21" s="20">
        <v>90061</v>
      </c>
      <c r="BM21" s="20">
        <v>870</v>
      </c>
      <c r="BO21" s="20"/>
      <c r="BP21" s="20">
        <v>9566257</v>
      </c>
      <c r="BQ21" s="20"/>
      <c r="BR21" s="20">
        <v>22949893</v>
      </c>
      <c r="BS21" s="20">
        <v>55342</v>
      </c>
      <c r="BT21" s="20">
        <v>161588</v>
      </c>
      <c r="BU21" s="20"/>
      <c r="BV21" s="20"/>
      <c r="BW21" s="20"/>
      <c r="BX21" s="20"/>
      <c r="BZ21" s="20"/>
      <c r="CA21" s="20">
        <v>4903120</v>
      </c>
      <c r="CB21" s="20"/>
      <c r="CC21" s="20">
        <v>9995742</v>
      </c>
      <c r="CD21" s="20">
        <v>806</v>
      </c>
      <c r="CE21" s="20">
        <v>59761</v>
      </c>
      <c r="CF21" s="20"/>
      <c r="CG21" s="20"/>
      <c r="CH21" s="20"/>
      <c r="CI21" s="20"/>
      <c r="CJ21" s="20">
        <v>531</v>
      </c>
      <c r="CK21" s="20">
        <v>220</v>
      </c>
      <c r="CL21" s="20">
        <v>12271</v>
      </c>
      <c r="CM21" s="20">
        <v>3</v>
      </c>
      <c r="CN21" s="20"/>
    </row>
    <row r="22" spans="8:92" s="17" customFormat="1" ht="15" customHeight="1">
      <c r="H22" s="21" t="s">
        <v>83</v>
      </c>
      <c r="I22" s="22" t="s">
        <v>76</v>
      </c>
      <c r="J22" s="23">
        <f>(J21/J10)*100</f>
        <v>9.7535885490318019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</row>
    <row r="23" spans="8:92" s="17" customFormat="1" ht="15" customHeight="1">
      <c r="H23" s="18" t="s">
        <v>84</v>
      </c>
      <c r="I23" s="19" t="s">
        <v>74</v>
      </c>
      <c r="J23" s="20">
        <f>SUM(K23:BM23)</f>
        <v>22621452</v>
      </c>
      <c r="K23" s="20">
        <v>12028</v>
      </c>
      <c r="L23" s="20">
        <v>217</v>
      </c>
      <c r="M23" s="20">
        <v>1270</v>
      </c>
      <c r="N23" s="20">
        <v>8</v>
      </c>
      <c r="O23" s="20"/>
      <c r="P23" s="20"/>
      <c r="Q23" s="20">
        <v>1</v>
      </c>
      <c r="R23" s="20">
        <v>135</v>
      </c>
      <c r="S23" s="20">
        <v>204</v>
      </c>
      <c r="T23" s="20">
        <v>21140</v>
      </c>
      <c r="U23" s="20">
        <v>4174</v>
      </c>
      <c r="V23" s="20">
        <v>44598</v>
      </c>
      <c r="W23" s="20">
        <v>14885</v>
      </c>
      <c r="X23" s="20">
        <v>19527</v>
      </c>
      <c r="Y23" s="20">
        <v>6408</v>
      </c>
      <c r="Z23" s="20">
        <v>394</v>
      </c>
      <c r="AA23" s="20">
        <v>5</v>
      </c>
      <c r="AB23" s="20">
        <v>5445</v>
      </c>
      <c r="AC23" s="20">
        <v>861</v>
      </c>
      <c r="AD23" s="20">
        <v>6040</v>
      </c>
      <c r="AE23" s="20">
        <v>11</v>
      </c>
      <c r="AF23" s="20">
        <v>826</v>
      </c>
      <c r="AG23" s="20">
        <v>280</v>
      </c>
      <c r="AH23" s="20">
        <v>49</v>
      </c>
      <c r="AI23" s="20">
        <v>757</v>
      </c>
      <c r="AJ23" s="20">
        <v>462</v>
      </c>
      <c r="AK23" s="20">
        <v>429</v>
      </c>
      <c r="AL23" s="20">
        <v>5</v>
      </c>
      <c r="AM23" s="20">
        <v>108</v>
      </c>
      <c r="AN23" s="20">
        <v>3</v>
      </c>
      <c r="AO23" s="20">
        <v>308</v>
      </c>
      <c r="AP23" s="20"/>
      <c r="AQ23" s="20"/>
      <c r="AR23" s="20"/>
      <c r="AS23" s="20">
        <v>56</v>
      </c>
      <c r="AT23" s="20">
        <v>3</v>
      </c>
      <c r="AU23" s="20">
        <v>31</v>
      </c>
      <c r="AV23" s="20"/>
      <c r="AW23" s="20"/>
      <c r="AX23" s="20"/>
      <c r="AY23" s="20"/>
      <c r="AZ23" s="20"/>
      <c r="BA23" s="20">
        <v>673</v>
      </c>
      <c r="BB23" s="20">
        <v>19</v>
      </c>
      <c r="BC23" s="20"/>
      <c r="BD23" s="20">
        <v>53284</v>
      </c>
      <c r="BE23" s="20">
        <v>516</v>
      </c>
      <c r="BF23" s="20">
        <v>12</v>
      </c>
      <c r="BG23" s="20"/>
      <c r="BH23" s="20">
        <v>731</v>
      </c>
      <c r="BI23" s="20"/>
      <c r="BJ23" s="20">
        <v>22273213</v>
      </c>
      <c r="BK23" s="20">
        <v>11199</v>
      </c>
      <c r="BL23" s="20">
        <v>140142</v>
      </c>
      <c r="BM23" s="20">
        <v>995</v>
      </c>
      <c r="BO23" s="20"/>
      <c r="BP23" s="20">
        <v>15514982</v>
      </c>
      <c r="BQ23" s="20"/>
      <c r="BR23" s="20">
        <v>31576985</v>
      </c>
      <c r="BS23" s="20">
        <v>30000</v>
      </c>
      <c r="BT23" s="20">
        <v>246862</v>
      </c>
      <c r="BU23" s="20"/>
      <c r="BV23" s="20">
        <v>1557</v>
      </c>
      <c r="BW23" s="20">
        <v>550</v>
      </c>
      <c r="BX23" s="20"/>
      <c r="BZ23" s="20"/>
      <c r="CA23" s="20">
        <v>7483058</v>
      </c>
      <c r="CB23" s="20"/>
      <c r="CC23" s="20">
        <v>14548625</v>
      </c>
      <c r="CD23" s="20">
        <v>5063</v>
      </c>
      <c r="CE23" s="20">
        <v>101635</v>
      </c>
      <c r="CF23" s="20"/>
      <c r="CG23" s="20">
        <v>28</v>
      </c>
      <c r="CH23" s="20">
        <v>308</v>
      </c>
      <c r="CI23" s="20"/>
      <c r="CJ23" s="20">
        <v>830</v>
      </c>
      <c r="CK23" s="20">
        <v>295</v>
      </c>
      <c r="CL23" s="20">
        <v>27422</v>
      </c>
      <c r="CM23" s="20">
        <v>5</v>
      </c>
      <c r="CN23" s="20"/>
    </row>
    <row r="24" spans="8:92" s="17" customFormat="1" ht="15" customHeight="1">
      <c r="H24" s="21" t="s">
        <v>85</v>
      </c>
      <c r="I24" s="22" t="s">
        <v>76</v>
      </c>
      <c r="J24" s="23">
        <f>(J23/J10)*100</f>
        <v>14.386574653955449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</row>
    <row r="25" spans="8:92" s="17" customFormat="1" ht="15" customHeight="1">
      <c r="H25" s="18" t="s">
        <v>86</v>
      </c>
      <c r="I25" s="19" t="s">
        <v>74</v>
      </c>
      <c r="J25" s="20">
        <f>SUM(K25:BM25)</f>
        <v>7363507</v>
      </c>
      <c r="K25" s="20">
        <v>8690</v>
      </c>
      <c r="L25" s="20">
        <v>319</v>
      </c>
      <c r="M25" s="20">
        <v>1518</v>
      </c>
      <c r="N25" s="20">
        <v>7</v>
      </c>
      <c r="O25" s="20"/>
      <c r="P25" s="20"/>
      <c r="Q25" s="20"/>
      <c r="R25" s="20">
        <v>64</v>
      </c>
      <c r="S25" s="20">
        <v>116</v>
      </c>
      <c r="T25" s="20">
        <v>7511</v>
      </c>
      <c r="U25" s="20">
        <v>715</v>
      </c>
      <c r="V25" s="20">
        <v>16294</v>
      </c>
      <c r="W25" s="20">
        <v>4084</v>
      </c>
      <c r="X25" s="20">
        <v>8494</v>
      </c>
      <c r="Y25" s="20">
        <v>5085</v>
      </c>
      <c r="Z25" s="20">
        <v>331</v>
      </c>
      <c r="AA25" s="20">
        <v>2</v>
      </c>
      <c r="AB25" s="20">
        <v>2053</v>
      </c>
      <c r="AC25" s="20">
        <v>1139</v>
      </c>
      <c r="AD25" s="20">
        <v>3765</v>
      </c>
      <c r="AE25" s="20">
        <v>2</v>
      </c>
      <c r="AF25" s="20">
        <v>250</v>
      </c>
      <c r="AG25" s="20">
        <v>82</v>
      </c>
      <c r="AH25" s="20">
        <v>36</v>
      </c>
      <c r="AI25" s="20">
        <v>1681</v>
      </c>
      <c r="AJ25" s="20">
        <v>103</v>
      </c>
      <c r="AK25" s="20">
        <v>693</v>
      </c>
      <c r="AL25" s="20">
        <v>3</v>
      </c>
      <c r="AM25" s="20">
        <v>83</v>
      </c>
      <c r="AN25" s="20">
        <v>3</v>
      </c>
      <c r="AO25" s="20"/>
      <c r="AP25" s="20"/>
      <c r="AQ25" s="20"/>
      <c r="AR25" s="20">
        <v>1</v>
      </c>
      <c r="AS25" s="20">
        <v>30</v>
      </c>
      <c r="AT25" s="20">
        <v>2</v>
      </c>
      <c r="AU25" s="20">
        <v>1</v>
      </c>
      <c r="AV25" s="20"/>
      <c r="AW25" s="20"/>
      <c r="AX25" s="20"/>
      <c r="AY25" s="20"/>
      <c r="AZ25" s="20"/>
      <c r="BA25" s="20">
        <v>120</v>
      </c>
      <c r="BB25" s="20"/>
      <c r="BC25" s="20"/>
      <c r="BD25" s="20">
        <v>28723</v>
      </c>
      <c r="BE25" s="20">
        <v>183</v>
      </c>
      <c r="BF25" s="20">
        <v>176</v>
      </c>
      <c r="BG25" s="20"/>
      <c r="BH25" s="20">
        <v>224</v>
      </c>
      <c r="BI25" s="20"/>
      <c r="BJ25" s="20">
        <v>7215312</v>
      </c>
      <c r="BK25" s="20">
        <v>7188</v>
      </c>
      <c r="BL25" s="20">
        <v>47427</v>
      </c>
      <c r="BM25" s="20">
        <v>997</v>
      </c>
      <c r="BO25" s="20"/>
      <c r="BP25" s="20">
        <v>4858380</v>
      </c>
      <c r="BQ25" s="20"/>
      <c r="BR25" s="20">
        <v>9690066</v>
      </c>
      <c r="BS25" s="20">
        <v>3274</v>
      </c>
      <c r="BT25" s="20">
        <v>84747</v>
      </c>
      <c r="BU25" s="20"/>
      <c r="BV25" s="20"/>
      <c r="BW25" s="20"/>
      <c r="BX25" s="20"/>
      <c r="BZ25" s="20"/>
      <c r="CA25" s="20">
        <v>2289067</v>
      </c>
      <c r="CB25" s="20"/>
      <c r="CC25" s="20">
        <v>4825019</v>
      </c>
      <c r="CD25" s="20">
        <v>107</v>
      </c>
      <c r="CE25" s="20">
        <v>26808</v>
      </c>
      <c r="CF25" s="20"/>
      <c r="CG25" s="20"/>
      <c r="CH25" s="20"/>
      <c r="CI25" s="20"/>
      <c r="CJ25" s="20">
        <v>150</v>
      </c>
      <c r="CK25" s="20">
        <v>111</v>
      </c>
      <c r="CL25" s="20">
        <v>4746</v>
      </c>
      <c r="CM25" s="20">
        <v>2</v>
      </c>
      <c r="CN25" s="20"/>
    </row>
    <row r="26" spans="8:92" s="17" customFormat="1" ht="15" customHeight="1">
      <c r="H26" s="21" t="s">
        <v>87</v>
      </c>
      <c r="I26" s="22" t="s">
        <v>76</v>
      </c>
      <c r="J26" s="23">
        <f>(J25/J10)*100</f>
        <v>4.6829727450927345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</row>
    <row r="27" spans="8:92" s="17" customFormat="1" ht="15" customHeight="1">
      <c r="H27" s="18" t="s">
        <v>88</v>
      </c>
      <c r="I27" s="19" t="s">
        <v>74</v>
      </c>
      <c r="J27" s="20">
        <f>SUM(K27:BM27)</f>
        <v>3768089</v>
      </c>
      <c r="K27" s="20">
        <v>8470</v>
      </c>
      <c r="L27" s="20">
        <v>206</v>
      </c>
      <c r="M27" s="20">
        <v>792</v>
      </c>
      <c r="N27" s="20">
        <v>4</v>
      </c>
      <c r="O27" s="20"/>
      <c r="P27" s="20"/>
      <c r="Q27" s="20">
        <v>9</v>
      </c>
      <c r="R27" s="20">
        <v>102</v>
      </c>
      <c r="S27" s="20">
        <v>83</v>
      </c>
      <c r="T27" s="20">
        <v>3549</v>
      </c>
      <c r="U27" s="20">
        <v>533</v>
      </c>
      <c r="V27" s="20">
        <v>7972</v>
      </c>
      <c r="W27" s="20">
        <v>2100</v>
      </c>
      <c r="X27" s="20">
        <v>3781</v>
      </c>
      <c r="Y27" s="20">
        <v>3083</v>
      </c>
      <c r="Z27" s="20">
        <v>238</v>
      </c>
      <c r="AA27" s="20">
        <v>1</v>
      </c>
      <c r="AB27" s="20">
        <v>1381</v>
      </c>
      <c r="AC27" s="20">
        <v>1035</v>
      </c>
      <c r="AD27" s="20">
        <v>4531</v>
      </c>
      <c r="AE27" s="20">
        <v>4</v>
      </c>
      <c r="AF27" s="20">
        <v>92</v>
      </c>
      <c r="AG27" s="20">
        <v>31</v>
      </c>
      <c r="AH27" s="20">
        <v>39</v>
      </c>
      <c r="AI27" s="20">
        <v>773</v>
      </c>
      <c r="AJ27" s="20">
        <v>97</v>
      </c>
      <c r="AK27" s="20">
        <v>281</v>
      </c>
      <c r="AL27" s="20">
        <v>2</v>
      </c>
      <c r="AM27" s="20">
        <v>56</v>
      </c>
      <c r="AN27" s="20">
        <v>1</v>
      </c>
      <c r="AO27" s="20">
        <v>114</v>
      </c>
      <c r="AP27" s="20"/>
      <c r="AQ27" s="20"/>
      <c r="AR27" s="20"/>
      <c r="AS27" s="20">
        <v>56</v>
      </c>
      <c r="AT27" s="20">
        <v>1</v>
      </c>
      <c r="AU27" s="20"/>
      <c r="AV27" s="20"/>
      <c r="AW27" s="20"/>
      <c r="AX27" s="20"/>
      <c r="AY27" s="20"/>
      <c r="AZ27" s="20"/>
      <c r="BA27" s="20">
        <v>89</v>
      </c>
      <c r="BB27" s="20"/>
      <c r="BC27" s="20"/>
      <c r="BD27" s="20">
        <v>19514</v>
      </c>
      <c r="BE27" s="20">
        <v>144</v>
      </c>
      <c r="BF27" s="20">
        <v>4</v>
      </c>
      <c r="BG27" s="20"/>
      <c r="BH27" s="20">
        <v>138</v>
      </c>
      <c r="BI27" s="20"/>
      <c r="BJ27" s="20">
        <v>3677823</v>
      </c>
      <c r="BK27" s="20">
        <v>6132</v>
      </c>
      <c r="BL27" s="20">
        <v>24441</v>
      </c>
      <c r="BM27" s="20">
        <v>387</v>
      </c>
      <c r="BO27" s="20"/>
      <c r="BP27" s="20">
        <v>2570520</v>
      </c>
      <c r="BQ27" s="20"/>
      <c r="BR27" s="20">
        <v>4903623</v>
      </c>
      <c r="BS27" s="20">
        <v>14820</v>
      </c>
      <c r="BT27" s="20">
        <v>30529</v>
      </c>
      <c r="BU27" s="20"/>
      <c r="BV27" s="20"/>
      <c r="BW27" s="20">
        <v>85</v>
      </c>
      <c r="BX27" s="20"/>
      <c r="BZ27" s="20"/>
      <c r="CA27" s="20">
        <v>1165205</v>
      </c>
      <c r="CB27" s="20"/>
      <c r="CC27" s="20">
        <v>2452848</v>
      </c>
      <c r="CD27" s="20">
        <v>4103</v>
      </c>
      <c r="CE27" s="20">
        <v>10004</v>
      </c>
      <c r="CF27" s="20"/>
      <c r="CG27" s="20"/>
      <c r="CH27" s="20">
        <v>53</v>
      </c>
      <c r="CI27" s="20"/>
      <c r="CJ27" s="20">
        <v>65</v>
      </c>
      <c r="CK27" s="20">
        <v>61</v>
      </c>
      <c r="CL27" s="20">
        <v>1675</v>
      </c>
      <c r="CM27" s="20">
        <v>2</v>
      </c>
      <c r="CN27" s="20"/>
    </row>
    <row r="28" spans="8:92" s="17" customFormat="1" ht="15" customHeight="1">
      <c r="H28" s="21" t="s">
        <v>87</v>
      </c>
      <c r="I28" s="22" t="s">
        <v>76</v>
      </c>
      <c r="J28" s="23">
        <f>(J27/J10)*100</f>
        <v>2.3963931979807636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</row>
    <row r="29" spans="8:92" s="17" customFormat="1" ht="15" customHeight="1">
      <c r="H29" s="18" t="s">
        <v>89</v>
      </c>
      <c r="I29" s="19" t="s">
        <v>74</v>
      </c>
      <c r="J29" s="20">
        <f>SUM(K29:BM29)</f>
        <v>12897508</v>
      </c>
      <c r="K29" s="20">
        <v>14070</v>
      </c>
      <c r="L29" s="20">
        <v>347</v>
      </c>
      <c r="M29" s="20">
        <v>2362</v>
      </c>
      <c r="N29" s="20">
        <v>8</v>
      </c>
      <c r="O29" s="20"/>
      <c r="P29" s="20"/>
      <c r="Q29" s="20">
        <v>3</v>
      </c>
      <c r="R29" s="20">
        <v>231</v>
      </c>
      <c r="S29" s="20">
        <v>297</v>
      </c>
      <c r="T29" s="20">
        <v>13452</v>
      </c>
      <c r="U29" s="20">
        <v>1177</v>
      </c>
      <c r="V29" s="20">
        <v>25687</v>
      </c>
      <c r="W29" s="20">
        <v>6605</v>
      </c>
      <c r="X29" s="20">
        <v>11727</v>
      </c>
      <c r="Y29" s="20">
        <v>6567</v>
      </c>
      <c r="Z29" s="20">
        <v>407</v>
      </c>
      <c r="AA29" s="20">
        <v>3</v>
      </c>
      <c r="AB29" s="20">
        <v>4338</v>
      </c>
      <c r="AC29" s="20">
        <v>1423</v>
      </c>
      <c r="AD29" s="20">
        <v>9744</v>
      </c>
      <c r="AE29" s="20">
        <v>3</v>
      </c>
      <c r="AF29" s="20">
        <v>590</v>
      </c>
      <c r="AG29" s="20">
        <v>263</v>
      </c>
      <c r="AH29" s="20">
        <v>91</v>
      </c>
      <c r="AI29" s="20">
        <v>3037</v>
      </c>
      <c r="AJ29" s="20">
        <v>541</v>
      </c>
      <c r="AK29" s="20">
        <v>792</v>
      </c>
      <c r="AL29" s="20">
        <v>5</v>
      </c>
      <c r="AM29" s="20">
        <v>118</v>
      </c>
      <c r="AN29" s="20"/>
      <c r="AO29" s="20"/>
      <c r="AP29" s="20">
        <v>4</v>
      </c>
      <c r="AQ29" s="20"/>
      <c r="AR29" s="20"/>
      <c r="AS29" s="20">
        <v>116</v>
      </c>
      <c r="AT29" s="20">
        <v>1</v>
      </c>
      <c r="AU29" s="20">
        <v>3</v>
      </c>
      <c r="AV29" s="20"/>
      <c r="AW29" s="20"/>
      <c r="AX29" s="20"/>
      <c r="AY29" s="20"/>
      <c r="AZ29" s="20"/>
      <c r="BA29" s="20">
        <v>413</v>
      </c>
      <c r="BB29" s="20">
        <v>29</v>
      </c>
      <c r="BC29" s="20"/>
      <c r="BD29" s="20">
        <v>38203</v>
      </c>
      <c r="BE29" s="20">
        <v>354</v>
      </c>
      <c r="BF29" s="20">
        <v>24</v>
      </c>
      <c r="BG29" s="20">
        <v>1</v>
      </c>
      <c r="BH29" s="20">
        <v>351</v>
      </c>
      <c r="BI29" s="20"/>
      <c r="BJ29" s="20">
        <v>12680863</v>
      </c>
      <c r="BK29" s="20">
        <v>9608</v>
      </c>
      <c r="BL29" s="20">
        <v>62138</v>
      </c>
      <c r="BM29" s="20">
        <v>1512</v>
      </c>
      <c r="BO29" s="20"/>
      <c r="BP29" s="20">
        <v>8739240</v>
      </c>
      <c r="BQ29" s="20"/>
      <c r="BR29" s="20">
        <v>16816862</v>
      </c>
      <c r="BS29" s="20">
        <v>20880</v>
      </c>
      <c r="BT29" s="20">
        <v>199691</v>
      </c>
      <c r="BU29" s="20"/>
      <c r="BV29" s="20"/>
      <c r="BW29" s="20"/>
      <c r="BX29" s="20"/>
      <c r="BZ29" s="20"/>
      <c r="CA29" s="20">
        <v>4147421</v>
      </c>
      <c r="CB29" s="20"/>
      <c r="CC29" s="20">
        <v>8347274</v>
      </c>
      <c r="CD29" s="20">
        <v>3297</v>
      </c>
      <c r="CE29" s="20">
        <v>70677</v>
      </c>
      <c r="CF29" s="20"/>
      <c r="CG29" s="20"/>
      <c r="CH29" s="20"/>
      <c r="CI29" s="20"/>
      <c r="CJ29" s="20">
        <v>445</v>
      </c>
      <c r="CK29" s="20">
        <v>154</v>
      </c>
      <c r="CL29" s="20">
        <v>10903</v>
      </c>
      <c r="CM29" s="20">
        <v>2</v>
      </c>
      <c r="CN29" s="20"/>
    </row>
    <row r="30" spans="8:92" s="17" customFormat="1" ht="15" customHeight="1">
      <c r="H30" s="21" t="s">
        <v>90</v>
      </c>
      <c r="I30" s="22" t="s">
        <v>76</v>
      </c>
      <c r="J30" s="23">
        <f>(J29/J10)*100</f>
        <v>8.2024337647286139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</row>
    <row r="31" spans="8:92" s="17" customFormat="1" ht="15" customHeight="1">
      <c r="H31" s="18" t="s">
        <v>91</v>
      </c>
      <c r="I31" s="19" t="s">
        <v>74</v>
      </c>
      <c r="J31" s="20">
        <f>SUM(K31:BM31)</f>
        <v>1266994</v>
      </c>
      <c r="K31" s="20">
        <v>1943</v>
      </c>
      <c r="L31" s="20">
        <v>59</v>
      </c>
      <c r="M31" s="20">
        <v>186</v>
      </c>
      <c r="N31" s="20">
        <v>1</v>
      </c>
      <c r="O31" s="20"/>
      <c r="P31" s="20"/>
      <c r="Q31" s="20"/>
      <c r="R31" s="20">
        <v>59</v>
      </c>
      <c r="S31" s="20">
        <v>95</v>
      </c>
      <c r="T31" s="20">
        <v>1381</v>
      </c>
      <c r="U31" s="20">
        <v>21</v>
      </c>
      <c r="V31" s="20">
        <v>2042</v>
      </c>
      <c r="W31" s="20">
        <v>725</v>
      </c>
      <c r="X31" s="20">
        <v>1512</v>
      </c>
      <c r="Y31" s="20">
        <v>697</v>
      </c>
      <c r="Z31" s="20">
        <v>53</v>
      </c>
      <c r="AA31" s="20">
        <v>4</v>
      </c>
      <c r="AB31" s="20">
        <v>584</v>
      </c>
      <c r="AC31" s="20">
        <v>579</v>
      </c>
      <c r="AD31" s="20">
        <v>590</v>
      </c>
      <c r="AE31" s="20">
        <v>5</v>
      </c>
      <c r="AF31" s="20">
        <v>61</v>
      </c>
      <c r="AG31" s="20">
        <v>45</v>
      </c>
      <c r="AH31" s="20">
        <v>38</v>
      </c>
      <c r="AI31" s="20">
        <v>99</v>
      </c>
      <c r="AJ31" s="20">
        <v>27</v>
      </c>
      <c r="AK31" s="20">
        <v>63</v>
      </c>
      <c r="AL31" s="20">
        <v>1</v>
      </c>
      <c r="AM31" s="20">
        <v>79</v>
      </c>
      <c r="AN31" s="20">
        <v>1</v>
      </c>
      <c r="AO31" s="20"/>
      <c r="AP31" s="20"/>
      <c r="AQ31" s="20"/>
      <c r="AR31" s="20"/>
      <c r="AS31" s="20">
        <v>16</v>
      </c>
      <c r="AT31" s="20"/>
      <c r="AU31" s="20">
        <v>7</v>
      </c>
      <c r="AV31" s="20"/>
      <c r="AW31" s="20"/>
      <c r="AX31" s="20"/>
      <c r="AY31" s="20"/>
      <c r="AZ31" s="20"/>
      <c r="BA31" s="20">
        <v>69</v>
      </c>
      <c r="BB31" s="20">
        <v>2</v>
      </c>
      <c r="BC31" s="20"/>
      <c r="BD31" s="20">
        <v>2526</v>
      </c>
      <c r="BE31" s="20">
        <v>20</v>
      </c>
      <c r="BF31" s="20">
        <v>4</v>
      </c>
      <c r="BG31" s="20"/>
      <c r="BH31" s="20">
        <v>35</v>
      </c>
      <c r="BI31" s="20"/>
      <c r="BJ31" s="20">
        <v>1246613</v>
      </c>
      <c r="BK31" s="20">
        <v>1736</v>
      </c>
      <c r="BL31" s="20">
        <v>4946</v>
      </c>
      <c r="BM31" s="20">
        <v>70</v>
      </c>
      <c r="BO31" s="20"/>
      <c r="BP31" s="20">
        <v>872180</v>
      </c>
      <c r="BQ31" s="20"/>
      <c r="BR31" s="20">
        <v>1707884</v>
      </c>
      <c r="BS31" s="20">
        <v>600</v>
      </c>
      <c r="BT31" s="20">
        <v>20860</v>
      </c>
      <c r="BU31" s="20"/>
      <c r="BV31" s="20"/>
      <c r="BW31" s="20"/>
      <c r="BX31" s="20"/>
      <c r="BZ31" s="20"/>
      <c r="CA31" s="20">
        <v>445563</v>
      </c>
      <c r="CB31" s="20"/>
      <c r="CC31" s="20">
        <v>780368</v>
      </c>
      <c r="CD31" s="20"/>
      <c r="CE31" s="20">
        <v>7017</v>
      </c>
      <c r="CF31" s="20"/>
      <c r="CG31" s="20"/>
      <c r="CH31" s="20"/>
      <c r="CI31" s="20"/>
      <c r="CJ31" s="20">
        <v>28</v>
      </c>
      <c r="CK31" s="20">
        <v>2</v>
      </c>
      <c r="CL31" s="20">
        <v>1026</v>
      </c>
      <c r="CM31" s="20">
        <v>2</v>
      </c>
      <c r="CN31" s="20"/>
    </row>
    <row r="32" spans="8:92" s="17" customFormat="1" ht="15" customHeight="1">
      <c r="H32" s="21" t="s">
        <v>92</v>
      </c>
      <c r="I32" s="22" t="s">
        <v>76</v>
      </c>
      <c r="J32" s="23">
        <f>(J31/J10)*100</f>
        <v>0.80577072449255827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28" max="31" man="1"/>
    <brk id="38" max="31" man="1"/>
    <brk id="47" max="31" man="1"/>
    <brk id="56" max="31" man="1"/>
    <brk id="66" max="31" man="1"/>
    <brk id="77" max="31" man="1"/>
    <brk id="87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topLeftCell="G1" zoomScaleNormal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93</v>
      </c>
    </row>
    <row r="2" spans="7:65" ht="15" customHeight="1">
      <c r="G2" s="4" t="s">
        <v>98</v>
      </c>
      <c r="L2" s="12" t="s">
        <v>94</v>
      </c>
    </row>
    <row r="3" spans="7:65" hidden="1"/>
    <row r="4" spans="7:65" hidden="1"/>
    <row r="5" spans="7:65" hidden="1">
      <c r="G5" s="1" t="s">
        <v>99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18</v>
      </c>
      <c r="X9" s="11" t="s">
        <v>19</v>
      </c>
      <c r="Y9" s="11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1" t="s">
        <v>41</v>
      </c>
      <c r="AU9" s="11" t="s">
        <v>95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1" t="s">
        <v>48</v>
      </c>
      <c r="BB9" s="11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3" customFormat="1" ht="15" customHeight="1">
      <c r="H10" s="14" t="s">
        <v>72</v>
      </c>
      <c r="I10" s="15"/>
      <c r="J10" s="16">
        <f>SUM(K10:BM10)</f>
        <v>357842</v>
      </c>
      <c r="K10" s="16">
        <f t="shared" ref="K10:BM10" si="0">SUM(K11:K32)</f>
        <v>0</v>
      </c>
      <c r="L10" s="16">
        <f t="shared" si="0"/>
        <v>0</v>
      </c>
      <c r="M10" s="16">
        <f t="shared" si="0"/>
        <v>0</v>
      </c>
      <c r="N10" s="16">
        <f>SUM(N11:N32)</f>
        <v>0</v>
      </c>
      <c r="O10" s="16">
        <f t="shared" si="0"/>
        <v>0</v>
      </c>
      <c r="P10" s="16">
        <f>SUM(P11:P32)</f>
        <v>0</v>
      </c>
      <c r="Q10" s="16">
        <f>SUM(Q11:Q32)</f>
        <v>0</v>
      </c>
      <c r="R10" s="16">
        <f t="shared" si="0"/>
        <v>0</v>
      </c>
      <c r="S10" s="16">
        <f t="shared" si="0"/>
        <v>0</v>
      </c>
      <c r="T10" s="16">
        <f t="shared" si="0"/>
        <v>0</v>
      </c>
      <c r="U10" s="16">
        <f>SUM(U11:U32)</f>
        <v>0</v>
      </c>
      <c r="V10" s="16">
        <f t="shared" si="0"/>
        <v>0</v>
      </c>
      <c r="W10" s="16">
        <f t="shared" si="0"/>
        <v>0</v>
      </c>
      <c r="X10" s="16">
        <f t="shared" si="0"/>
        <v>523</v>
      </c>
      <c r="Y10" s="16">
        <f t="shared" si="0"/>
        <v>2127</v>
      </c>
      <c r="Z10" s="16">
        <f t="shared" si="0"/>
        <v>1</v>
      </c>
      <c r="AA10" s="16">
        <f t="shared" si="0"/>
        <v>0</v>
      </c>
      <c r="AB10" s="16">
        <f t="shared" si="0"/>
        <v>370</v>
      </c>
      <c r="AC10" s="16">
        <f t="shared" si="0"/>
        <v>0</v>
      </c>
      <c r="AD10" s="16">
        <f t="shared" si="0"/>
        <v>0</v>
      </c>
      <c r="AE10" s="16">
        <f t="shared" si="0"/>
        <v>0</v>
      </c>
      <c r="AF10" s="16">
        <f t="shared" si="0"/>
        <v>0</v>
      </c>
      <c r="AG10" s="16">
        <f t="shared" si="0"/>
        <v>0</v>
      </c>
      <c r="AH10" s="16">
        <f t="shared" si="0"/>
        <v>0</v>
      </c>
      <c r="AI10" s="16">
        <f t="shared" si="0"/>
        <v>0</v>
      </c>
      <c r="AJ10" s="16">
        <f t="shared" si="0"/>
        <v>0</v>
      </c>
      <c r="AK10" s="16">
        <f t="shared" si="0"/>
        <v>0</v>
      </c>
      <c r="AL10" s="16">
        <f t="shared" si="0"/>
        <v>0</v>
      </c>
      <c r="AM10" s="16">
        <f t="shared" si="0"/>
        <v>0</v>
      </c>
      <c r="AN10" s="16">
        <f t="shared" si="0"/>
        <v>0</v>
      </c>
      <c r="AO10" s="16">
        <f t="shared" si="0"/>
        <v>0</v>
      </c>
      <c r="AP10" s="16">
        <f t="shared" si="0"/>
        <v>0</v>
      </c>
      <c r="AQ10" s="16">
        <f t="shared" si="0"/>
        <v>0</v>
      </c>
      <c r="AR10" s="16">
        <f t="shared" si="0"/>
        <v>0</v>
      </c>
      <c r="AS10" s="16">
        <f t="shared" si="0"/>
        <v>0</v>
      </c>
      <c r="AT10" s="16">
        <f t="shared" si="0"/>
        <v>0</v>
      </c>
      <c r="AU10" s="16">
        <f t="shared" si="0"/>
        <v>0</v>
      </c>
      <c r="AV10" s="16">
        <f t="shared" si="0"/>
        <v>0</v>
      </c>
      <c r="AW10" s="16">
        <f t="shared" si="0"/>
        <v>0</v>
      </c>
      <c r="AX10" s="16">
        <f t="shared" si="0"/>
        <v>0</v>
      </c>
      <c r="AY10" s="16">
        <f t="shared" si="0"/>
        <v>0</v>
      </c>
      <c r="AZ10" s="16">
        <f t="shared" si="0"/>
        <v>0</v>
      </c>
      <c r="BA10" s="16">
        <f t="shared" si="0"/>
        <v>0</v>
      </c>
      <c r="BB10" s="16">
        <f t="shared" si="0"/>
        <v>0</v>
      </c>
      <c r="BC10" s="16">
        <f t="shared" si="0"/>
        <v>0</v>
      </c>
      <c r="BD10" s="16">
        <f t="shared" si="0"/>
        <v>0</v>
      </c>
      <c r="BE10" s="16">
        <f t="shared" si="0"/>
        <v>2815</v>
      </c>
      <c r="BF10" s="16">
        <f t="shared" si="0"/>
        <v>0</v>
      </c>
      <c r="BG10" s="16">
        <f t="shared" si="0"/>
        <v>0</v>
      </c>
      <c r="BH10" s="16">
        <f t="shared" si="0"/>
        <v>0</v>
      </c>
      <c r="BI10" s="16">
        <f t="shared" si="0"/>
        <v>0</v>
      </c>
      <c r="BJ10" s="16">
        <f t="shared" si="0"/>
        <v>170883</v>
      </c>
      <c r="BK10" s="16">
        <f t="shared" si="0"/>
        <v>28</v>
      </c>
      <c r="BL10" s="16">
        <f t="shared" si="0"/>
        <v>181095</v>
      </c>
      <c r="BM10" s="16">
        <f t="shared" si="0"/>
        <v>0</v>
      </c>
    </row>
    <row r="11" spans="7:65" s="17" customFormat="1" ht="30" customHeight="1">
      <c r="H11" s="18" t="s">
        <v>73</v>
      </c>
      <c r="I11" s="19" t="s">
        <v>74</v>
      </c>
      <c r="J11" s="20">
        <f>SUM(K11:BM11)</f>
        <v>11142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>
        <v>20</v>
      </c>
      <c r="Y11" s="20">
        <v>411</v>
      </c>
      <c r="Z11" s="20"/>
      <c r="AA11" s="20"/>
      <c r="AB11" s="20">
        <v>151</v>
      </c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>
        <v>122</v>
      </c>
      <c r="BF11" s="20"/>
      <c r="BG11" s="20"/>
      <c r="BH11" s="20"/>
      <c r="BI11" s="20"/>
      <c r="BJ11" s="20">
        <v>1978</v>
      </c>
      <c r="BK11" s="20"/>
      <c r="BL11" s="20">
        <v>8460</v>
      </c>
      <c r="BM11" s="20"/>
    </row>
    <row r="12" spans="7:65" s="17" customFormat="1" ht="15" customHeight="1">
      <c r="H12" s="21" t="s">
        <v>75</v>
      </c>
      <c r="I12" s="22" t="s">
        <v>76</v>
      </c>
      <c r="J12" s="23">
        <f>(J11/J10)*100</f>
        <v>3.1136646900028504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</row>
    <row r="13" spans="7:65" s="17" customFormat="1" ht="15" customHeight="1">
      <c r="H13" s="18" t="s">
        <v>77</v>
      </c>
      <c r="I13" s="19" t="s">
        <v>74</v>
      </c>
      <c r="J13" s="20">
        <f>SUM(K13:BM13)</f>
        <v>17976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>
        <v>17</v>
      </c>
      <c r="Y13" s="20">
        <v>224</v>
      </c>
      <c r="Z13" s="20"/>
      <c r="AA13" s="20"/>
      <c r="AB13" s="20">
        <v>12</v>
      </c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>
        <v>176</v>
      </c>
      <c r="BF13" s="20"/>
      <c r="BG13" s="20"/>
      <c r="BH13" s="20"/>
      <c r="BI13" s="20"/>
      <c r="BJ13" s="20">
        <v>628</v>
      </c>
      <c r="BK13" s="20"/>
      <c r="BL13" s="20">
        <v>16919</v>
      </c>
      <c r="BM13" s="20"/>
    </row>
    <row r="14" spans="7:65" s="17" customFormat="1" ht="15" customHeight="1">
      <c r="H14" s="21" t="s">
        <v>78</v>
      </c>
      <c r="I14" s="22" t="s">
        <v>76</v>
      </c>
      <c r="J14" s="23">
        <f>(J13/J10)*100</f>
        <v>5.0234461019108991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</row>
    <row r="15" spans="7:65" s="17" customFormat="1" ht="15" customHeight="1">
      <c r="H15" s="18" t="s">
        <v>79</v>
      </c>
      <c r="I15" s="19" t="s">
        <v>74</v>
      </c>
      <c r="J15" s="20">
        <f>SUM(K15:BM15)</f>
        <v>245362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>
        <v>333</v>
      </c>
      <c r="Y15" s="20">
        <v>385</v>
      </c>
      <c r="Z15" s="20"/>
      <c r="AA15" s="20"/>
      <c r="AB15" s="20">
        <v>24</v>
      </c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>
        <v>1231</v>
      </c>
      <c r="BF15" s="20"/>
      <c r="BG15" s="20"/>
      <c r="BH15" s="20"/>
      <c r="BI15" s="20"/>
      <c r="BJ15" s="20">
        <v>163032</v>
      </c>
      <c r="BK15" s="20">
        <v>27</v>
      </c>
      <c r="BL15" s="20">
        <v>80330</v>
      </c>
      <c r="BM15" s="20"/>
    </row>
    <row r="16" spans="7:65" s="17" customFormat="1" ht="15" customHeight="1">
      <c r="H16" s="21" t="s">
        <v>77</v>
      </c>
      <c r="I16" s="22" t="s">
        <v>76</v>
      </c>
      <c r="J16" s="23">
        <f>(J15/J10)*100</f>
        <v>68.567132980477425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</row>
    <row r="17" spans="8:65" s="17" customFormat="1" ht="15" customHeight="1">
      <c r="H17" s="18" t="s">
        <v>80</v>
      </c>
      <c r="I17" s="19" t="s">
        <v>74</v>
      </c>
      <c r="J17" s="20">
        <f>SUM(K17:BM17)</f>
        <v>6944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>
        <v>6</v>
      </c>
      <c r="Y17" s="20">
        <v>29</v>
      </c>
      <c r="Z17" s="20">
        <v>1</v>
      </c>
      <c r="AA17" s="20"/>
      <c r="AB17" s="20">
        <v>38</v>
      </c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>
        <v>86</v>
      </c>
      <c r="BF17" s="20"/>
      <c r="BG17" s="20"/>
      <c r="BH17" s="20"/>
      <c r="BI17" s="20"/>
      <c r="BJ17" s="20">
        <v>104</v>
      </c>
      <c r="BK17" s="20">
        <v>1</v>
      </c>
      <c r="BL17" s="20">
        <v>6679</v>
      </c>
      <c r="BM17" s="20"/>
    </row>
    <row r="18" spans="8:65" s="17" customFormat="1" ht="15" customHeight="1">
      <c r="H18" s="21" t="s">
        <v>81</v>
      </c>
      <c r="I18" s="22" t="s">
        <v>76</v>
      </c>
      <c r="J18" s="23">
        <f>(J17/J10)*100</f>
        <v>1.9405212356291324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</row>
    <row r="19" spans="8:65" s="17" customFormat="1" ht="15" customHeight="1">
      <c r="H19" s="18" t="s">
        <v>78</v>
      </c>
      <c r="I19" s="19" t="s">
        <v>74</v>
      </c>
      <c r="J19" s="20">
        <f>SUM(K19:BM19)</f>
        <v>4200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>
        <v>2</v>
      </c>
      <c r="Y19" s="20">
        <v>9</v>
      </c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>
        <v>90</v>
      </c>
      <c r="BF19" s="20"/>
      <c r="BG19" s="20"/>
      <c r="BH19" s="20"/>
      <c r="BI19" s="20"/>
      <c r="BJ19" s="20">
        <v>8</v>
      </c>
      <c r="BK19" s="20"/>
      <c r="BL19" s="20">
        <v>4091</v>
      </c>
      <c r="BM19" s="20"/>
    </row>
    <row r="20" spans="8:65" s="17" customFormat="1" ht="15" customHeight="1">
      <c r="H20" s="21" t="s">
        <v>82</v>
      </c>
      <c r="I20" s="22" t="s">
        <v>76</v>
      </c>
      <c r="J20" s="23">
        <f>(J19/J10)*100</f>
        <v>1.173702360259556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</row>
    <row r="21" spans="8:65" s="17" customFormat="1" ht="15" customHeight="1">
      <c r="H21" s="18" t="s">
        <v>77</v>
      </c>
      <c r="I21" s="19" t="s">
        <v>74</v>
      </c>
      <c r="J21" s="20">
        <f>SUM(K21:BM21)</f>
        <v>15823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>
        <v>25</v>
      </c>
      <c r="Y21" s="20">
        <v>155</v>
      </c>
      <c r="Z21" s="20"/>
      <c r="AA21" s="20"/>
      <c r="AB21" s="20">
        <v>19</v>
      </c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>
        <v>445</v>
      </c>
      <c r="BF21" s="20"/>
      <c r="BG21" s="20"/>
      <c r="BH21" s="20"/>
      <c r="BI21" s="20"/>
      <c r="BJ21" s="20">
        <v>283</v>
      </c>
      <c r="BK21" s="20"/>
      <c r="BL21" s="20">
        <v>14896</v>
      </c>
      <c r="BM21" s="20"/>
    </row>
    <row r="22" spans="8:65" s="17" customFormat="1" ht="15" customHeight="1">
      <c r="H22" s="21" t="s">
        <v>83</v>
      </c>
      <c r="I22" s="22" t="s">
        <v>76</v>
      </c>
      <c r="J22" s="23">
        <f>(J21/J10)*100</f>
        <v>4.4217839158064178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</row>
    <row r="23" spans="8:65" s="17" customFormat="1" ht="15" customHeight="1">
      <c r="H23" s="18" t="s">
        <v>84</v>
      </c>
      <c r="I23" s="19" t="s">
        <v>74</v>
      </c>
      <c r="J23" s="20">
        <f>SUM(K23:BM23)</f>
        <v>24481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>
        <v>84</v>
      </c>
      <c r="Y23" s="20">
        <v>173</v>
      </c>
      <c r="Z23" s="20"/>
      <c r="AA23" s="20"/>
      <c r="AB23" s="20">
        <v>14</v>
      </c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>
        <v>280</v>
      </c>
      <c r="BF23" s="20"/>
      <c r="BG23" s="20"/>
      <c r="BH23" s="20"/>
      <c r="BI23" s="20"/>
      <c r="BJ23" s="20">
        <v>348</v>
      </c>
      <c r="BK23" s="20"/>
      <c r="BL23" s="20">
        <v>23582</v>
      </c>
      <c r="BM23" s="20"/>
    </row>
    <row r="24" spans="8:65" s="17" customFormat="1" ht="15" customHeight="1">
      <c r="H24" s="21" t="s">
        <v>85</v>
      </c>
      <c r="I24" s="22" t="s">
        <v>76</v>
      </c>
      <c r="J24" s="23">
        <f>(J23/J10)*100</f>
        <v>6.8412874955986167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</row>
    <row r="25" spans="8:65" s="17" customFormat="1" ht="15" customHeight="1">
      <c r="H25" s="18" t="s">
        <v>86</v>
      </c>
      <c r="I25" s="19" t="s">
        <v>74</v>
      </c>
      <c r="J25" s="20">
        <f>SUM(K25:BM25)</f>
        <v>9171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>
        <v>15</v>
      </c>
      <c r="Y25" s="20">
        <v>165</v>
      </c>
      <c r="Z25" s="20"/>
      <c r="AA25" s="20"/>
      <c r="AB25" s="20">
        <v>11</v>
      </c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>
        <v>108</v>
      </c>
      <c r="BF25" s="20"/>
      <c r="BG25" s="20"/>
      <c r="BH25" s="20"/>
      <c r="BI25" s="20"/>
      <c r="BJ25" s="20">
        <v>455</v>
      </c>
      <c r="BK25" s="20"/>
      <c r="BL25" s="20">
        <v>8417</v>
      </c>
      <c r="BM25" s="20"/>
    </row>
    <row r="26" spans="8:65" s="17" customFormat="1" ht="15" customHeight="1">
      <c r="H26" s="21" t="s">
        <v>87</v>
      </c>
      <c r="I26" s="22" t="s">
        <v>76</v>
      </c>
      <c r="J26" s="23">
        <f>(J25/J10)*100</f>
        <v>2.5628629395096159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</row>
    <row r="27" spans="8:65" s="17" customFormat="1" ht="15" customHeight="1">
      <c r="H27" s="18" t="s">
        <v>88</v>
      </c>
      <c r="I27" s="19" t="s">
        <v>74</v>
      </c>
      <c r="J27" s="20">
        <f>SUM(K27:BM27)</f>
        <v>7111</v>
      </c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>
        <v>2</v>
      </c>
      <c r="Y27" s="20">
        <v>148</v>
      </c>
      <c r="Z27" s="20"/>
      <c r="AA27" s="20"/>
      <c r="AB27" s="20">
        <v>8</v>
      </c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>
        <v>82</v>
      </c>
      <c r="BF27" s="20"/>
      <c r="BG27" s="20"/>
      <c r="BH27" s="20"/>
      <c r="BI27" s="20"/>
      <c r="BJ27" s="20">
        <v>397</v>
      </c>
      <c r="BK27" s="20"/>
      <c r="BL27" s="20">
        <v>6474</v>
      </c>
      <c r="BM27" s="20"/>
    </row>
    <row r="28" spans="8:65" s="17" customFormat="1" ht="15" customHeight="1">
      <c r="H28" s="21" t="s">
        <v>87</v>
      </c>
      <c r="I28" s="22" t="s">
        <v>76</v>
      </c>
      <c r="J28" s="23">
        <f>(J27/J10)*100</f>
        <v>1.9871898770965957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</row>
    <row r="29" spans="8:65" s="17" customFormat="1" ht="15" customHeight="1">
      <c r="H29" s="18" t="s">
        <v>89</v>
      </c>
      <c r="I29" s="19" t="s">
        <v>74</v>
      </c>
      <c r="J29" s="20">
        <f>SUM(K29:BM29)</f>
        <v>11052</v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>
        <v>13</v>
      </c>
      <c r="Y29" s="20">
        <v>262</v>
      </c>
      <c r="Z29" s="20"/>
      <c r="AA29" s="20"/>
      <c r="AB29" s="20">
        <v>24</v>
      </c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>
        <v>182</v>
      </c>
      <c r="BF29" s="20"/>
      <c r="BG29" s="20"/>
      <c r="BH29" s="20"/>
      <c r="BI29" s="20"/>
      <c r="BJ29" s="20">
        <v>582</v>
      </c>
      <c r="BK29" s="20"/>
      <c r="BL29" s="20">
        <v>9989</v>
      </c>
      <c r="BM29" s="20"/>
    </row>
    <row r="30" spans="8:65" s="17" customFormat="1" ht="15" customHeight="1">
      <c r="H30" s="21" t="s">
        <v>90</v>
      </c>
      <c r="I30" s="22" t="s">
        <v>76</v>
      </c>
      <c r="J30" s="23">
        <f>(J29/J10)*100</f>
        <v>3.0885139251401457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</row>
    <row r="31" spans="8:65" s="17" customFormat="1" ht="15" customHeight="1">
      <c r="H31" s="18" t="s">
        <v>91</v>
      </c>
      <c r="I31" s="19" t="s">
        <v>74</v>
      </c>
      <c r="J31" s="20">
        <f>SUM(K31:BM31)</f>
        <v>4580</v>
      </c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>
        <v>6</v>
      </c>
      <c r="Y31" s="20">
        <v>166</v>
      </c>
      <c r="Z31" s="20"/>
      <c r="AA31" s="20"/>
      <c r="AB31" s="20">
        <v>69</v>
      </c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>
        <v>13</v>
      </c>
      <c r="BF31" s="20"/>
      <c r="BG31" s="20"/>
      <c r="BH31" s="20"/>
      <c r="BI31" s="20"/>
      <c r="BJ31" s="20">
        <v>3068</v>
      </c>
      <c r="BK31" s="20"/>
      <c r="BL31" s="20">
        <v>1258</v>
      </c>
      <c r="BM31" s="20"/>
    </row>
    <row r="32" spans="8:65" s="17" customFormat="1" ht="15" customHeight="1">
      <c r="H32" s="21" t="s">
        <v>92</v>
      </c>
      <c r="I32" s="22" t="s">
        <v>76</v>
      </c>
      <c r="J32" s="23">
        <f>(J31/J10)*100</f>
        <v>1.2798944785687538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28" max="1048575" man="1"/>
    <brk id="38" max="31" man="1"/>
    <brk id="48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topLeftCell="G1" zoomScaleNormal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96</v>
      </c>
    </row>
    <row r="2" spans="7:65" ht="15" customHeight="1">
      <c r="G2" s="4" t="s">
        <v>98</v>
      </c>
      <c r="L2" s="12" t="s">
        <v>97</v>
      </c>
    </row>
    <row r="3" spans="7:65" hidden="1"/>
    <row r="4" spans="7:65" hidden="1"/>
    <row r="5" spans="7:65" hidden="1">
      <c r="G5" s="1" t="s">
        <v>99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18</v>
      </c>
      <c r="X9" s="11" t="s">
        <v>19</v>
      </c>
      <c r="Y9" s="11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1" t="s">
        <v>41</v>
      </c>
      <c r="AU9" s="11" t="s">
        <v>95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1" t="s">
        <v>48</v>
      </c>
      <c r="BB9" s="11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3" customFormat="1" ht="15" customHeight="1">
      <c r="H10" s="14" t="s">
        <v>72</v>
      </c>
      <c r="I10" s="15"/>
      <c r="J10" s="16">
        <f>SUM(K10:BM10)</f>
        <v>2309</v>
      </c>
      <c r="K10" s="16">
        <f t="shared" ref="K10:BM10" si="0">SUM(K11:K32)</f>
        <v>0</v>
      </c>
      <c r="L10" s="16">
        <f t="shared" si="0"/>
        <v>0</v>
      </c>
      <c r="M10" s="16">
        <f t="shared" si="0"/>
        <v>0</v>
      </c>
      <c r="N10" s="16">
        <f>SUM(N11:N32)</f>
        <v>0</v>
      </c>
      <c r="O10" s="16">
        <f t="shared" si="0"/>
        <v>0</v>
      </c>
      <c r="P10" s="16">
        <f>SUM(P11:P32)</f>
        <v>0</v>
      </c>
      <c r="Q10" s="16">
        <f>SUM(Q11:Q32)</f>
        <v>0</v>
      </c>
      <c r="R10" s="16">
        <f t="shared" si="0"/>
        <v>0</v>
      </c>
      <c r="S10" s="16">
        <f t="shared" si="0"/>
        <v>0</v>
      </c>
      <c r="T10" s="16">
        <f t="shared" si="0"/>
        <v>0</v>
      </c>
      <c r="U10" s="16">
        <f>SUM(U11:U32)</f>
        <v>0</v>
      </c>
      <c r="V10" s="16">
        <f t="shared" si="0"/>
        <v>0</v>
      </c>
      <c r="W10" s="16">
        <f t="shared" si="0"/>
        <v>0</v>
      </c>
      <c r="X10" s="16">
        <f t="shared" si="0"/>
        <v>0</v>
      </c>
      <c r="Y10" s="16">
        <f t="shared" si="0"/>
        <v>52</v>
      </c>
      <c r="Z10" s="16">
        <f t="shared" si="0"/>
        <v>0</v>
      </c>
      <c r="AA10" s="16">
        <f t="shared" si="0"/>
        <v>0</v>
      </c>
      <c r="AB10" s="16">
        <f t="shared" si="0"/>
        <v>0</v>
      </c>
      <c r="AC10" s="16">
        <f t="shared" si="0"/>
        <v>0</v>
      </c>
      <c r="AD10" s="16">
        <f t="shared" si="0"/>
        <v>0</v>
      </c>
      <c r="AE10" s="16">
        <f t="shared" si="0"/>
        <v>0</v>
      </c>
      <c r="AF10" s="16">
        <f t="shared" si="0"/>
        <v>0</v>
      </c>
      <c r="AG10" s="16">
        <f t="shared" si="0"/>
        <v>0</v>
      </c>
      <c r="AH10" s="16">
        <f t="shared" si="0"/>
        <v>0</v>
      </c>
      <c r="AI10" s="16">
        <f t="shared" si="0"/>
        <v>0</v>
      </c>
      <c r="AJ10" s="16">
        <f t="shared" si="0"/>
        <v>0</v>
      </c>
      <c r="AK10" s="16">
        <f t="shared" si="0"/>
        <v>0</v>
      </c>
      <c r="AL10" s="16">
        <f t="shared" si="0"/>
        <v>0</v>
      </c>
      <c r="AM10" s="16">
        <f t="shared" si="0"/>
        <v>0</v>
      </c>
      <c r="AN10" s="16">
        <f t="shared" si="0"/>
        <v>0</v>
      </c>
      <c r="AO10" s="16">
        <f t="shared" si="0"/>
        <v>0</v>
      </c>
      <c r="AP10" s="16">
        <f t="shared" si="0"/>
        <v>0</v>
      </c>
      <c r="AQ10" s="16">
        <f t="shared" si="0"/>
        <v>0</v>
      </c>
      <c r="AR10" s="16">
        <f t="shared" si="0"/>
        <v>0</v>
      </c>
      <c r="AS10" s="16">
        <f t="shared" si="0"/>
        <v>0</v>
      </c>
      <c r="AT10" s="16">
        <f t="shared" si="0"/>
        <v>0</v>
      </c>
      <c r="AU10" s="16">
        <f t="shared" si="0"/>
        <v>0</v>
      </c>
      <c r="AV10" s="16">
        <f t="shared" si="0"/>
        <v>0</v>
      </c>
      <c r="AW10" s="16">
        <f t="shared" si="0"/>
        <v>0</v>
      </c>
      <c r="AX10" s="16">
        <f t="shared" si="0"/>
        <v>0</v>
      </c>
      <c r="AY10" s="16">
        <f t="shared" si="0"/>
        <v>0</v>
      </c>
      <c r="AZ10" s="16">
        <f t="shared" si="0"/>
        <v>0</v>
      </c>
      <c r="BA10" s="16">
        <f t="shared" si="0"/>
        <v>0</v>
      </c>
      <c r="BB10" s="16">
        <f t="shared" si="0"/>
        <v>0</v>
      </c>
      <c r="BC10" s="16">
        <f t="shared" si="0"/>
        <v>0</v>
      </c>
      <c r="BD10" s="16">
        <f t="shared" si="0"/>
        <v>0</v>
      </c>
      <c r="BE10" s="16">
        <f t="shared" si="0"/>
        <v>6</v>
      </c>
      <c r="BF10" s="16">
        <f t="shared" si="0"/>
        <v>0</v>
      </c>
      <c r="BG10" s="16">
        <f t="shared" si="0"/>
        <v>0</v>
      </c>
      <c r="BH10" s="16">
        <f t="shared" si="0"/>
        <v>0</v>
      </c>
      <c r="BI10" s="16">
        <f t="shared" si="0"/>
        <v>0</v>
      </c>
      <c r="BJ10" s="16">
        <f t="shared" si="0"/>
        <v>55</v>
      </c>
      <c r="BK10" s="16">
        <f t="shared" si="0"/>
        <v>0</v>
      </c>
      <c r="BL10" s="16">
        <f t="shared" si="0"/>
        <v>2196</v>
      </c>
      <c r="BM10" s="16">
        <f t="shared" si="0"/>
        <v>0</v>
      </c>
    </row>
    <row r="11" spans="7:65" s="17" customFormat="1" ht="30" customHeight="1">
      <c r="H11" s="18" t="s">
        <v>73</v>
      </c>
      <c r="I11" s="19" t="s">
        <v>74</v>
      </c>
      <c r="J11" s="20">
        <f>SUM(K11:BM11)</f>
        <v>94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>
        <v>94</v>
      </c>
      <c r="BM11" s="20"/>
    </row>
    <row r="12" spans="7:65" s="17" customFormat="1" ht="15" customHeight="1">
      <c r="H12" s="21" t="s">
        <v>75</v>
      </c>
      <c r="I12" s="22" t="s">
        <v>76</v>
      </c>
      <c r="J12" s="23">
        <f>(J11/J10)*100</f>
        <v>4.0710264183629272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</row>
    <row r="13" spans="7:65" s="17" customFormat="1" ht="15" customHeight="1">
      <c r="H13" s="18" t="s">
        <v>77</v>
      </c>
      <c r="I13" s="19" t="s">
        <v>74</v>
      </c>
      <c r="J13" s="20">
        <f>SUM(K13:BM13)</f>
        <v>196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>
        <v>5</v>
      </c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>
        <v>2</v>
      </c>
      <c r="BF13" s="20"/>
      <c r="BG13" s="20"/>
      <c r="BH13" s="20"/>
      <c r="BI13" s="20"/>
      <c r="BJ13" s="20">
        <v>4</v>
      </c>
      <c r="BK13" s="20"/>
      <c r="BL13" s="20">
        <v>185</v>
      </c>
      <c r="BM13" s="20"/>
    </row>
    <row r="14" spans="7:65" s="17" customFormat="1" ht="15" customHeight="1">
      <c r="H14" s="21" t="s">
        <v>78</v>
      </c>
      <c r="I14" s="22" t="s">
        <v>76</v>
      </c>
      <c r="J14" s="23">
        <f>(J13/J10)*100</f>
        <v>8.4885231702035515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</row>
    <row r="15" spans="7:65" s="17" customFormat="1" ht="15" customHeight="1">
      <c r="H15" s="18" t="s">
        <v>79</v>
      </c>
      <c r="I15" s="19" t="s">
        <v>74</v>
      </c>
      <c r="J15" s="20">
        <f>SUM(K15:BM15)</f>
        <v>913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>
        <v>7</v>
      </c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>
        <v>4</v>
      </c>
      <c r="BK15" s="20"/>
      <c r="BL15" s="20">
        <v>902</v>
      </c>
      <c r="BM15" s="20"/>
    </row>
    <row r="16" spans="7:65" s="17" customFormat="1" ht="15" customHeight="1">
      <c r="H16" s="21" t="s">
        <v>77</v>
      </c>
      <c r="I16" s="22" t="s">
        <v>76</v>
      </c>
      <c r="J16" s="23">
        <f>(J15/J10)*100</f>
        <v>39.540926808142054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</row>
    <row r="17" spans="8:65" s="17" customFormat="1" ht="15" customHeight="1">
      <c r="H17" s="18" t="s">
        <v>80</v>
      </c>
      <c r="I17" s="19" t="s">
        <v>74</v>
      </c>
      <c r="J17" s="20">
        <f>SUM(K17:BM17)</f>
        <v>89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>
        <v>6</v>
      </c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>
        <v>6</v>
      </c>
      <c r="BK17" s="20"/>
      <c r="BL17" s="20">
        <v>77</v>
      </c>
      <c r="BM17" s="20"/>
    </row>
    <row r="18" spans="8:65" s="17" customFormat="1" ht="15" customHeight="1">
      <c r="H18" s="21" t="s">
        <v>81</v>
      </c>
      <c r="I18" s="22" t="s">
        <v>76</v>
      </c>
      <c r="J18" s="23">
        <f>(J17/J10)*100</f>
        <v>3.8544824599393679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</row>
    <row r="19" spans="8:65" s="17" customFormat="1" ht="15" customHeight="1">
      <c r="H19" s="18" t="s">
        <v>78</v>
      </c>
      <c r="I19" s="19" t="s">
        <v>74</v>
      </c>
      <c r="J19" s="20">
        <f>SUM(K19:BM19)</f>
        <v>114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>
        <v>2</v>
      </c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>
        <v>1</v>
      </c>
      <c r="BF19" s="20"/>
      <c r="BG19" s="20"/>
      <c r="BH19" s="20"/>
      <c r="BI19" s="20"/>
      <c r="BJ19" s="20">
        <v>2</v>
      </c>
      <c r="BK19" s="20"/>
      <c r="BL19" s="20">
        <v>109</v>
      </c>
      <c r="BM19" s="20"/>
    </row>
    <row r="20" spans="8:65" s="17" customFormat="1" ht="15" customHeight="1">
      <c r="H20" s="21" t="s">
        <v>82</v>
      </c>
      <c r="I20" s="22" t="s">
        <v>76</v>
      </c>
      <c r="J20" s="23">
        <f>(J19/J10)*100</f>
        <v>4.9372022520571681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</row>
    <row r="21" spans="8:65" s="17" customFormat="1" ht="15" customHeight="1">
      <c r="H21" s="18" t="s">
        <v>77</v>
      </c>
      <c r="I21" s="19" t="s">
        <v>74</v>
      </c>
      <c r="J21" s="20">
        <f>SUM(K21:BM21)</f>
        <v>355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>
        <v>4</v>
      </c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>
        <v>2</v>
      </c>
      <c r="BF21" s="20"/>
      <c r="BG21" s="20"/>
      <c r="BH21" s="20"/>
      <c r="BI21" s="20"/>
      <c r="BJ21" s="20">
        <v>3</v>
      </c>
      <c r="BK21" s="20"/>
      <c r="BL21" s="20">
        <v>346</v>
      </c>
      <c r="BM21" s="20"/>
    </row>
    <row r="22" spans="8:65" s="17" customFormat="1" ht="15" customHeight="1">
      <c r="H22" s="21" t="s">
        <v>83</v>
      </c>
      <c r="I22" s="22" t="s">
        <v>76</v>
      </c>
      <c r="J22" s="23">
        <f>(J21/J10)*100</f>
        <v>15.374621048072759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</row>
    <row r="23" spans="8:65" s="17" customFormat="1" ht="15" customHeight="1">
      <c r="H23" s="18" t="s">
        <v>84</v>
      </c>
      <c r="I23" s="19" t="s">
        <v>74</v>
      </c>
      <c r="J23" s="20">
        <f>SUM(K23:BM23)</f>
        <v>233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>
        <v>5</v>
      </c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>
        <v>1</v>
      </c>
      <c r="BF23" s="20"/>
      <c r="BG23" s="20"/>
      <c r="BH23" s="20"/>
      <c r="BI23" s="20"/>
      <c r="BJ23" s="20">
        <v>4</v>
      </c>
      <c r="BK23" s="20"/>
      <c r="BL23" s="20">
        <v>223</v>
      </c>
      <c r="BM23" s="20"/>
    </row>
    <row r="24" spans="8:65" s="17" customFormat="1" ht="15" customHeight="1">
      <c r="H24" s="21" t="s">
        <v>85</v>
      </c>
      <c r="I24" s="22" t="s">
        <v>76</v>
      </c>
      <c r="J24" s="23">
        <f>(J23/J10)*100</f>
        <v>10.090948462537895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</row>
    <row r="25" spans="8:65" s="17" customFormat="1" ht="15" customHeight="1">
      <c r="H25" s="18" t="s">
        <v>86</v>
      </c>
      <c r="I25" s="19" t="s">
        <v>74</v>
      </c>
      <c r="J25" s="20">
        <f>SUM(K25:BM25)</f>
        <v>53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>
        <v>1</v>
      </c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>
        <v>1</v>
      </c>
      <c r="BK25" s="20"/>
      <c r="BL25" s="20">
        <v>51</v>
      </c>
      <c r="BM25" s="20"/>
    </row>
    <row r="26" spans="8:65" s="17" customFormat="1" ht="15" customHeight="1">
      <c r="H26" s="21" t="s">
        <v>87</v>
      </c>
      <c r="I26" s="22" t="s">
        <v>76</v>
      </c>
      <c r="J26" s="23">
        <f>(J25/J10)*100</f>
        <v>2.295365959289736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</row>
    <row r="27" spans="8:65" s="17" customFormat="1" ht="15" customHeight="1">
      <c r="H27" s="18" t="s">
        <v>88</v>
      </c>
      <c r="I27" s="19" t="s">
        <v>74</v>
      </c>
      <c r="J27" s="20">
        <f>SUM(K27:BM27)</f>
        <v>84</v>
      </c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>
        <v>12</v>
      </c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>
        <v>21</v>
      </c>
      <c r="BK27" s="20"/>
      <c r="BL27" s="20">
        <v>51</v>
      </c>
      <c r="BM27" s="20"/>
    </row>
    <row r="28" spans="8:65" s="17" customFormat="1" ht="15" customHeight="1">
      <c r="H28" s="21" t="s">
        <v>87</v>
      </c>
      <c r="I28" s="22" t="s">
        <v>76</v>
      </c>
      <c r="J28" s="23">
        <f>(J27/J10)*100</f>
        <v>3.6379385015158077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</row>
    <row r="29" spans="8:65" s="17" customFormat="1" ht="15" customHeight="1">
      <c r="H29" s="18" t="s">
        <v>89</v>
      </c>
      <c r="I29" s="19" t="s">
        <v>74</v>
      </c>
      <c r="J29" s="20">
        <f>SUM(K29:BM29)</f>
        <v>139</v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>
        <v>10</v>
      </c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>
        <v>10</v>
      </c>
      <c r="BK29" s="20"/>
      <c r="BL29" s="20">
        <v>119</v>
      </c>
      <c r="BM29" s="20"/>
    </row>
    <row r="30" spans="8:65" s="17" customFormat="1" ht="15" customHeight="1">
      <c r="H30" s="21" t="s">
        <v>90</v>
      </c>
      <c r="I30" s="22" t="s">
        <v>76</v>
      </c>
      <c r="J30" s="23">
        <f>(J29/J10)*100</f>
        <v>6.0199220441749679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</row>
    <row r="31" spans="8:65" s="17" customFormat="1" ht="15" customHeight="1">
      <c r="H31" s="18" t="s">
        <v>91</v>
      </c>
      <c r="I31" s="19" t="s">
        <v>74</v>
      </c>
      <c r="J31" s="20">
        <f>SUM(K31:BM31)</f>
        <v>39</v>
      </c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>
        <v>39</v>
      </c>
      <c r="BM31" s="20"/>
    </row>
    <row r="32" spans="8:65" s="17" customFormat="1" ht="15" customHeight="1">
      <c r="H32" s="21" t="s">
        <v>92</v>
      </c>
      <c r="I32" s="22" t="s">
        <v>76</v>
      </c>
      <c r="J32" s="23">
        <f>(J31/J10)*100</f>
        <v>1.6890428757037679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28" max="1048575" man="1"/>
    <brk id="38" max="1048575" man="1"/>
    <brk id="48" max="1048575" man="1"/>
    <brk id="58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JLH1030!Print_Area</vt:lpstr>
      <vt:lpstr>JLH1030!Print_Titles</vt:lpstr>
      <vt:lpstr>一般登録局!Print_Titles</vt:lpstr>
      <vt:lpstr>包括登録局!Print_Titles</vt:lpstr>
    </vt:vector>
  </TitlesOfParts>
  <Company>PARTNER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A9917976 高山 久典</dc:creator>
  <cp:lastModifiedBy>A9917976 高山 久典</cp:lastModifiedBy>
  <dcterms:created xsi:type="dcterms:W3CDTF">2014-05-07T02:47:28Z</dcterms:created>
  <dcterms:modified xsi:type="dcterms:W3CDTF">2014-05-07T02:48:18Z</dcterms:modified>
</cp:coreProperties>
</file>