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0620" windowHeight="7875"/>
  </bookViews>
  <sheets>
    <sheet name="JLH1030" sheetId="4" r:id="rId1"/>
    <sheet name="包括登録局" sheetId="5" r:id="rId2"/>
    <sheet name="一般登録局" sheetId="6" r:id="rId3"/>
  </sheets>
  <definedNames>
    <definedName name="_xlnm.Print_Area" localSheetId="0">'JLH1030'!$A$1:$CT$32</definedName>
    <definedName name="_xlnm.Print_Titles" localSheetId="0">'JLH1030'!$A:$I,'JLH1030'!$1:$9</definedName>
    <definedName name="_xlnm.Print_Titles" localSheetId="2">一般登録局!$A:$I,一般登録局!$1:$9</definedName>
    <definedName name="_xlnm.Print_Titles" localSheetId="1">包括登録局!$A:$I,包括登録局!$1:$9</definedName>
  </definedNames>
  <calcPr calcId="145621"/>
</workbook>
</file>

<file path=xl/calcChain.xml><?xml version="1.0" encoding="utf-8"?>
<calcChain xmlns="http://schemas.openxmlformats.org/spreadsheetml/2006/main">
  <c r="J31" i="6" l="1"/>
  <c r="J29" i="6"/>
  <c r="J27" i="6"/>
  <c r="J25" i="6"/>
  <c r="J23" i="6"/>
  <c r="J21" i="6"/>
  <c r="J19" i="6"/>
  <c r="J17" i="6"/>
  <c r="J15" i="6"/>
  <c r="J13" i="6"/>
  <c r="J11" i="6"/>
  <c r="BM10" i="6"/>
  <c r="BL10" i="6"/>
  <c r="BK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31" i="5"/>
  <c r="J29" i="5"/>
  <c r="J27" i="5"/>
  <c r="J25" i="5"/>
  <c r="J23" i="5"/>
  <c r="J21" i="5"/>
  <c r="J19" i="5"/>
  <c r="J17" i="5"/>
  <c r="J15" i="5"/>
  <c r="J13" i="5"/>
  <c r="J11" i="5"/>
  <c r="BM10" i="5"/>
  <c r="BL10" i="5"/>
  <c r="BK10" i="5"/>
  <c r="BJ10" i="5"/>
  <c r="BI10" i="5"/>
  <c r="BH10" i="5"/>
  <c r="BG10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31" i="4"/>
  <c r="J29" i="4"/>
  <c r="J27" i="4"/>
  <c r="J25" i="4"/>
  <c r="J23" i="4"/>
  <c r="J21" i="4"/>
  <c r="J19" i="4"/>
  <c r="J17" i="4"/>
  <c r="J15" i="4"/>
  <c r="J13" i="4"/>
  <c r="J11" i="4"/>
  <c r="CT10" i="4"/>
  <c r="CS10" i="4"/>
  <c r="CR10" i="4"/>
  <c r="CQ10" i="4"/>
  <c r="CP10" i="4"/>
  <c r="CO10" i="4"/>
  <c r="CN10" i="4"/>
  <c r="CM10" i="4"/>
  <c r="CL10" i="4"/>
  <c r="CK10" i="4"/>
  <c r="CJ10" i="4"/>
  <c r="CI10" i="4"/>
  <c r="CH10" i="4"/>
  <c r="CG10" i="4"/>
  <c r="CF10" i="4"/>
  <c r="CE10" i="4"/>
  <c r="CD10" i="4"/>
  <c r="CC10" i="4"/>
  <c r="CB10" i="4"/>
  <c r="CA10" i="4"/>
  <c r="BZ10" i="4"/>
  <c r="BX10" i="4"/>
  <c r="BW10" i="4"/>
  <c r="BV10" i="4"/>
  <c r="BU10" i="4"/>
  <c r="BT10" i="4"/>
  <c r="BS10" i="4"/>
  <c r="BR10" i="4"/>
  <c r="BQ10" i="4"/>
  <c r="BP10" i="4"/>
  <c r="BO10" i="4"/>
  <c r="BM10" i="4"/>
  <c r="BL10" i="4"/>
  <c r="BK10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 s="1"/>
  <c r="J10" i="6" l="1"/>
  <c r="J30" i="6" s="1"/>
  <c r="J10" i="5"/>
  <c r="J30" i="5" s="1"/>
  <c r="J32" i="6"/>
  <c r="J28" i="6"/>
  <c r="J24" i="6"/>
  <c r="J20" i="6"/>
  <c r="J16" i="6"/>
  <c r="J12" i="6"/>
  <c r="J32" i="5"/>
  <c r="J28" i="5"/>
  <c r="J24" i="5"/>
  <c r="J20" i="5"/>
  <c r="J16" i="5"/>
  <c r="J12" i="5"/>
  <c r="J12" i="4"/>
  <c r="J16" i="4"/>
  <c r="J20" i="4"/>
  <c r="J28" i="4"/>
  <c r="J32" i="4"/>
  <c r="J14" i="4"/>
  <c r="J18" i="4"/>
  <c r="J22" i="4"/>
  <c r="J26" i="4"/>
  <c r="J30" i="4"/>
  <c r="J24" i="4"/>
  <c r="J14" i="6" l="1"/>
  <c r="J18" i="6"/>
  <c r="J22" i="6"/>
  <c r="J26" i="6"/>
  <c r="J14" i="5"/>
  <c r="J18" i="5"/>
  <c r="J22" i="5"/>
  <c r="J26" i="5"/>
</calcChain>
</file>

<file path=xl/sharedStrings.xml><?xml version="1.0" encoding="utf-8"?>
<sst xmlns="http://schemas.openxmlformats.org/spreadsheetml/2006/main" count="353" uniqueCount="105">
  <si>
    <t>地方局・局種別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</si>
  <si>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・登録局の局数は、計上されています</t>
  </si>
  <si>
    <t>・特定無線局（開設局数）については、月末時点での集計値を掲載しています。</t>
  </si>
  <si>
    <t>地方局</t>
    <rPh sb="0" eb="2">
      <t>チホウ</t>
    </rPh>
    <rPh sb="2" eb="3">
      <t>キョク</t>
    </rPh>
    <phoneticPr fontId="5"/>
  </si>
  <si>
    <t>局　種</t>
  </si>
  <si>
    <t>総計</t>
  </si>
  <si>
    <t>固定局</t>
  </si>
  <si>
    <t>　　アナログ</t>
    <phoneticPr fontId="5"/>
  </si>
  <si>
    <t>　　デジタル</t>
    <phoneticPr fontId="5"/>
  </si>
  <si>
    <t>特定以外の
地上基幹放送局</t>
    <phoneticPr fontId="5"/>
  </si>
  <si>
    <t>特定地上基幹放送試験局</t>
    <phoneticPr fontId="5"/>
  </si>
  <si>
    <t>特定以外の
地上基幹放送試験局</t>
    <phoneticPr fontId="5"/>
  </si>
  <si>
    <t>地上一般放送局</t>
    <phoneticPr fontId="5"/>
  </si>
  <si>
    <t>海岸局</t>
  </si>
  <si>
    <t>航空局</t>
  </si>
  <si>
    <t>　　ＬＴＥ＆第３世代の
　　基地局</t>
    <rPh sb="14" eb="17">
      <t>キチキョク</t>
    </rPh>
    <phoneticPr fontId="5"/>
  </si>
  <si>
    <t>　　ＬＴＥの基地局</t>
    <rPh sb="6" eb="9">
      <t>キチキョク</t>
    </rPh>
    <phoneticPr fontId="5"/>
  </si>
  <si>
    <t>　　第３世代の基地局</t>
    <rPh sb="7" eb="10">
      <t>キチキョク</t>
    </rPh>
    <phoneticPr fontId="5"/>
  </si>
  <si>
    <t>　　広帯域移動無線
　　アクセスシステム</t>
    <phoneticPr fontId="5"/>
  </si>
  <si>
    <t>　　ＰＨＳ</t>
    <phoneticPr fontId="5"/>
  </si>
  <si>
    <t>　　その他</t>
    <rPh sb="4" eb="5">
      <t>タ</t>
    </rPh>
    <phoneticPr fontId="5"/>
  </si>
  <si>
    <t>携帯基地局</t>
  </si>
  <si>
    <t>無線呼出局</t>
  </si>
  <si>
    <t>陸上移動中継局</t>
  </si>
  <si>
    <t>船舶局</t>
  </si>
  <si>
    <t>特定船舶局</t>
  </si>
  <si>
    <t>遭難自動通報局</t>
  </si>
  <si>
    <t>船上通信局</t>
  </si>
  <si>
    <t>航空機局</t>
  </si>
  <si>
    <t>　　無線航行陸上局</t>
  </si>
  <si>
    <t>　　無線航行移動局</t>
  </si>
  <si>
    <t>　　無線標定陸上局</t>
  </si>
  <si>
    <t>　　無線標定移動局</t>
  </si>
  <si>
    <t>　　無線標識局</t>
  </si>
  <si>
    <t>地球局</t>
  </si>
  <si>
    <t>ＶＳＡＴ制御地球局</t>
  </si>
  <si>
    <t>ＶＳＡＴ地球局</t>
  </si>
  <si>
    <t>航空地球局</t>
  </si>
  <si>
    <t>航空機地球局</t>
  </si>
  <si>
    <t>海岸地球局</t>
  </si>
  <si>
    <t>船舶地球局</t>
  </si>
  <si>
    <t>携帯基地地球局</t>
  </si>
  <si>
    <t>携帯移動地球局</t>
    <phoneticPr fontId="5"/>
  </si>
  <si>
    <t>宇宙局</t>
  </si>
  <si>
    <t>人工衛星局</t>
  </si>
  <si>
    <t>衛星基幹放送局</t>
    <phoneticPr fontId="5"/>
  </si>
  <si>
    <t>衛星基幹放送試験局</t>
    <phoneticPr fontId="5"/>
  </si>
  <si>
    <t>非常局</t>
  </si>
  <si>
    <t>実験試験局</t>
    <phoneticPr fontId="5"/>
  </si>
  <si>
    <t>特定実験試験局</t>
    <phoneticPr fontId="5"/>
  </si>
  <si>
    <t>実用化試験局</t>
  </si>
  <si>
    <t>アマチュア局</t>
  </si>
  <si>
    <t>構内無線局</t>
  </si>
  <si>
    <t>気象援助局</t>
  </si>
  <si>
    <t>標準周波数局</t>
  </si>
  <si>
    <t>特別業務の局</t>
  </si>
  <si>
    <t>移動局</t>
  </si>
  <si>
    <t>陸上移動局</t>
  </si>
  <si>
    <t>携帯局</t>
  </si>
  <si>
    <t xml:space="preserve">（パーソナル無線を除く）
簡易無線局
</t>
  </si>
  <si>
    <t>パーソナル無線</t>
  </si>
  <si>
    <t>　　固定局</t>
  </si>
  <si>
    <t>　　　ＬＴＥ＆第３世代の
　　　端末</t>
    <phoneticPr fontId="5"/>
  </si>
  <si>
    <t>　　　ＬＴＥの端末</t>
    <rPh sb="7" eb="9">
      <t>タンマツ</t>
    </rPh>
    <phoneticPr fontId="5"/>
  </si>
  <si>
    <t>　　　第３世代の端末</t>
    <rPh sb="8" eb="10">
      <t>タンマツ</t>
    </rPh>
    <phoneticPr fontId="5"/>
  </si>
  <si>
    <t>　　　広帯域移動無線
　　　アクセスシステム</t>
    <rPh sb="3" eb="4">
      <t>ヒロ</t>
    </rPh>
    <rPh sb="4" eb="5">
      <t>タイ</t>
    </rPh>
    <rPh sb="5" eb="6">
      <t>イキ</t>
    </rPh>
    <rPh sb="6" eb="8">
      <t>イドウ</t>
    </rPh>
    <rPh sb="8" eb="10">
      <t>ムセン</t>
    </rPh>
    <phoneticPr fontId="5"/>
  </si>
  <si>
    <t>　　　その他</t>
    <rPh sb="5" eb="6">
      <t>タ</t>
    </rPh>
    <phoneticPr fontId="5"/>
  </si>
  <si>
    <t>　　携帯局</t>
  </si>
  <si>
    <t>　　携帯移動地球局</t>
  </si>
  <si>
    <t>　　ＶＳＡＴ地球局</t>
    <phoneticPr fontId="5"/>
  </si>
  <si>
    <t xml:space="preserve">  航空機地球局</t>
    <phoneticPr fontId="5"/>
  </si>
  <si>
    <t>　　陸上移動中継局</t>
    <phoneticPr fontId="5"/>
  </si>
  <si>
    <t>　　　　　ＬＴＥ＆第３世代の
　　　　　基地局</t>
    <phoneticPr fontId="5"/>
  </si>
  <si>
    <t>　　　　　ＬＴＥの基地局</t>
    <rPh sb="9" eb="12">
      <t>キチキョク</t>
    </rPh>
    <phoneticPr fontId="5"/>
  </si>
  <si>
    <t>　　　　　第３世代の基地局</t>
    <rPh sb="10" eb="13">
      <t>キチキョク</t>
    </rPh>
    <phoneticPr fontId="5"/>
  </si>
  <si>
    <t>　　　　　広帯域移動無線
　　　　　アクセスシステム</t>
    <rPh sb="5" eb="6">
      <t>ヒロ</t>
    </rPh>
    <rPh sb="6" eb="7">
      <t>タイ</t>
    </rPh>
    <rPh sb="7" eb="8">
      <t>イキ</t>
    </rPh>
    <rPh sb="8" eb="10">
      <t>イドウ</t>
    </rPh>
    <rPh sb="10" eb="12">
      <t>ムセン</t>
    </rPh>
    <phoneticPr fontId="5"/>
  </si>
  <si>
    <t>　　　　　その他</t>
    <rPh sb="7" eb="8">
      <t>タ</t>
    </rPh>
    <phoneticPr fontId="5"/>
  </si>
  <si>
    <t>総無線局数</t>
  </si>
  <si>
    <t>北海</t>
  </si>
  <si>
    <t>無線局数</t>
  </si>
  <si>
    <t>道</t>
  </si>
  <si>
    <t>比率(%)</t>
  </si>
  <si>
    <t>東</t>
  </si>
  <si>
    <t>北</t>
  </si>
  <si>
    <t>関</t>
  </si>
  <si>
    <t>信</t>
  </si>
  <si>
    <t>越</t>
  </si>
  <si>
    <t>陸</t>
  </si>
  <si>
    <t>海</t>
  </si>
  <si>
    <t>近</t>
  </si>
  <si>
    <t>畿</t>
  </si>
  <si>
    <t>中</t>
  </si>
  <si>
    <t>国</t>
  </si>
  <si>
    <t>四</t>
  </si>
  <si>
    <t>九</t>
  </si>
  <si>
    <t>州</t>
  </si>
  <si>
    <t>沖</t>
  </si>
  <si>
    <t>縄</t>
  </si>
  <si>
    <t>地方局・局種別（登録局：包括）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</si>
  <si>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・月末時点での登録局(包括)の集計値を再掲しています。</t>
    <rPh sb="7" eb="9">
      <t>トウロク</t>
    </rPh>
    <rPh sb="9" eb="10">
      <t>キョク</t>
    </rPh>
    <rPh sb="11" eb="13">
      <t>ホウカツ</t>
    </rPh>
    <phoneticPr fontId="5"/>
  </si>
  <si>
    <t>携帯移動地球局</t>
  </si>
  <si>
    <t>地方局・局種別（登録局：包括除く）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</si>
  <si>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・月末時点での登録局(包括除く)の集計値を再掲しています。</t>
    <rPh sb="7" eb="9">
      <t>トウロク</t>
    </rPh>
    <rPh sb="9" eb="10">
      <t>キョク</t>
    </rPh>
    <rPh sb="11" eb="13">
      <t>ホウカツ</t>
    </rPh>
    <rPh sb="13" eb="14">
      <t>ノゾ</t>
    </rPh>
    <phoneticPr fontId="5"/>
  </si>
  <si>
    <t>（平成３０年　３月末時点：全国）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</si>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</sst>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"/>
    <numFmt numFmtId="177" formatCode="#,##0.0"/>
  </numFmts>
  <fonts count="7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176" fontId="2" fillId="0" borderId="0" xfId="1" applyNumberFormat="1" applyFont="1"/>
    <xf numFmtId="176" fontId="4" fillId="0" borderId="0" xfId="1" applyNumberFormat="1" applyFont="1" applyBorder="1"/>
    <xf numFmtId="176" fontId="2" fillId="0" borderId="0" xfId="1" applyNumberFormat="1" applyFont="1" applyBorder="1"/>
    <xf numFmtId="176" fontId="6" fillId="0" borderId="0" xfId="1" applyNumberFormat="1" applyFont="1"/>
    <xf numFmtId="176" fontId="6" fillId="0" borderId="0" xfId="1" applyNumberFormat="1" applyFont="1" applyAlignment="1"/>
    <xf numFmtId="176" fontId="2" fillId="0" borderId="1" xfId="1" applyNumberFormat="1" applyFont="1" applyBorder="1" applyAlignment="1">
      <alignment textRotation="255"/>
    </xf>
    <xf numFmtId="176" fontId="2" fillId="0" borderId="2" xfId="1" applyNumberFormat="1" applyFont="1" applyBorder="1" applyAlignment="1">
      <alignment horizontal="center" vertical="top"/>
    </xf>
    <xf numFmtId="176" fontId="2" fillId="0" borderId="3" xfId="1" quotePrefix="1" applyNumberFormat="1" applyFont="1" applyBorder="1" applyAlignment="1" applyProtection="1">
      <alignment horizontal="center" vertical="top" textRotation="255"/>
    </xf>
    <xf numFmtId="176" fontId="2" fillId="0" borderId="3" xfId="1" applyNumberFormat="1" applyFont="1" applyBorder="1" applyAlignment="1" applyProtection="1">
      <alignment horizontal="center" vertical="top" textRotation="255"/>
    </xf>
    <xf numFmtId="176" fontId="2" fillId="0" borderId="3" xfId="1" applyNumberFormat="1" applyFont="1" applyBorder="1" applyAlignment="1" applyProtection="1">
      <alignment horizontal="center" vertical="top" textRotation="255" wrapText="1"/>
    </xf>
    <xf numFmtId="176" fontId="2" fillId="0" borderId="3" xfId="1" applyNumberFormat="1" applyFont="1" applyFill="1" applyBorder="1" applyAlignment="1" applyProtection="1">
      <alignment horizontal="center" vertical="top" textRotation="255" wrapText="1"/>
    </xf>
    <xf numFmtId="176" fontId="2" fillId="0" borderId="3" xfId="1" applyNumberFormat="1" applyFont="1" applyBorder="1" applyAlignment="1" applyProtection="1">
      <alignment vertical="top" textRotation="255"/>
    </xf>
    <xf numFmtId="176" fontId="2" fillId="0" borderId="0" xfId="1" applyNumberFormat="1" applyFont="1" applyAlignment="1"/>
    <xf numFmtId="176" fontId="2" fillId="0" borderId="3" xfId="1" applyNumberFormat="1" applyFont="1" applyFill="1" applyBorder="1" applyAlignment="1" applyProtection="1">
      <alignment horizontal="center" vertical="top" textRotation="255"/>
    </xf>
    <xf numFmtId="176" fontId="2" fillId="0" borderId="3" xfId="1" applyNumberFormat="1" applyFont="1" applyFill="1" applyBorder="1" applyAlignment="1" applyProtection="1">
      <alignment vertical="top" textRotation="255"/>
    </xf>
    <xf numFmtId="176" fontId="2" fillId="0" borderId="0" xfId="1" applyNumberFormat="1" applyFont="1" applyAlignment="1">
      <alignment vertical="center"/>
    </xf>
    <xf numFmtId="176" fontId="2" fillId="0" borderId="1" xfId="1" applyNumberFormat="1" applyFont="1" applyBorder="1" applyAlignment="1">
      <alignment vertical="center"/>
    </xf>
    <xf numFmtId="176" fontId="2" fillId="0" borderId="2" xfId="1" applyNumberFormat="1" applyFont="1" applyBorder="1" applyAlignment="1">
      <alignment vertical="center"/>
    </xf>
    <xf numFmtId="176" fontId="2" fillId="0" borderId="3" xfId="1" applyNumberFormat="1" applyFont="1" applyBorder="1" applyAlignment="1">
      <alignment horizontal="right" vertical="center"/>
    </xf>
    <xf numFmtId="176" fontId="2" fillId="0" borderId="0" xfId="1" applyNumberFormat="1" applyFont="1" applyBorder="1" applyAlignment="1">
      <alignment vertical="center"/>
    </xf>
    <xf numFmtId="176" fontId="2" fillId="0" borderId="4" xfId="1" applyNumberFormat="1" applyFont="1" applyBorder="1" applyAlignment="1">
      <alignment horizontal="center" vertical="center" textRotation="255"/>
    </xf>
    <xf numFmtId="176" fontId="2" fillId="0" borderId="4" xfId="1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right" vertical="center"/>
    </xf>
    <xf numFmtId="176" fontId="2" fillId="0" borderId="5" xfId="1" applyNumberFormat="1" applyFont="1" applyBorder="1" applyAlignment="1">
      <alignment horizontal="center" vertical="center" textRotation="255"/>
    </xf>
    <xf numFmtId="176" fontId="2" fillId="0" borderId="5" xfId="1" applyNumberFormat="1" applyFont="1" applyBorder="1" applyAlignment="1">
      <alignment horizontal="center" vertical="center"/>
    </xf>
    <xf numFmtId="177" fontId="2" fillId="0" borderId="5" xfId="1" applyNumberFormat="1" applyFont="1" applyBorder="1" applyAlignment="1">
      <alignment horizontal="right" vertical="center"/>
    </xf>
    <xf numFmtId="176" fontId="2" fillId="0" borderId="5" xfId="1" applyNumberFormat="1" applyFont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8</xdr:row>
      <xdr:rowOff>523875</xdr:rowOff>
    </xdr:from>
    <xdr:to>
      <xdr:col>37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293274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54793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66</xdr:col>
      <xdr:colOff>0</xdr:colOff>
      <xdr:row>8</xdr:row>
      <xdr:rowOff>0</xdr:rowOff>
    </xdr:from>
    <xdr:to>
      <xdr:col>76</xdr:col>
      <xdr:colOff>0</xdr:colOff>
      <xdr:row>8</xdr:row>
      <xdr:rowOff>200025</xdr:rowOff>
    </xdr:to>
    <xdr:sp macro="" textlink="">
      <xdr:nvSpPr>
        <xdr:cNvPr id="4" name="テキスト 22"/>
        <xdr:cNvSpPr txBox="1">
          <a:spLocks noChangeArrowheads="1"/>
        </xdr:cNvSpPr>
      </xdr:nvSpPr>
      <xdr:spPr bwMode="auto">
        <a:xfrm>
          <a:off x="56464200" y="381000"/>
          <a:ext cx="96202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特定無線局（指定局数）</a:t>
          </a:r>
        </a:p>
      </xdr:txBody>
    </xdr:sp>
    <xdr:clientData/>
  </xdr:twoCellAnchor>
  <xdr:twoCellAnchor>
    <xdr:from>
      <xdr:col>77</xdr:col>
      <xdr:colOff>0</xdr:colOff>
      <xdr:row>8</xdr:row>
      <xdr:rowOff>0</xdr:rowOff>
    </xdr:from>
    <xdr:to>
      <xdr:col>98</xdr:col>
      <xdr:colOff>0</xdr:colOff>
      <xdr:row>8</xdr:row>
      <xdr:rowOff>200025</xdr:rowOff>
    </xdr:to>
    <xdr:sp macro="" textlink="">
      <xdr:nvSpPr>
        <xdr:cNvPr id="5" name="テキスト 23"/>
        <xdr:cNvSpPr txBox="1">
          <a:spLocks noChangeArrowheads="1"/>
        </xdr:cNvSpPr>
      </xdr:nvSpPr>
      <xdr:spPr bwMode="auto">
        <a:xfrm>
          <a:off x="66284475" y="381000"/>
          <a:ext cx="202025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特定無線局（開設局数）（再掲）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25</xdr:col>
      <xdr:colOff>0</xdr:colOff>
      <xdr:row>8</xdr:row>
      <xdr:rowOff>190500</xdr:rowOff>
    </xdr:to>
    <xdr:sp macro="" textlink="">
      <xdr:nvSpPr>
        <xdr:cNvPr id="6" name="テキスト 21"/>
        <xdr:cNvSpPr txBox="1">
          <a:spLocks noChangeArrowheads="1"/>
        </xdr:cNvSpPr>
      </xdr:nvSpPr>
      <xdr:spPr bwMode="auto">
        <a:xfrm>
          <a:off x="12011025" y="381000"/>
          <a:ext cx="57721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78</xdr:col>
      <xdr:colOff>0</xdr:colOff>
      <xdr:row>8</xdr:row>
      <xdr:rowOff>200025</xdr:rowOff>
    </xdr:from>
    <xdr:to>
      <xdr:col>83</xdr:col>
      <xdr:colOff>0</xdr:colOff>
      <xdr:row>8</xdr:row>
      <xdr:rowOff>409575</xdr:rowOff>
    </xdr:to>
    <xdr:sp macro="" textlink="">
      <xdr:nvSpPr>
        <xdr:cNvPr id="7" name="テキスト 22"/>
        <xdr:cNvSpPr txBox="1">
          <a:spLocks noChangeArrowheads="1"/>
        </xdr:cNvSpPr>
      </xdr:nvSpPr>
      <xdr:spPr bwMode="auto">
        <a:xfrm>
          <a:off x="67246500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67</xdr:col>
      <xdr:colOff>0</xdr:colOff>
      <xdr:row>8</xdr:row>
      <xdr:rowOff>200025</xdr:rowOff>
    </xdr:from>
    <xdr:to>
      <xdr:col>72</xdr:col>
      <xdr:colOff>0</xdr:colOff>
      <xdr:row>8</xdr:row>
      <xdr:rowOff>409575</xdr:rowOff>
    </xdr:to>
    <xdr:sp macro="" textlink="">
      <xdr:nvSpPr>
        <xdr:cNvPr id="8" name="テキスト 22"/>
        <xdr:cNvSpPr txBox="1">
          <a:spLocks noChangeArrowheads="1"/>
        </xdr:cNvSpPr>
      </xdr:nvSpPr>
      <xdr:spPr bwMode="auto">
        <a:xfrm>
          <a:off x="57426225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9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  <xdr:twoCellAnchor>
    <xdr:from>
      <xdr:col>93</xdr:col>
      <xdr:colOff>0</xdr:colOff>
      <xdr:row>8</xdr:row>
      <xdr:rowOff>200025</xdr:rowOff>
    </xdr:from>
    <xdr:to>
      <xdr:col>98</xdr:col>
      <xdr:colOff>0</xdr:colOff>
      <xdr:row>8</xdr:row>
      <xdr:rowOff>409575</xdr:rowOff>
    </xdr:to>
    <xdr:sp macro="" textlink="">
      <xdr:nvSpPr>
        <xdr:cNvPr id="10" name="テキスト 22"/>
        <xdr:cNvSpPr txBox="1">
          <a:spLocks noChangeArrowheads="1"/>
        </xdr:cNvSpPr>
      </xdr:nvSpPr>
      <xdr:spPr bwMode="auto">
        <a:xfrm>
          <a:off x="81676875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88</xdr:col>
      <xdr:colOff>0</xdr:colOff>
      <xdr:row>8</xdr:row>
      <xdr:rowOff>200025</xdr:rowOff>
    </xdr:from>
    <xdr:to>
      <xdr:col>93</xdr:col>
      <xdr:colOff>0</xdr:colOff>
      <xdr:row>8</xdr:row>
      <xdr:rowOff>409575</xdr:rowOff>
    </xdr:to>
    <xdr:sp macro="" textlink="">
      <xdr:nvSpPr>
        <xdr:cNvPr id="11" name="テキスト 22"/>
        <xdr:cNvSpPr txBox="1">
          <a:spLocks noChangeArrowheads="1"/>
        </xdr:cNvSpPr>
      </xdr:nvSpPr>
      <xdr:spPr bwMode="auto">
        <a:xfrm>
          <a:off x="76866750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88</xdr:col>
      <xdr:colOff>0</xdr:colOff>
      <xdr:row>8</xdr:row>
      <xdr:rowOff>200025</xdr:rowOff>
    </xdr:from>
    <xdr:to>
      <xdr:col>98</xdr:col>
      <xdr:colOff>0</xdr:colOff>
      <xdr:row>8</xdr:row>
      <xdr:rowOff>409575</xdr:rowOff>
    </xdr:to>
    <xdr:sp macro="" textlink="">
      <xdr:nvSpPr>
        <xdr:cNvPr id="12" name="テキスト 22"/>
        <xdr:cNvSpPr txBox="1">
          <a:spLocks noChangeArrowheads="1"/>
        </xdr:cNvSpPr>
      </xdr:nvSpPr>
      <xdr:spPr bwMode="auto">
        <a:xfrm>
          <a:off x="76866750" y="581025"/>
          <a:ext cx="96202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88</xdr:col>
      <xdr:colOff>1</xdr:colOff>
      <xdr:row>8</xdr:row>
      <xdr:rowOff>409575</xdr:rowOff>
    </xdr:from>
    <xdr:to>
      <xdr:col>93</xdr:col>
      <xdr:colOff>1</xdr:colOff>
      <xdr:row>8</xdr:row>
      <xdr:rowOff>619125</xdr:rowOff>
    </xdr:to>
    <xdr:sp macro="" textlink="">
      <xdr:nvSpPr>
        <xdr:cNvPr id="13" name="テキスト 22"/>
        <xdr:cNvSpPr txBox="1">
          <a:spLocks noChangeArrowheads="1"/>
        </xdr:cNvSpPr>
      </xdr:nvSpPr>
      <xdr:spPr bwMode="auto">
        <a:xfrm>
          <a:off x="76866751" y="790575"/>
          <a:ext cx="48101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携帯電話基地局等</a:t>
          </a:r>
        </a:p>
      </xdr:txBody>
    </xdr:sp>
    <xdr:clientData/>
  </xdr:twoCellAnchor>
  <xdr:twoCellAnchor>
    <xdr:from>
      <xdr:col>93</xdr:col>
      <xdr:colOff>2957</xdr:colOff>
      <xdr:row>8</xdr:row>
      <xdr:rowOff>409575</xdr:rowOff>
    </xdr:from>
    <xdr:to>
      <xdr:col>98</xdr:col>
      <xdr:colOff>0</xdr:colOff>
      <xdr:row>8</xdr:row>
      <xdr:rowOff>619125</xdr:rowOff>
    </xdr:to>
    <xdr:sp macro="" textlink="">
      <xdr:nvSpPr>
        <xdr:cNvPr id="14" name="テキスト 22"/>
        <xdr:cNvSpPr txBox="1">
          <a:spLocks noChangeArrowheads="1"/>
        </xdr:cNvSpPr>
      </xdr:nvSpPr>
      <xdr:spPr bwMode="auto">
        <a:xfrm>
          <a:off x="81679832" y="790575"/>
          <a:ext cx="4807168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フェムトセル基地局等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8</xdr:row>
      <xdr:rowOff>523875</xdr:rowOff>
    </xdr:from>
    <xdr:to>
      <xdr:col>37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293274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54793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25</xdr:col>
      <xdr:colOff>0</xdr:colOff>
      <xdr:row>8</xdr:row>
      <xdr:rowOff>190500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011025" y="381000"/>
          <a:ext cx="57721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8</xdr:row>
      <xdr:rowOff>523875</xdr:rowOff>
    </xdr:from>
    <xdr:to>
      <xdr:col>37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293274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54793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25</xdr:col>
      <xdr:colOff>0</xdr:colOff>
      <xdr:row>8</xdr:row>
      <xdr:rowOff>190500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011025" y="381000"/>
          <a:ext cx="57721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CT33"/>
  <sheetViews>
    <sheetView showGridLines="0" tabSelected="1" topLeftCell="G1" zoomScaleNormal="100" zoomScaleSheetLayoutView="100" workbookViewId="0"/>
  </sheetViews>
  <sheetFormatPr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5" width="12.625" style="1" customWidth="1"/>
    <col min="66" max="66" width="2.625" style="1" customWidth="1"/>
    <col min="67" max="76" width="12.625" style="1" customWidth="1"/>
    <col min="77" max="77" width="2.625" style="1" customWidth="1"/>
    <col min="78" max="98" width="12.625" style="1" customWidth="1"/>
    <col min="99" max="16384" width="9" style="1"/>
  </cols>
  <sheetData>
    <row r="1" spans="7:98" ht="15" customHeight="1">
      <c r="H1" s="2" t="s">
        <v>0</v>
      </c>
      <c r="K1" s="1" t="s">
        <v>1</v>
      </c>
    </row>
    <row r="2" spans="7:98" ht="15" customHeight="1">
      <c r="G2" s="4" t="s">
        <v>103</v>
      </c>
      <c r="K2" s="1" t="s">
        <v>2</v>
      </c>
      <c r="BO2" s="5"/>
    </row>
    <row r="3" spans="7:98" hidden="1"/>
    <row r="4" spans="7:98" hidden="1"/>
    <row r="5" spans="7:98" hidden="1">
      <c r="G5" s="1" t="s">
        <v>104</v>
      </c>
    </row>
    <row r="6" spans="7:98" hidden="1"/>
    <row r="7" spans="7:98" hidden="1"/>
    <row r="8" spans="7:98" hidden="1"/>
    <row r="9" spans="7:98" ht="200.2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8</v>
      </c>
      <c r="N9" s="10" t="s">
        <v>9</v>
      </c>
      <c r="O9" s="9" t="s">
        <v>10</v>
      </c>
      <c r="P9" s="10" t="s">
        <v>11</v>
      </c>
      <c r="Q9" s="9" t="s">
        <v>12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0" t="s">
        <v>18</v>
      </c>
      <c r="X9" s="12" t="s">
        <v>19</v>
      </c>
      <c r="Y9" s="12" t="s">
        <v>20</v>
      </c>
      <c r="Z9" s="9" t="s">
        <v>21</v>
      </c>
      <c r="AA9" s="9" t="s">
        <v>22</v>
      </c>
      <c r="AB9" s="9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12" t="s">
        <v>41</v>
      </c>
      <c r="AU9" s="12" t="s">
        <v>42</v>
      </c>
      <c r="AV9" s="9" t="s">
        <v>43</v>
      </c>
      <c r="AW9" s="9" t="s">
        <v>44</v>
      </c>
      <c r="AX9" s="9" t="s">
        <v>45</v>
      </c>
      <c r="AY9" s="9" t="s">
        <v>46</v>
      </c>
      <c r="AZ9" s="9" t="s">
        <v>47</v>
      </c>
      <c r="BA9" s="12" t="s">
        <v>48</v>
      </c>
      <c r="BB9" s="12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10" t="s">
        <v>59</v>
      </c>
      <c r="BM9" s="9" t="s">
        <v>60</v>
      </c>
      <c r="BN9" s="13"/>
      <c r="BO9" s="12" t="s">
        <v>61</v>
      </c>
      <c r="BP9" s="11" t="s">
        <v>62</v>
      </c>
      <c r="BQ9" s="11" t="s">
        <v>63</v>
      </c>
      <c r="BR9" s="11" t="s">
        <v>64</v>
      </c>
      <c r="BS9" s="10" t="s">
        <v>65</v>
      </c>
      <c r="BT9" s="12" t="s">
        <v>66</v>
      </c>
      <c r="BU9" s="12" t="s">
        <v>67</v>
      </c>
      <c r="BV9" s="12" t="s">
        <v>68</v>
      </c>
      <c r="BW9" s="12" t="s">
        <v>69</v>
      </c>
      <c r="BX9" s="12" t="s">
        <v>70</v>
      </c>
      <c r="BY9" s="13"/>
      <c r="BZ9" s="12" t="s">
        <v>61</v>
      </c>
      <c r="CA9" s="11" t="s">
        <v>62</v>
      </c>
      <c r="CB9" s="11" t="s">
        <v>63</v>
      </c>
      <c r="CC9" s="11" t="s">
        <v>64</v>
      </c>
      <c r="CD9" s="10" t="s">
        <v>65</v>
      </c>
      <c r="CE9" s="12" t="s">
        <v>66</v>
      </c>
      <c r="CF9" s="12" t="s">
        <v>67</v>
      </c>
      <c r="CG9" s="12" t="s">
        <v>68</v>
      </c>
      <c r="CH9" s="12" t="s">
        <v>69</v>
      </c>
      <c r="CI9" s="12" t="s">
        <v>70</v>
      </c>
      <c r="CJ9" s="14" t="s">
        <v>71</v>
      </c>
      <c r="CK9" s="11" t="s">
        <v>72</v>
      </c>
      <c r="CL9" s="11" t="s">
        <v>73</v>
      </c>
      <c r="CM9" s="11" t="s">
        <v>74</v>
      </c>
      <c r="CN9" s="11" t="s">
        <v>75</v>
      </c>
      <c r="CO9" s="15" t="s">
        <v>76</v>
      </c>
      <c r="CP9" s="11" t="s">
        <v>72</v>
      </c>
      <c r="CQ9" s="11" t="s">
        <v>73</v>
      </c>
      <c r="CR9" s="11" t="s">
        <v>74</v>
      </c>
      <c r="CS9" s="11" t="s">
        <v>75</v>
      </c>
      <c r="CT9" s="15" t="s">
        <v>76</v>
      </c>
    </row>
    <row r="10" spans="7:98" s="16" customFormat="1" ht="15" customHeight="1">
      <c r="H10" s="17" t="s">
        <v>77</v>
      </c>
      <c r="I10" s="18"/>
      <c r="J10" s="19">
        <f>SUM(K10:BM10)</f>
        <v>234449085</v>
      </c>
      <c r="K10" s="19">
        <f>SUM(K11:K32)</f>
        <v>99178</v>
      </c>
      <c r="L10" s="19">
        <f t="shared" ref="L10:BM10" si="0">SUM(L11:L32)</f>
        <v>2690</v>
      </c>
      <c r="M10" s="19">
        <f t="shared" si="0"/>
        <v>12959</v>
      </c>
      <c r="N10" s="19">
        <f>SUM(N11:N32)</f>
        <v>12</v>
      </c>
      <c r="O10" s="19">
        <f t="shared" si="0"/>
        <v>0</v>
      </c>
      <c r="P10" s="19">
        <f>SUM(P11:P32)</f>
        <v>0</v>
      </c>
      <c r="Q10" s="19">
        <f>SUM(Q11:Q32)</f>
        <v>232</v>
      </c>
      <c r="R10" s="19">
        <f t="shared" si="0"/>
        <v>1189</v>
      </c>
      <c r="S10" s="19">
        <f t="shared" si="0"/>
        <v>2242</v>
      </c>
      <c r="T10" s="19">
        <f t="shared" si="0"/>
        <v>218904</v>
      </c>
      <c r="U10" s="19">
        <f>SUM(U11:U32)</f>
        <v>154421</v>
      </c>
      <c r="V10" s="19">
        <f>SUM(V11:V32)</f>
        <v>102430</v>
      </c>
      <c r="W10" s="19">
        <f>SUM(W11:W32)</f>
        <v>604100</v>
      </c>
      <c r="X10" s="19">
        <f>SUM(X11:X32)</f>
        <v>112725</v>
      </c>
      <c r="Y10" s="19">
        <f>SUM(Y11:Y32)</f>
        <v>61804</v>
      </c>
      <c r="Z10" s="19">
        <f t="shared" si="0"/>
        <v>3167</v>
      </c>
      <c r="AA10" s="19">
        <f t="shared" si="0"/>
        <v>70</v>
      </c>
      <c r="AB10" s="19">
        <f t="shared" si="0"/>
        <v>33265</v>
      </c>
      <c r="AC10" s="19">
        <f t="shared" si="0"/>
        <v>7622</v>
      </c>
      <c r="AD10" s="19">
        <f t="shared" si="0"/>
        <v>45750</v>
      </c>
      <c r="AE10" s="19">
        <f t="shared" si="0"/>
        <v>623</v>
      </c>
      <c r="AF10" s="19">
        <f t="shared" si="0"/>
        <v>3973</v>
      </c>
      <c r="AG10" s="19">
        <f t="shared" si="0"/>
        <v>2703</v>
      </c>
      <c r="AH10" s="19">
        <f t="shared" si="0"/>
        <v>483</v>
      </c>
      <c r="AI10" s="19">
        <f t="shared" si="0"/>
        <v>10701</v>
      </c>
      <c r="AJ10" s="19">
        <f t="shared" si="0"/>
        <v>1837</v>
      </c>
      <c r="AK10" s="19">
        <f t="shared" si="0"/>
        <v>5795</v>
      </c>
      <c r="AL10" s="19">
        <f t="shared" si="0"/>
        <v>31</v>
      </c>
      <c r="AM10" s="19">
        <f t="shared" si="0"/>
        <v>1699</v>
      </c>
      <c r="AN10" s="19">
        <f t="shared" si="0"/>
        <v>43</v>
      </c>
      <c r="AO10" s="19">
        <f t="shared" si="0"/>
        <v>10682</v>
      </c>
      <c r="AP10" s="19">
        <f t="shared" si="0"/>
        <v>11</v>
      </c>
      <c r="AQ10" s="19">
        <f t="shared" si="0"/>
        <v>800</v>
      </c>
      <c r="AR10" s="19">
        <f t="shared" si="0"/>
        <v>1</v>
      </c>
      <c r="AS10" s="19">
        <f t="shared" si="0"/>
        <v>903</v>
      </c>
      <c r="AT10" s="19">
        <f t="shared" si="0"/>
        <v>51</v>
      </c>
      <c r="AU10" s="19">
        <f t="shared" si="0"/>
        <v>134429</v>
      </c>
      <c r="AV10" s="19">
        <f t="shared" si="0"/>
        <v>0</v>
      </c>
      <c r="AW10" s="19">
        <f t="shared" si="0"/>
        <v>43</v>
      </c>
      <c r="AX10" s="19">
        <f t="shared" si="0"/>
        <v>11</v>
      </c>
      <c r="AY10" s="19">
        <f t="shared" si="0"/>
        <v>2</v>
      </c>
      <c r="AZ10" s="19">
        <f t="shared" si="0"/>
        <v>0</v>
      </c>
      <c r="BA10" s="19">
        <f t="shared" si="0"/>
        <v>7012</v>
      </c>
      <c r="BB10" s="19">
        <f>SUM(BB11:BB32)</f>
        <v>329</v>
      </c>
      <c r="BC10" s="19">
        <f t="shared" si="0"/>
        <v>101</v>
      </c>
      <c r="BD10" s="19">
        <f t="shared" si="0"/>
        <v>427070</v>
      </c>
      <c r="BE10" s="19">
        <f t="shared" si="0"/>
        <v>16394</v>
      </c>
      <c r="BF10" s="19">
        <f t="shared" si="0"/>
        <v>483</v>
      </c>
      <c r="BG10" s="19">
        <f t="shared" si="0"/>
        <v>2</v>
      </c>
      <c r="BH10" s="19">
        <f t="shared" si="0"/>
        <v>3234</v>
      </c>
      <c r="BI10" s="19">
        <f t="shared" si="0"/>
        <v>0</v>
      </c>
      <c r="BJ10" s="19">
        <f t="shared" si="0"/>
        <v>231090627</v>
      </c>
      <c r="BK10" s="19">
        <f t="shared" si="0"/>
        <v>81315</v>
      </c>
      <c r="BL10" s="19">
        <f t="shared" si="0"/>
        <v>1183448</v>
      </c>
      <c r="BM10" s="19">
        <f t="shared" si="0"/>
        <v>1489</v>
      </c>
      <c r="BO10" s="19">
        <f t="shared" ref="BO10:BX10" si="1">SUM(BO11:BO32)</f>
        <v>0</v>
      </c>
      <c r="BP10" s="19">
        <f t="shared" si="1"/>
        <v>223664880</v>
      </c>
      <c r="BQ10" s="19">
        <f>SUM(BQ11:BQ32)</f>
        <v>88189900</v>
      </c>
      <c r="BR10" s="19">
        <f>SUM(BR11:BR32)</f>
        <v>103957260</v>
      </c>
      <c r="BS10" s="19">
        <f>SUM(BS11:BS32)</f>
        <v>135388774</v>
      </c>
      <c r="BT10" s="19">
        <f>SUM(BT11:BT32)</f>
        <v>84013921</v>
      </c>
      <c r="BU10" s="19">
        <f t="shared" si="1"/>
        <v>0</v>
      </c>
      <c r="BV10" s="19">
        <f t="shared" si="1"/>
        <v>343576</v>
      </c>
      <c r="BW10" s="19">
        <f>SUM(BW11:BW32)</f>
        <v>29400</v>
      </c>
      <c r="BX10" s="19">
        <f t="shared" si="1"/>
        <v>472</v>
      </c>
      <c r="BZ10" s="19">
        <f t="shared" ref="BZ10:CT10" si="2">SUM(BZ11:BZ32)</f>
        <v>0</v>
      </c>
      <c r="CA10" s="19">
        <f t="shared" si="2"/>
        <v>95727368</v>
      </c>
      <c r="CB10" s="19">
        <f t="shared" si="2"/>
        <v>22191671</v>
      </c>
      <c r="CC10" s="19">
        <f t="shared" si="2"/>
        <v>53073983</v>
      </c>
      <c r="CD10" s="19">
        <f t="shared" si="2"/>
        <v>58125531</v>
      </c>
      <c r="CE10" s="19">
        <f t="shared" si="2"/>
        <v>711298</v>
      </c>
      <c r="CF10" s="19">
        <f t="shared" si="2"/>
        <v>0</v>
      </c>
      <c r="CG10" s="19">
        <f t="shared" si="2"/>
        <v>134345</v>
      </c>
      <c r="CH10" s="19">
        <f t="shared" si="2"/>
        <v>10666</v>
      </c>
      <c r="CI10" s="19">
        <f t="shared" si="2"/>
        <v>265</v>
      </c>
      <c r="CJ10" s="19">
        <f t="shared" si="2"/>
        <v>32245</v>
      </c>
      <c r="CK10" s="19">
        <f t="shared" si="2"/>
        <v>163203</v>
      </c>
      <c r="CL10" s="19">
        <f t="shared" si="2"/>
        <v>43296</v>
      </c>
      <c r="CM10" s="19">
        <f t="shared" si="2"/>
        <v>42421</v>
      </c>
      <c r="CN10" s="19">
        <f t="shared" si="2"/>
        <v>126709</v>
      </c>
      <c r="CO10" s="19">
        <f t="shared" si="2"/>
        <v>0</v>
      </c>
      <c r="CP10" s="19">
        <f t="shared" si="2"/>
        <v>18320</v>
      </c>
      <c r="CQ10" s="19">
        <f t="shared" si="2"/>
        <v>34094</v>
      </c>
      <c r="CR10" s="19">
        <f t="shared" si="2"/>
        <v>59580</v>
      </c>
      <c r="CS10" s="19">
        <f t="shared" si="2"/>
        <v>475952</v>
      </c>
      <c r="CT10" s="19">
        <f t="shared" si="2"/>
        <v>0</v>
      </c>
    </row>
    <row r="11" spans="7:98" s="20" customFormat="1" ht="30" customHeight="1">
      <c r="H11" s="21" t="s">
        <v>78</v>
      </c>
      <c r="I11" s="22" t="s">
        <v>79</v>
      </c>
      <c r="J11" s="23">
        <f>SUM(K11:BM11)</f>
        <v>2611984</v>
      </c>
      <c r="K11" s="23">
        <v>6369</v>
      </c>
      <c r="L11" s="23">
        <v>251</v>
      </c>
      <c r="M11" s="23">
        <v>1249</v>
      </c>
      <c r="N11" s="23"/>
      <c r="O11" s="23"/>
      <c r="P11" s="23"/>
      <c r="Q11" s="23">
        <v>44</v>
      </c>
      <c r="R11" s="23">
        <v>149</v>
      </c>
      <c r="S11" s="23">
        <v>204</v>
      </c>
      <c r="T11" s="23">
        <v>11285</v>
      </c>
      <c r="U11" s="23">
        <v>6789</v>
      </c>
      <c r="V11" s="23">
        <v>3831</v>
      </c>
      <c r="W11" s="23">
        <v>23038</v>
      </c>
      <c r="X11" s="23">
        <v>4972</v>
      </c>
      <c r="Y11" s="23">
        <v>4640</v>
      </c>
      <c r="Z11" s="23">
        <v>376</v>
      </c>
      <c r="AA11" s="23"/>
      <c r="AB11" s="23">
        <v>2066</v>
      </c>
      <c r="AC11" s="23">
        <v>566</v>
      </c>
      <c r="AD11" s="23">
        <v>5973</v>
      </c>
      <c r="AE11" s="23">
        <v>22</v>
      </c>
      <c r="AF11" s="23">
        <v>114</v>
      </c>
      <c r="AG11" s="23">
        <v>128</v>
      </c>
      <c r="AH11" s="23">
        <v>56</v>
      </c>
      <c r="AI11" s="23">
        <v>1043</v>
      </c>
      <c r="AJ11" s="23">
        <v>359</v>
      </c>
      <c r="AK11" s="23">
        <v>394</v>
      </c>
      <c r="AL11" s="23">
        <v>4</v>
      </c>
      <c r="AM11" s="23">
        <v>82</v>
      </c>
      <c r="AN11" s="23">
        <v>2</v>
      </c>
      <c r="AO11" s="23"/>
      <c r="AP11" s="23"/>
      <c r="AQ11" s="23">
        <v>2</v>
      </c>
      <c r="AR11" s="23"/>
      <c r="AS11" s="23">
        <v>60</v>
      </c>
      <c r="AT11" s="23"/>
      <c r="AU11" s="23">
        <v>2</v>
      </c>
      <c r="AV11" s="23"/>
      <c r="AW11" s="23"/>
      <c r="AX11" s="23"/>
      <c r="AY11" s="23"/>
      <c r="AZ11" s="23"/>
      <c r="BA11" s="23">
        <v>287</v>
      </c>
      <c r="BB11" s="23">
        <v>15</v>
      </c>
      <c r="BC11" s="23">
        <v>6</v>
      </c>
      <c r="BD11" s="23">
        <v>38854</v>
      </c>
      <c r="BE11" s="23">
        <v>386</v>
      </c>
      <c r="BF11" s="23">
        <v>24</v>
      </c>
      <c r="BG11" s="23"/>
      <c r="BH11" s="23">
        <v>118</v>
      </c>
      <c r="BI11" s="23"/>
      <c r="BJ11" s="23">
        <v>2430524</v>
      </c>
      <c r="BK11" s="23">
        <v>4516</v>
      </c>
      <c r="BL11" s="23">
        <v>63060</v>
      </c>
      <c r="BM11" s="23">
        <v>124</v>
      </c>
      <c r="BO11" s="23"/>
      <c r="BP11" s="23">
        <v>1682200</v>
      </c>
      <c r="BQ11" s="23">
        <v>3190600</v>
      </c>
      <c r="BR11" s="23">
        <v>1199190</v>
      </c>
      <c r="BS11" s="23">
        <v>1087</v>
      </c>
      <c r="BT11" s="23">
        <v>57092</v>
      </c>
      <c r="BU11" s="23"/>
      <c r="BV11" s="23"/>
      <c r="BW11" s="23"/>
      <c r="BX11" s="23"/>
      <c r="BZ11" s="23"/>
      <c r="CA11" s="23">
        <v>1035998</v>
      </c>
      <c r="CB11" s="23">
        <v>770658</v>
      </c>
      <c r="CC11" s="23">
        <v>517393</v>
      </c>
      <c r="CD11" s="23">
        <v>44</v>
      </c>
      <c r="CE11" s="23">
        <v>29649</v>
      </c>
      <c r="CF11" s="23"/>
      <c r="CG11" s="23"/>
      <c r="CH11" s="23"/>
      <c r="CI11" s="23"/>
      <c r="CJ11" s="23">
        <v>1816</v>
      </c>
      <c r="CK11" s="23">
        <v>8400</v>
      </c>
      <c r="CL11" s="23">
        <v>1649</v>
      </c>
      <c r="CM11" s="23">
        <v>2638</v>
      </c>
      <c r="CN11" s="23">
        <v>4604</v>
      </c>
      <c r="CO11" s="23"/>
      <c r="CP11" s="23">
        <v>417</v>
      </c>
      <c r="CQ11" s="23">
        <v>880</v>
      </c>
      <c r="CR11" s="23">
        <v>1165</v>
      </c>
      <c r="CS11" s="23">
        <v>18430</v>
      </c>
      <c r="CT11" s="23"/>
    </row>
    <row r="12" spans="7:98" s="20" customFormat="1" ht="15" customHeight="1">
      <c r="H12" s="24" t="s">
        <v>80</v>
      </c>
      <c r="I12" s="25" t="s">
        <v>81</v>
      </c>
      <c r="J12" s="26">
        <f>(J11/J10)*100</f>
        <v>1.114094345900305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</row>
    <row r="13" spans="7:98" s="20" customFormat="1" ht="15" customHeight="1">
      <c r="H13" s="21" t="s">
        <v>82</v>
      </c>
      <c r="I13" s="22" t="s">
        <v>79</v>
      </c>
      <c r="J13" s="23">
        <f>SUM(K13:BM13)</f>
        <v>3557282</v>
      </c>
      <c r="K13" s="23">
        <v>10045</v>
      </c>
      <c r="L13" s="23">
        <v>425</v>
      </c>
      <c r="M13" s="23">
        <v>1835</v>
      </c>
      <c r="N13" s="23"/>
      <c r="O13" s="23"/>
      <c r="P13" s="23"/>
      <c r="Q13" s="23">
        <v>79</v>
      </c>
      <c r="R13" s="23">
        <v>127</v>
      </c>
      <c r="S13" s="23">
        <v>157</v>
      </c>
      <c r="T13" s="23">
        <v>18749</v>
      </c>
      <c r="U13" s="23">
        <v>11808</v>
      </c>
      <c r="V13" s="23">
        <v>8075</v>
      </c>
      <c r="W13" s="23">
        <v>32434</v>
      </c>
      <c r="X13" s="23">
        <v>11660</v>
      </c>
      <c r="Y13" s="23">
        <v>9361</v>
      </c>
      <c r="Z13" s="23">
        <v>315</v>
      </c>
      <c r="AA13" s="23">
        <v>5</v>
      </c>
      <c r="AB13" s="23">
        <v>3123</v>
      </c>
      <c r="AC13" s="23">
        <v>498</v>
      </c>
      <c r="AD13" s="23">
        <v>4559</v>
      </c>
      <c r="AE13" s="23">
        <v>16</v>
      </c>
      <c r="AF13" s="23">
        <v>152</v>
      </c>
      <c r="AG13" s="23">
        <v>115</v>
      </c>
      <c r="AH13" s="23">
        <v>43</v>
      </c>
      <c r="AI13" s="23">
        <v>913</v>
      </c>
      <c r="AJ13" s="23">
        <v>141</v>
      </c>
      <c r="AK13" s="23">
        <v>472</v>
      </c>
      <c r="AL13" s="23">
        <v>4</v>
      </c>
      <c r="AM13" s="23">
        <v>104</v>
      </c>
      <c r="AN13" s="23"/>
      <c r="AO13" s="23"/>
      <c r="AP13" s="23"/>
      <c r="AQ13" s="23"/>
      <c r="AR13" s="23"/>
      <c r="AS13" s="23">
        <v>141</v>
      </c>
      <c r="AT13" s="23">
        <v>1</v>
      </c>
      <c r="AU13" s="23">
        <v>2</v>
      </c>
      <c r="AV13" s="23"/>
      <c r="AW13" s="23"/>
      <c r="AX13" s="23"/>
      <c r="AY13" s="23"/>
      <c r="AZ13" s="23"/>
      <c r="BA13" s="23">
        <v>330</v>
      </c>
      <c r="BB13" s="23">
        <v>2</v>
      </c>
      <c r="BC13" s="23">
        <v>9</v>
      </c>
      <c r="BD13" s="23">
        <v>44894</v>
      </c>
      <c r="BE13" s="23">
        <v>795</v>
      </c>
      <c r="BF13" s="23">
        <v>18</v>
      </c>
      <c r="BG13" s="23">
        <v>1</v>
      </c>
      <c r="BH13" s="23">
        <v>240</v>
      </c>
      <c r="BI13" s="23"/>
      <c r="BJ13" s="23">
        <v>3295915</v>
      </c>
      <c r="BK13" s="23">
        <v>7737</v>
      </c>
      <c r="BL13" s="23">
        <v>91658</v>
      </c>
      <c r="BM13" s="23">
        <v>324</v>
      </c>
      <c r="BO13" s="23"/>
      <c r="BP13" s="23">
        <v>2323500</v>
      </c>
      <c r="BQ13" s="23">
        <v>4607200</v>
      </c>
      <c r="BR13" s="23">
        <v>1785720</v>
      </c>
      <c r="BS13" s="23">
        <v>10415</v>
      </c>
      <c r="BT13" s="23">
        <v>76505</v>
      </c>
      <c r="BU13" s="23"/>
      <c r="BV13" s="23"/>
      <c r="BW13" s="23"/>
      <c r="BX13" s="23"/>
      <c r="BZ13" s="23"/>
      <c r="CA13" s="23">
        <v>1113166</v>
      </c>
      <c r="CB13" s="23">
        <v>1267669</v>
      </c>
      <c r="CC13" s="23">
        <v>772834</v>
      </c>
      <c r="CD13" s="23">
        <v>338</v>
      </c>
      <c r="CE13" s="23">
        <v>39137</v>
      </c>
      <c r="CF13" s="23"/>
      <c r="CG13" s="23"/>
      <c r="CH13" s="23"/>
      <c r="CI13" s="23"/>
      <c r="CJ13" s="23">
        <v>3026</v>
      </c>
      <c r="CK13" s="23">
        <v>13278</v>
      </c>
      <c r="CL13" s="23">
        <v>2825</v>
      </c>
      <c r="CM13" s="23">
        <v>4247</v>
      </c>
      <c r="CN13" s="23">
        <v>7508</v>
      </c>
      <c r="CO13" s="23"/>
      <c r="CP13" s="23">
        <v>1687</v>
      </c>
      <c r="CQ13" s="23">
        <v>1874</v>
      </c>
      <c r="CR13" s="23">
        <v>3776</v>
      </c>
      <c r="CS13" s="23">
        <v>24895</v>
      </c>
      <c r="CT13" s="23"/>
    </row>
    <row r="14" spans="7:98" s="20" customFormat="1" ht="15" customHeight="1">
      <c r="H14" s="24" t="s">
        <v>83</v>
      </c>
      <c r="I14" s="25" t="s">
        <v>81</v>
      </c>
      <c r="J14" s="26">
        <f>(J13/J10)*100</f>
        <v>1.5172940427555945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</row>
    <row r="15" spans="7:98" s="20" customFormat="1" ht="15" customHeight="1">
      <c r="H15" s="21" t="s">
        <v>84</v>
      </c>
      <c r="I15" s="22" t="s">
        <v>79</v>
      </c>
      <c r="J15" s="23">
        <f>SUM(K15:BM15)</f>
        <v>198825992</v>
      </c>
      <c r="K15" s="23">
        <v>18690</v>
      </c>
      <c r="L15" s="23">
        <v>210</v>
      </c>
      <c r="M15" s="23">
        <v>2051</v>
      </c>
      <c r="N15" s="23">
        <v>3</v>
      </c>
      <c r="O15" s="23"/>
      <c r="P15" s="23"/>
      <c r="Q15" s="23">
        <v>58</v>
      </c>
      <c r="R15" s="23">
        <v>144</v>
      </c>
      <c r="S15" s="23">
        <v>687</v>
      </c>
      <c r="T15" s="23">
        <v>67674</v>
      </c>
      <c r="U15" s="23">
        <v>52027</v>
      </c>
      <c r="V15" s="23">
        <v>35641</v>
      </c>
      <c r="W15" s="23">
        <v>246783</v>
      </c>
      <c r="X15" s="23">
        <v>36316</v>
      </c>
      <c r="Y15" s="23">
        <v>15242</v>
      </c>
      <c r="Z15" s="23">
        <v>409</v>
      </c>
      <c r="AA15" s="23">
        <v>54</v>
      </c>
      <c r="AB15" s="23">
        <v>8751</v>
      </c>
      <c r="AC15" s="23">
        <v>1065</v>
      </c>
      <c r="AD15" s="23">
        <v>4923</v>
      </c>
      <c r="AE15" s="23">
        <v>272</v>
      </c>
      <c r="AF15" s="23">
        <v>1335</v>
      </c>
      <c r="AG15" s="23">
        <v>1359</v>
      </c>
      <c r="AH15" s="23">
        <v>90</v>
      </c>
      <c r="AI15" s="23">
        <v>442</v>
      </c>
      <c r="AJ15" s="23">
        <v>321</v>
      </c>
      <c r="AK15" s="23">
        <v>1934</v>
      </c>
      <c r="AL15" s="23">
        <v>9</v>
      </c>
      <c r="AM15" s="23">
        <v>859</v>
      </c>
      <c r="AN15" s="23">
        <v>31</v>
      </c>
      <c r="AO15" s="23">
        <v>10587</v>
      </c>
      <c r="AP15" s="23">
        <v>7</v>
      </c>
      <c r="AQ15" s="23">
        <v>786</v>
      </c>
      <c r="AR15" s="23"/>
      <c r="AS15" s="23">
        <v>319</v>
      </c>
      <c r="AT15" s="23">
        <v>33</v>
      </c>
      <c r="AU15" s="23">
        <v>134168</v>
      </c>
      <c r="AV15" s="23"/>
      <c r="AW15" s="23">
        <v>43</v>
      </c>
      <c r="AX15" s="23">
        <v>11</v>
      </c>
      <c r="AY15" s="23">
        <v>2</v>
      </c>
      <c r="AZ15" s="23"/>
      <c r="BA15" s="23">
        <v>4526</v>
      </c>
      <c r="BB15" s="23">
        <v>206</v>
      </c>
      <c r="BC15" s="23">
        <v>76</v>
      </c>
      <c r="BD15" s="23">
        <v>121711</v>
      </c>
      <c r="BE15" s="23">
        <v>8378</v>
      </c>
      <c r="BF15" s="23">
        <v>232</v>
      </c>
      <c r="BG15" s="23"/>
      <c r="BH15" s="23">
        <v>987</v>
      </c>
      <c r="BI15" s="23"/>
      <c r="BJ15" s="23">
        <v>197546942</v>
      </c>
      <c r="BK15" s="23">
        <v>22730</v>
      </c>
      <c r="BL15" s="23">
        <v>476461</v>
      </c>
      <c r="BM15" s="23">
        <v>407</v>
      </c>
      <c r="BO15" s="23"/>
      <c r="BP15" s="23">
        <v>198800460</v>
      </c>
      <c r="BQ15" s="23">
        <v>38054000</v>
      </c>
      <c r="BR15" s="23">
        <v>83966980</v>
      </c>
      <c r="BS15" s="23">
        <v>135285180</v>
      </c>
      <c r="BT15" s="23">
        <v>83120601</v>
      </c>
      <c r="BU15" s="23"/>
      <c r="BV15" s="23">
        <v>338576</v>
      </c>
      <c r="BW15" s="23">
        <v>28765</v>
      </c>
      <c r="BX15" s="23">
        <v>472</v>
      </c>
      <c r="BZ15" s="23"/>
      <c r="CA15" s="23">
        <v>83047532</v>
      </c>
      <c r="CB15" s="23">
        <v>9520611</v>
      </c>
      <c r="CC15" s="23">
        <v>46040461</v>
      </c>
      <c r="CD15" s="23">
        <v>58107587</v>
      </c>
      <c r="CE15" s="23">
        <v>284368</v>
      </c>
      <c r="CF15" s="23"/>
      <c r="CG15" s="23">
        <v>134138</v>
      </c>
      <c r="CH15" s="23">
        <v>10573</v>
      </c>
      <c r="CI15" s="23">
        <v>265</v>
      </c>
      <c r="CJ15" s="23">
        <v>8609</v>
      </c>
      <c r="CK15" s="23">
        <v>48623</v>
      </c>
      <c r="CL15" s="23">
        <v>15677</v>
      </c>
      <c r="CM15" s="23">
        <v>7971</v>
      </c>
      <c r="CN15" s="23">
        <v>52764</v>
      </c>
      <c r="CO15" s="23"/>
      <c r="CP15" s="23">
        <v>10795</v>
      </c>
      <c r="CQ15" s="23">
        <v>14108</v>
      </c>
      <c r="CR15" s="23">
        <v>27587</v>
      </c>
      <c r="CS15" s="23">
        <v>193650</v>
      </c>
      <c r="CT15" s="23"/>
    </row>
    <row r="16" spans="7:98" s="20" customFormat="1" ht="15" customHeight="1">
      <c r="H16" s="24" t="s">
        <v>82</v>
      </c>
      <c r="I16" s="25" t="s">
        <v>81</v>
      </c>
      <c r="J16" s="26">
        <f>(J15/J10)*100</f>
        <v>84.805616537168405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</row>
    <row r="17" spans="8:98" s="20" customFormat="1" ht="15" customHeight="1">
      <c r="H17" s="21" t="s">
        <v>85</v>
      </c>
      <c r="I17" s="22" t="s">
        <v>79</v>
      </c>
      <c r="J17" s="23">
        <f>SUM(K17:BM17)</f>
        <v>917651</v>
      </c>
      <c r="K17" s="23">
        <v>5969</v>
      </c>
      <c r="L17" s="23">
        <v>202</v>
      </c>
      <c r="M17" s="23">
        <v>624</v>
      </c>
      <c r="N17" s="23"/>
      <c r="O17" s="23"/>
      <c r="P17" s="23"/>
      <c r="Q17" s="23">
        <v>8</v>
      </c>
      <c r="R17" s="23">
        <v>60</v>
      </c>
      <c r="S17" s="23">
        <v>68</v>
      </c>
      <c r="T17" s="23">
        <v>9429</v>
      </c>
      <c r="U17" s="23">
        <v>5693</v>
      </c>
      <c r="V17" s="23">
        <v>4854</v>
      </c>
      <c r="W17" s="23">
        <v>19237</v>
      </c>
      <c r="X17" s="23">
        <v>3926</v>
      </c>
      <c r="Y17" s="23">
        <v>4158</v>
      </c>
      <c r="Z17" s="23">
        <v>198</v>
      </c>
      <c r="AA17" s="23"/>
      <c r="AB17" s="23">
        <v>973</v>
      </c>
      <c r="AC17" s="23">
        <v>55</v>
      </c>
      <c r="AD17" s="23">
        <v>790</v>
      </c>
      <c r="AE17" s="23">
        <v>9</v>
      </c>
      <c r="AF17" s="23">
        <v>29</v>
      </c>
      <c r="AG17" s="23">
        <v>46</v>
      </c>
      <c r="AH17" s="23">
        <v>5</v>
      </c>
      <c r="AI17" s="23">
        <v>117</v>
      </c>
      <c r="AJ17" s="23">
        <v>62</v>
      </c>
      <c r="AK17" s="23">
        <v>103</v>
      </c>
      <c r="AL17" s="23"/>
      <c r="AM17" s="23">
        <v>40</v>
      </c>
      <c r="AN17" s="23">
        <v>2</v>
      </c>
      <c r="AO17" s="23"/>
      <c r="AP17" s="23"/>
      <c r="AQ17" s="23"/>
      <c r="AR17" s="23"/>
      <c r="AS17" s="23">
        <v>7</v>
      </c>
      <c r="AT17" s="23">
        <v>1</v>
      </c>
      <c r="AU17" s="23">
        <v>2</v>
      </c>
      <c r="AV17" s="23"/>
      <c r="AW17" s="23"/>
      <c r="AX17" s="23"/>
      <c r="AY17" s="23"/>
      <c r="AZ17" s="23"/>
      <c r="BA17" s="23">
        <v>210</v>
      </c>
      <c r="BB17" s="23">
        <v>1</v>
      </c>
      <c r="BC17" s="23"/>
      <c r="BD17" s="23">
        <v>17871</v>
      </c>
      <c r="BE17" s="23">
        <v>326</v>
      </c>
      <c r="BF17" s="23">
        <v>8</v>
      </c>
      <c r="BG17" s="23"/>
      <c r="BH17" s="23">
        <v>142</v>
      </c>
      <c r="BI17" s="23"/>
      <c r="BJ17" s="23">
        <v>794739</v>
      </c>
      <c r="BK17" s="23">
        <v>2573</v>
      </c>
      <c r="BL17" s="23">
        <v>45050</v>
      </c>
      <c r="BM17" s="23">
        <v>64</v>
      </c>
      <c r="BO17" s="23"/>
      <c r="BP17" s="23">
        <v>664620</v>
      </c>
      <c r="BQ17" s="23">
        <v>1071200</v>
      </c>
      <c r="BR17" s="23">
        <v>425010</v>
      </c>
      <c r="BS17" s="23">
        <v>1740</v>
      </c>
      <c r="BT17" s="23">
        <v>45184</v>
      </c>
      <c r="BU17" s="23"/>
      <c r="BV17" s="23"/>
      <c r="BW17" s="23"/>
      <c r="BX17" s="23"/>
      <c r="BZ17" s="23"/>
      <c r="CA17" s="23">
        <v>292119</v>
      </c>
      <c r="CB17" s="23">
        <v>249441</v>
      </c>
      <c r="CC17" s="23">
        <v>176430</v>
      </c>
      <c r="CD17" s="23">
        <v>96</v>
      </c>
      <c r="CE17" s="23">
        <v>21827</v>
      </c>
      <c r="CF17" s="23"/>
      <c r="CG17" s="23"/>
      <c r="CH17" s="23"/>
      <c r="CI17" s="23"/>
      <c r="CJ17" s="23">
        <v>897</v>
      </c>
      <c r="CK17" s="23">
        <v>6915</v>
      </c>
      <c r="CL17" s="23">
        <v>1422</v>
      </c>
      <c r="CM17" s="23">
        <v>2840</v>
      </c>
      <c r="CN17" s="23">
        <v>3180</v>
      </c>
      <c r="CO17" s="23"/>
      <c r="CP17" s="23">
        <v>837</v>
      </c>
      <c r="CQ17" s="23">
        <v>1050</v>
      </c>
      <c r="CR17" s="23">
        <v>2002</v>
      </c>
      <c r="CS17" s="23">
        <v>16048</v>
      </c>
      <c r="CT17" s="23"/>
    </row>
    <row r="18" spans="8:98" s="20" customFormat="1" ht="15" customHeight="1">
      <c r="H18" s="24" t="s">
        <v>86</v>
      </c>
      <c r="I18" s="25" t="s">
        <v>81</v>
      </c>
      <c r="J18" s="26">
        <f>(J17/J10)*100</f>
        <v>0.3914073710289806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</row>
    <row r="19" spans="8:98" s="20" customFormat="1" ht="15" customHeight="1">
      <c r="H19" s="21" t="s">
        <v>83</v>
      </c>
      <c r="I19" s="22" t="s">
        <v>79</v>
      </c>
      <c r="J19" s="23">
        <f>SUM(K19:BM19)</f>
        <v>1082461</v>
      </c>
      <c r="K19" s="23">
        <v>3977</v>
      </c>
      <c r="L19" s="23">
        <v>104</v>
      </c>
      <c r="M19" s="23">
        <v>312</v>
      </c>
      <c r="N19" s="23"/>
      <c r="O19" s="23"/>
      <c r="P19" s="23"/>
      <c r="Q19" s="23">
        <v>12</v>
      </c>
      <c r="R19" s="23">
        <v>42</v>
      </c>
      <c r="S19" s="23">
        <v>55</v>
      </c>
      <c r="T19" s="23">
        <v>6601</v>
      </c>
      <c r="U19" s="23">
        <v>3636</v>
      </c>
      <c r="V19" s="23">
        <v>2417</v>
      </c>
      <c r="W19" s="23">
        <v>11596</v>
      </c>
      <c r="X19" s="23">
        <v>2874</v>
      </c>
      <c r="Y19" s="23">
        <v>1817</v>
      </c>
      <c r="Z19" s="23">
        <v>195</v>
      </c>
      <c r="AA19" s="23">
        <v>1</v>
      </c>
      <c r="AB19" s="23">
        <v>1133</v>
      </c>
      <c r="AC19" s="23">
        <v>100</v>
      </c>
      <c r="AD19" s="23">
        <v>1455</v>
      </c>
      <c r="AE19" s="23">
        <v>4</v>
      </c>
      <c r="AF19" s="23"/>
      <c r="AG19" s="23">
        <v>18</v>
      </c>
      <c r="AH19" s="23">
        <v>12</v>
      </c>
      <c r="AI19" s="23">
        <v>312</v>
      </c>
      <c r="AJ19" s="23">
        <v>70</v>
      </c>
      <c r="AK19" s="23">
        <v>83</v>
      </c>
      <c r="AL19" s="23"/>
      <c r="AM19" s="23">
        <v>45</v>
      </c>
      <c r="AN19" s="23"/>
      <c r="AO19" s="23"/>
      <c r="AP19" s="23"/>
      <c r="AQ19" s="23"/>
      <c r="AR19" s="23"/>
      <c r="AS19" s="23">
        <v>13</v>
      </c>
      <c r="AT19" s="23">
        <v>1</v>
      </c>
      <c r="AU19" s="23"/>
      <c r="AV19" s="23"/>
      <c r="AW19" s="23"/>
      <c r="AX19" s="23"/>
      <c r="AY19" s="23"/>
      <c r="AZ19" s="23"/>
      <c r="BA19" s="23">
        <v>76</v>
      </c>
      <c r="BB19" s="23">
        <v>2</v>
      </c>
      <c r="BC19" s="23"/>
      <c r="BD19" s="23">
        <v>10563</v>
      </c>
      <c r="BE19" s="23">
        <v>236</v>
      </c>
      <c r="BF19" s="23">
        <v>4</v>
      </c>
      <c r="BG19" s="23"/>
      <c r="BH19" s="23">
        <v>28</v>
      </c>
      <c r="BI19" s="23"/>
      <c r="BJ19" s="23">
        <v>1009338</v>
      </c>
      <c r="BK19" s="23">
        <v>2420</v>
      </c>
      <c r="BL19" s="23">
        <v>22867</v>
      </c>
      <c r="BM19" s="23">
        <v>42</v>
      </c>
      <c r="BO19" s="23"/>
      <c r="BP19" s="23">
        <v>812300</v>
      </c>
      <c r="BQ19" s="23">
        <v>1535000</v>
      </c>
      <c r="BR19" s="23">
        <v>567700</v>
      </c>
      <c r="BS19" s="23">
        <v>2620</v>
      </c>
      <c r="BT19" s="23">
        <v>32383</v>
      </c>
      <c r="BU19" s="23"/>
      <c r="BV19" s="23"/>
      <c r="BW19" s="23"/>
      <c r="BX19" s="23"/>
      <c r="BZ19" s="23"/>
      <c r="CA19" s="23">
        <v>385530</v>
      </c>
      <c r="CB19" s="23">
        <v>331499</v>
      </c>
      <c r="CC19" s="23">
        <v>249931</v>
      </c>
      <c r="CD19" s="23">
        <v>300</v>
      </c>
      <c r="CE19" s="23">
        <v>12455</v>
      </c>
      <c r="CF19" s="23"/>
      <c r="CG19" s="23"/>
      <c r="CH19" s="23"/>
      <c r="CI19" s="23"/>
      <c r="CJ19" s="23">
        <v>1110</v>
      </c>
      <c r="CK19" s="23">
        <v>5165</v>
      </c>
      <c r="CL19" s="23">
        <v>1087</v>
      </c>
      <c r="CM19" s="23">
        <v>1594</v>
      </c>
      <c r="CN19" s="23">
        <v>2387</v>
      </c>
      <c r="CO19" s="23"/>
      <c r="CP19" s="23">
        <v>146</v>
      </c>
      <c r="CQ19" s="23">
        <v>341</v>
      </c>
      <c r="CR19" s="23">
        <v>814</v>
      </c>
      <c r="CS19" s="23">
        <v>9173</v>
      </c>
      <c r="CT19" s="23"/>
    </row>
    <row r="20" spans="8:98" s="20" customFormat="1" ht="15" customHeight="1">
      <c r="H20" s="24" t="s">
        <v>87</v>
      </c>
      <c r="I20" s="25" t="s">
        <v>81</v>
      </c>
      <c r="J20" s="26">
        <f>(J19/J10)*100</f>
        <v>0.46170408385257716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</row>
    <row r="21" spans="8:98" s="20" customFormat="1" ht="15" customHeight="1">
      <c r="H21" s="21" t="s">
        <v>82</v>
      </c>
      <c r="I21" s="22" t="s">
        <v>79</v>
      </c>
      <c r="J21" s="23">
        <f>SUM(K21:BM21)</f>
        <v>6048987</v>
      </c>
      <c r="K21" s="23">
        <v>11129</v>
      </c>
      <c r="L21" s="23">
        <v>235</v>
      </c>
      <c r="M21" s="23">
        <v>751</v>
      </c>
      <c r="N21" s="23">
        <v>3</v>
      </c>
      <c r="O21" s="23"/>
      <c r="P21" s="23"/>
      <c r="Q21" s="23">
        <v>20</v>
      </c>
      <c r="R21" s="23">
        <v>95</v>
      </c>
      <c r="S21" s="23">
        <v>247</v>
      </c>
      <c r="T21" s="23">
        <v>25294</v>
      </c>
      <c r="U21" s="23">
        <v>18540</v>
      </c>
      <c r="V21" s="23">
        <v>9679</v>
      </c>
      <c r="W21" s="23">
        <v>59688</v>
      </c>
      <c r="X21" s="23">
        <v>12295</v>
      </c>
      <c r="Y21" s="23">
        <v>5594</v>
      </c>
      <c r="Z21" s="23">
        <v>336</v>
      </c>
      <c r="AA21" s="23">
        <v>1</v>
      </c>
      <c r="AB21" s="23">
        <v>3943</v>
      </c>
      <c r="AC21" s="23">
        <v>481</v>
      </c>
      <c r="AD21" s="23">
        <v>5221</v>
      </c>
      <c r="AE21" s="23">
        <v>79</v>
      </c>
      <c r="AF21" s="23">
        <v>584</v>
      </c>
      <c r="AG21" s="23">
        <v>253</v>
      </c>
      <c r="AH21" s="23">
        <v>29</v>
      </c>
      <c r="AI21" s="23">
        <v>454</v>
      </c>
      <c r="AJ21" s="23">
        <v>316</v>
      </c>
      <c r="AK21" s="23">
        <v>764</v>
      </c>
      <c r="AL21" s="23">
        <v>3</v>
      </c>
      <c r="AM21" s="23">
        <v>83</v>
      </c>
      <c r="AN21" s="23">
        <v>1</v>
      </c>
      <c r="AO21" s="23"/>
      <c r="AP21" s="23"/>
      <c r="AQ21" s="23">
        <v>7</v>
      </c>
      <c r="AR21" s="23"/>
      <c r="AS21" s="23">
        <v>79</v>
      </c>
      <c r="AT21" s="23"/>
      <c r="AU21" s="23">
        <v>16</v>
      </c>
      <c r="AV21" s="23"/>
      <c r="AW21" s="23"/>
      <c r="AX21" s="23"/>
      <c r="AY21" s="23"/>
      <c r="AZ21" s="23"/>
      <c r="BA21" s="23">
        <v>371</v>
      </c>
      <c r="BB21" s="23">
        <v>31</v>
      </c>
      <c r="BC21" s="23"/>
      <c r="BD21" s="23">
        <v>56822</v>
      </c>
      <c r="BE21" s="23">
        <v>1636</v>
      </c>
      <c r="BF21" s="23">
        <v>3</v>
      </c>
      <c r="BG21" s="23"/>
      <c r="BH21" s="23">
        <v>433</v>
      </c>
      <c r="BI21" s="23"/>
      <c r="BJ21" s="23">
        <v>5706245</v>
      </c>
      <c r="BK21" s="23">
        <v>7579</v>
      </c>
      <c r="BL21" s="23">
        <v>119552</v>
      </c>
      <c r="BM21" s="23">
        <v>95</v>
      </c>
      <c r="BO21" s="23"/>
      <c r="BP21" s="23">
        <v>5045200</v>
      </c>
      <c r="BQ21" s="23">
        <v>7780900</v>
      </c>
      <c r="BR21" s="23">
        <v>3951710</v>
      </c>
      <c r="BS21" s="23">
        <v>27044</v>
      </c>
      <c r="BT21" s="23">
        <v>162395</v>
      </c>
      <c r="BU21" s="23"/>
      <c r="BV21" s="23"/>
      <c r="BW21" s="23"/>
      <c r="BX21" s="23"/>
      <c r="BZ21" s="23"/>
      <c r="CA21" s="23">
        <v>2508088</v>
      </c>
      <c r="CB21" s="23">
        <v>1781019</v>
      </c>
      <c r="CC21" s="23">
        <v>1233910</v>
      </c>
      <c r="CD21" s="23">
        <v>1025</v>
      </c>
      <c r="CE21" s="23">
        <v>71173</v>
      </c>
      <c r="CF21" s="23"/>
      <c r="CG21" s="23"/>
      <c r="CH21" s="23"/>
      <c r="CI21" s="23"/>
      <c r="CJ21" s="23">
        <v>3881</v>
      </c>
      <c r="CK21" s="23">
        <v>19569</v>
      </c>
      <c r="CL21" s="23">
        <v>6517</v>
      </c>
      <c r="CM21" s="23">
        <v>4751</v>
      </c>
      <c r="CN21" s="23">
        <v>13943</v>
      </c>
      <c r="CO21" s="23"/>
      <c r="CP21" s="23">
        <v>748</v>
      </c>
      <c r="CQ21" s="23">
        <v>3465</v>
      </c>
      <c r="CR21" s="23">
        <v>4886</v>
      </c>
      <c r="CS21" s="23">
        <v>45599</v>
      </c>
      <c r="CT21" s="23"/>
    </row>
    <row r="22" spans="8:98" s="20" customFormat="1" ht="15" customHeight="1">
      <c r="H22" s="24" t="s">
        <v>88</v>
      </c>
      <c r="I22" s="25" t="s">
        <v>81</v>
      </c>
      <c r="J22" s="26">
        <f>(J21/J10)*100</f>
        <v>2.5800855652731594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</row>
    <row r="23" spans="8:98" s="20" customFormat="1" ht="15" customHeight="1">
      <c r="H23" s="21" t="s">
        <v>89</v>
      </c>
      <c r="I23" s="22" t="s">
        <v>79</v>
      </c>
      <c r="J23" s="23">
        <f>SUM(K23:BM23)</f>
        <v>9352457</v>
      </c>
      <c r="K23" s="23">
        <v>11615</v>
      </c>
      <c r="L23" s="23">
        <v>248</v>
      </c>
      <c r="M23" s="23">
        <v>1257</v>
      </c>
      <c r="N23" s="23">
        <v>2</v>
      </c>
      <c r="O23" s="23"/>
      <c r="P23" s="23"/>
      <c r="Q23" s="23">
        <v>1</v>
      </c>
      <c r="R23" s="23">
        <v>136</v>
      </c>
      <c r="S23" s="23">
        <v>207</v>
      </c>
      <c r="T23" s="23">
        <v>33153</v>
      </c>
      <c r="U23" s="23">
        <v>25680</v>
      </c>
      <c r="V23" s="23">
        <v>15985</v>
      </c>
      <c r="W23" s="23">
        <v>104562</v>
      </c>
      <c r="X23" s="23">
        <v>17258</v>
      </c>
      <c r="Y23" s="23">
        <v>6523</v>
      </c>
      <c r="Z23" s="23">
        <v>369</v>
      </c>
      <c r="AA23" s="23">
        <v>1</v>
      </c>
      <c r="AB23" s="23">
        <v>5131</v>
      </c>
      <c r="AC23" s="23">
        <v>826</v>
      </c>
      <c r="AD23" s="23">
        <v>5471</v>
      </c>
      <c r="AE23" s="23">
        <v>85</v>
      </c>
      <c r="AF23" s="23">
        <v>817</v>
      </c>
      <c r="AG23" s="23">
        <v>316</v>
      </c>
      <c r="AH23" s="23">
        <v>45</v>
      </c>
      <c r="AI23" s="23">
        <v>912</v>
      </c>
      <c r="AJ23" s="23">
        <v>255</v>
      </c>
      <c r="AK23" s="23">
        <v>379</v>
      </c>
      <c r="AL23" s="23">
        <v>4</v>
      </c>
      <c r="AM23" s="23">
        <v>115</v>
      </c>
      <c r="AN23" s="23">
        <v>3</v>
      </c>
      <c r="AO23" s="23">
        <v>29</v>
      </c>
      <c r="AP23" s="23"/>
      <c r="AQ23" s="23"/>
      <c r="AR23" s="23"/>
      <c r="AS23" s="23">
        <v>64</v>
      </c>
      <c r="AT23" s="23">
        <v>7</v>
      </c>
      <c r="AU23" s="23">
        <v>212</v>
      </c>
      <c r="AV23" s="23"/>
      <c r="AW23" s="23"/>
      <c r="AX23" s="23"/>
      <c r="AY23" s="23"/>
      <c r="AZ23" s="23"/>
      <c r="BA23" s="23">
        <v>559</v>
      </c>
      <c r="BB23" s="23">
        <v>40</v>
      </c>
      <c r="BC23" s="23">
        <v>1</v>
      </c>
      <c r="BD23" s="23">
        <v>51323</v>
      </c>
      <c r="BE23" s="23">
        <v>2324</v>
      </c>
      <c r="BF23" s="23">
        <v>9</v>
      </c>
      <c r="BG23" s="23"/>
      <c r="BH23" s="23">
        <v>607</v>
      </c>
      <c r="BI23" s="23"/>
      <c r="BJ23" s="23">
        <v>8873467</v>
      </c>
      <c r="BK23" s="23">
        <v>9596</v>
      </c>
      <c r="BL23" s="23">
        <v>182794</v>
      </c>
      <c r="BM23" s="23">
        <v>69</v>
      </c>
      <c r="BO23" s="23"/>
      <c r="BP23" s="23">
        <v>7230800</v>
      </c>
      <c r="BQ23" s="23">
        <v>13917500</v>
      </c>
      <c r="BR23" s="23">
        <v>6879010</v>
      </c>
      <c r="BS23" s="23">
        <v>17707</v>
      </c>
      <c r="BT23" s="23">
        <v>214373</v>
      </c>
      <c r="BU23" s="23"/>
      <c r="BV23" s="23">
        <v>5000</v>
      </c>
      <c r="BW23" s="23">
        <v>550</v>
      </c>
      <c r="BX23" s="23"/>
      <c r="BZ23" s="23"/>
      <c r="CA23" s="23">
        <v>3765671</v>
      </c>
      <c r="CB23" s="23">
        <v>2832504</v>
      </c>
      <c r="CC23" s="23">
        <v>2034445</v>
      </c>
      <c r="CD23" s="23">
        <v>8690</v>
      </c>
      <c r="CE23" s="23">
        <v>108280</v>
      </c>
      <c r="CF23" s="23"/>
      <c r="CG23" s="23">
        <v>207</v>
      </c>
      <c r="CH23" s="23">
        <v>29</v>
      </c>
      <c r="CI23" s="23"/>
      <c r="CJ23" s="23">
        <v>5052</v>
      </c>
      <c r="CK23" s="23">
        <v>25836</v>
      </c>
      <c r="CL23" s="23">
        <v>7121</v>
      </c>
      <c r="CM23" s="23">
        <v>5480</v>
      </c>
      <c r="CN23" s="23">
        <v>20878</v>
      </c>
      <c r="CO23" s="23"/>
      <c r="CP23" s="23">
        <v>2401</v>
      </c>
      <c r="CQ23" s="23">
        <v>6810</v>
      </c>
      <c r="CR23" s="23">
        <v>10389</v>
      </c>
      <c r="CS23" s="23">
        <v>83104</v>
      </c>
      <c r="CT23" s="23"/>
    </row>
    <row r="24" spans="8:98" s="20" customFormat="1" ht="15" customHeight="1">
      <c r="H24" s="24" t="s">
        <v>90</v>
      </c>
      <c r="I24" s="25" t="s">
        <v>81</v>
      </c>
      <c r="J24" s="26">
        <f>(J23/J10)*100</f>
        <v>3.9891207082339433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</row>
    <row r="25" spans="8:98" s="20" customFormat="1" ht="15" customHeight="1">
      <c r="H25" s="21" t="s">
        <v>91</v>
      </c>
      <c r="I25" s="22" t="s">
        <v>79</v>
      </c>
      <c r="J25" s="23">
        <f>SUM(K25:BM25)</f>
        <v>3047459</v>
      </c>
      <c r="K25" s="23">
        <v>8250</v>
      </c>
      <c r="L25" s="23">
        <v>341</v>
      </c>
      <c r="M25" s="23">
        <v>1518</v>
      </c>
      <c r="N25" s="23"/>
      <c r="O25" s="23"/>
      <c r="P25" s="23"/>
      <c r="Q25" s="23"/>
      <c r="R25" s="23">
        <v>55</v>
      </c>
      <c r="S25" s="23">
        <v>126</v>
      </c>
      <c r="T25" s="23">
        <v>14711</v>
      </c>
      <c r="U25" s="23">
        <v>9481</v>
      </c>
      <c r="V25" s="23">
        <v>6942</v>
      </c>
      <c r="W25" s="23">
        <v>30208</v>
      </c>
      <c r="X25" s="23">
        <v>7856</v>
      </c>
      <c r="Y25" s="23">
        <v>4640</v>
      </c>
      <c r="Z25" s="23">
        <v>326</v>
      </c>
      <c r="AA25" s="23">
        <v>3</v>
      </c>
      <c r="AB25" s="23">
        <v>2041</v>
      </c>
      <c r="AC25" s="23">
        <v>1106</v>
      </c>
      <c r="AD25" s="23">
        <v>3324</v>
      </c>
      <c r="AE25" s="23">
        <v>16</v>
      </c>
      <c r="AF25" s="23">
        <v>276</v>
      </c>
      <c r="AG25" s="23">
        <v>84</v>
      </c>
      <c r="AH25" s="23">
        <v>35</v>
      </c>
      <c r="AI25" s="23">
        <v>2099</v>
      </c>
      <c r="AJ25" s="23">
        <v>66</v>
      </c>
      <c r="AK25" s="23">
        <v>708</v>
      </c>
      <c r="AL25" s="23">
        <v>1</v>
      </c>
      <c r="AM25" s="23">
        <v>80</v>
      </c>
      <c r="AN25" s="23">
        <v>3</v>
      </c>
      <c r="AO25" s="23"/>
      <c r="AP25" s="23">
        <v>1</v>
      </c>
      <c r="AQ25" s="23">
        <v>5</v>
      </c>
      <c r="AR25" s="23">
        <v>1</v>
      </c>
      <c r="AS25" s="23">
        <v>31</v>
      </c>
      <c r="AT25" s="23">
        <v>3</v>
      </c>
      <c r="AU25" s="23">
        <v>1</v>
      </c>
      <c r="AV25" s="23"/>
      <c r="AW25" s="23"/>
      <c r="AX25" s="23"/>
      <c r="AY25" s="23"/>
      <c r="AZ25" s="23"/>
      <c r="BA25" s="23">
        <v>99</v>
      </c>
      <c r="BB25" s="23">
        <v>3</v>
      </c>
      <c r="BC25" s="23">
        <v>1</v>
      </c>
      <c r="BD25" s="23">
        <v>26692</v>
      </c>
      <c r="BE25" s="23">
        <v>528</v>
      </c>
      <c r="BF25" s="23">
        <v>158</v>
      </c>
      <c r="BG25" s="23"/>
      <c r="BH25" s="23">
        <v>209</v>
      </c>
      <c r="BI25" s="23"/>
      <c r="BJ25" s="23">
        <v>2859960</v>
      </c>
      <c r="BK25" s="23">
        <v>6488</v>
      </c>
      <c r="BL25" s="23">
        <v>58897</v>
      </c>
      <c r="BM25" s="23">
        <v>86</v>
      </c>
      <c r="BO25" s="23"/>
      <c r="BP25" s="23">
        <v>2087300</v>
      </c>
      <c r="BQ25" s="23">
        <v>4083800</v>
      </c>
      <c r="BR25" s="23">
        <v>1518150</v>
      </c>
      <c r="BS25" s="23">
        <v>5680</v>
      </c>
      <c r="BT25" s="23">
        <v>82056</v>
      </c>
      <c r="BU25" s="23"/>
      <c r="BV25" s="23"/>
      <c r="BW25" s="23"/>
      <c r="BX25" s="23"/>
      <c r="BZ25" s="23"/>
      <c r="CA25" s="23">
        <v>1177839</v>
      </c>
      <c r="CB25" s="23">
        <v>937232</v>
      </c>
      <c r="CC25" s="23">
        <v>640776</v>
      </c>
      <c r="CD25" s="23">
        <v>874</v>
      </c>
      <c r="CE25" s="23">
        <v>37866</v>
      </c>
      <c r="CF25" s="23"/>
      <c r="CG25" s="23"/>
      <c r="CH25" s="23"/>
      <c r="CI25" s="23"/>
      <c r="CJ25" s="23">
        <v>1981</v>
      </c>
      <c r="CK25" s="23">
        <v>11302</v>
      </c>
      <c r="CL25" s="23">
        <v>2054</v>
      </c>
      <c r="CM25" s="23">
        <v>4489</v>
      </c>
      <c r="CN25" s="23">
        <v>6672</v>
      </c>
      <c r="CO25" s="23"/>
      <c r="CP25" s="23">
        <v>242</v>
      </c>
      <c r="CQ25" s="23">
        <v>1471</v>
      </c>
      <c r="CR25" s="23">
        <v>2440</v>
      </c>
      <c r="CS25" s="23">
        <v>23495</v>
      </c>
      <c r="CT25" s="23"/>
    </row>
    <row r="26" spans="8:98" s="20" customFormat="1" ht="15" customHeight="1">
      <c r="H26" s="24" t="s">
        <v>92</v>
      </c>
      <c r="I26" s="25" t="s">
        <v>81</v>
      </c>
      <c r="J26" s="26">
        <f>(J25/J10)*100</f>
        <v>1.2998382996461684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</row>
    <row r="27" spans="8:98" s="20" customFormat="1" ht="15" customHeight="1">
      <c r="H27" s="21" t="s">
        <v>93</v>
      </c>
      <c r="I27" s="22" t="s">
        <v>79</v>
      </c>
      <c r="J27" s="23">
        <f>SUM(K27:BM27)</f>
        <v>1400317</v>
      </c>
      <c r="K27" s="23">
        <v>8005</v>
      </c>
      <c r="L27" s="23">
        <v>200</v>
      </c>
      <c r="M27" s="23">
        <v>794</v>
      </c>
      <c r="N27" s="23"/>
      <c r="O27" s="23"/>
      <c r="P27" s="23"/>
      <c r="Q27" s="23">
        <v>9</v>
      </c>
      <c r="R27" s="23">
        <v>97</v>
      </c>
      <c r="S27" s="23">
        <v>89</v>
      </c>
      <c r="T27" s="23">
        <v>7767</v>
      </c>
      <c r="U27" s="23">
        <v>5352</v>
      </c>
      <c r="V27" s="23">
        <v>3005</v>
      </c>
      <c r="W27" s="23">
        <v>15821</v>
      </c>
      <c r="X27" s="23">
        <v>3494</v>
      </c>
      <c r="Y27" s="23">
        <v>2720</v>
      </c>
      <c r="Z27" s="23">
        <v>215</v>
      </c>
      <c r="AA27" s="23">
        <v>1</v>
      </c>
      <c r="AB27" s="23">
        <v>1340</v>
      </c>
      <c r="AC27" s="23">
        <v>984</v>
      </c>
      <c r="AD27" s="23">
        <v>4163</v>
      </c>
      <c r="AE27" s="23">
        <v>24</v>
      </c>
      <c r="AF27" s="23">
        <v>77</v>
      </c>
      <c r="AG27" s="23">
        <v>34</v>
      </c>
      <c r="AH27" s="23">
        <v>35</v>
      </c>
      <c r="AI27" s="23">
        <v>838</v>
      </c>
      <c r="AJ27" s="23">
        <v>34</v>
      </c>
      <c r="AK27" s="23">
        <v>220</v>
      </c>
      <c r="AL27" s="23">
        <v>2</v>
      </c>
      <c r="AM27" s="23">
        <v>56</v>
      </c>
      <c r="AN27" s="23">
        <v>1</v>
      </c>
      <c r="AO27" s="23">
        <v>66</v>
      </c>
      <c r="AP27" s="23"/>
      <c r="AQ27" s="23"/>
      <c r="AR27" s="23"/>
      <c r="AS27" s="23">
        <v>64</v>
      </c>
      <c r="AT27" s="23">
        <v>2</v>
      </c>
      <c r="AU27" s="23">
        <v>6</v>
      </c>
      <c r="AV27" s="23"/>
      <c r="AW27" s="23"/>
      <c r="AX27" s="23"/>
      <c r="AY27" s="23"/>
      <c r="AZ27" s="23"/>
      <c r="BA27" s="23">
        <v>107</v>
      </c>
      <c r="BB27" s="23"/>
      <c r="BC27" s="23"/>
      <c r="BD27" s="23">
        <v>19584</v>
      </c>
      <c r="BE27" s="23">
        <v>508</v>
      </c>
      <c r="BF27" s="23">
        <v>2</v>
      </c>
      <c r="BG27" s="23"/>
      <c r="BH27" s="23">
        <v>125</v>
      </c>
      <c r="BI27" s="23"/>
      <c r="BJ27" s="23">
        <v>1284997</v>
      </c>
      <c r="BK27" s="23">
        <v>6868</v>
      </c>
      <c r="BL27" s="23">
        <v>32581</v>
      </c>
      <c r="BM27" s="23">
        <v>30</v>
      </c>
      <c r="BO27" s="23"/>
      <c r="BP27" s="23">
        <v>960300</v>
      </c>
      <c r="BQ27" s="23">
        <v>1889400</v>
      </c>
      <c r="BR27" s="23">
        <v>693280</v>
      </c>
      <c r="BS27" s="23">
        <v>21620</v>
      </c>
      <c r="BT27" s="23">
        <v>27900</v>
      </c>
      <c r="BU27" s="23"/>
      <c r="BV27" s="23"/>
      <c r="BW27" s="23">
        <v>85</v>
      </c>
      <c r="BX27" s="23"/>
      <c r="BZ27" s="23"/>
      <c r="CA27" s="23">
        <v>489346</v>
      </c>
      <c r="CB27" s="23">
        <v>434441</v>
      </c>
      <c r="CC27" s="23">
        <v>300105</v>
      </c>
      <c r="CD27" s="23">
        <v>4502</v>
      </c>
      <c r="CE27" s="23">
        <v>14954</v>
      </c>
      <c r="CF27" s="23"/>
      <c r="CG27" s="23"/>
      <c r="CH27" s="23">
        <v>64</v>
      </c>
      <c r="CI27" s="23"/>
      <c r="CJ27" s="23">
        <v>1321</v>
      </c>
      <c r="CK27" s="23">
        <v>6054</v>
      </c>
      <c r="CL27" s="23">
        <v>1248</v>
      </c>
      <c r="CM27" s="23">
        <v>2098</v>
      </c>
      <c r="CN27" s="23">
        <v>3184</v>
      </c>
      <c r="CO27" s="23"/>
      <c r="CP27" s="23">
        <v>167</v>
      </c>
      <c r="CQ27" s="23">
        <v>860</v>
      </c>
      <c r="CR27" s="23">
        <v>895</v>
      </c>
      <c r="CS27" s="23">
        <v>12548</v>
      </c>
      <c r="CT27" s="23"/>
    </row>
    <row r="28" spans="8:98" s="20" customFormat="1" ht="15" customHeight="1">
      <c r="H28" s="24" t="s">
        <v>92</v>
      </c>
      <c r="I28" s="25" t="s">
        <v>81</v>
      </c>
      <c r="J28" s="26">
        <f>(J27/J10)*100</f>
        <v>0.59727978891450995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</row>
    <row r="29" spans="8:98" s="20" customFormat="1" ht="15" customHeight="1">
      <c r="H29" s="21" t="s">
        <v>94</v>
      </c>
      <c r="I29" s="22" t="s">
        <v>79</v>
      </c>
      <c r="J29" s="23">
        <f>SUM(K29:BM29)</f>
        <v>6823879</v>
      </c>
      <c r="K29" s="23">
        <v>13340</v>
      </c>
      <c r="L29" s="23">
        <v>405</v>
      </c>
      <c r="M29" s="23">
        <v>2380</v>
      </c>
      <c r="N29" s="23">
        <v>4</v>
      </c>
      <c r="O29" s="23"/>
      <c r="P29" s="23"/>
      <c r="Q29" s="23">
        <v>1</v>
      </c>
      <c r="R29" s="23">
        <v>226</v>
      </c>
      <c r="S29" s="23">
        <v>300</v>
      </c>
      <c r="T29" s="23">
        <v>22156</v>
      </c>
      <c r="U29" s="23">
        <v>14337</v>
      </c>
      <c r="V29" s="23">
        <v>11215</v>
      </c>
      <c r="W29" s="23">
        <v>55690</v>
      </c>
      <c r="X29" s="23">
        <v>10624</v>
      </c>
      <c r="Y29" s="23">
        <v>6477</v>
      </c>
      <c r="Z29" s="23">
        <v>382</v>
      </c>
      <c r="AA29" s="23">
        <v>4</v>
      </c>
      <c r="AB29" s="23">
        <v>4178</v>
      </c>
      <c r="AC29" s="23">
        <v>1346</v>
      </c>
      <c r="AD29" s="23">
        <v>8876</v>
      </c>
      <c r="AE29" s="23">
        <v>34</v>
      </c>
      <c r="AF29" s="23">
        <v>528</v>
      </c>
      <c r="AG29" s="23">
        <v>301</v>
      </c>
      <c r="AH29" s="23">
        <v>99</v>
      </c>
      <c r="AI29" s="23">
        <v>3489</v>
      </c>
      <c r="AJ29" s="23">
        <v>194</v>
      </c>
      <c r="AK29" s="23">
        <v>716</v>
      </c>
      <c r="AL29" s="23">
        <v>4</v>
      </c>
      <c r="AM29" s="23">
        <v>125</v>
      </c>
      <c r="AN29" s="23"/>
      <c r="AO29" s="23"/>
      <c r="AP29" s="23">
        <v>2</v>
      </c>
      <c r="AQ29" s="23"/>
      <c r="AR29" s="23"/>
      <c r="AS29" s="23">
        <v>105</v>
      </c>
      <c r="AT29" s="23">
        <v>2</v>
      </c>
      <c r="AU29" s="23">
        <v>4</v>
      </c>
      <c r="AV29" s="23"/>
      <c r="AW29" s="23"/>
      <c r="AX29" s="23"/>
      <c r="AY29" s="23"/>
      <c r="AZ29" s="23"/>
      <c r="BA29" s="23">
        <v>381</v>
      </c>
      <c r="BB29" s="23">
        <v>27</v>
      </c>
      <c r="BC29" s="23">
        <v>6</v>
      </c>
      <c r="BD29" s="23">
        <v>36316</v>
      </c>
      <c r="BE29" s="23">
        <v>1129</v>
      </c>
      <c r="BF29" s="23">
        <v>21</v>
      </c>
      <c r="BG29" s="23">
        <v>1</v>
      </c>
      <c r="BH29" s="23">
        <v>319</v>
      </c>
      <c r="BI29" s="23"/>
      <c r="BJ29" s="23">
        <v>6536174</v>
      </c>
      <c r="BK29" s="23">
        <v>8971</v>
      </c>
      <c r="BL29" s="23">
        <v>82756</v>
      </c>
      <c r="BM29" s="23">
        <v>234</v>
      </c>
      <c r="BO29" s="23"/>
      <c r="BP29" s="23">
        <v>3552600</v>
      </c>
      <c r="BQ29" s="23">
        <v>10907400</v>
      </c>
      <c r="BR29" s="23">
        <v>2357330</v>
      </c>
      <c r="BS29" s="23">
        <v>14681</v>
      </c>
      <c r="BT29" s="23">
        <v>172334</v>
      </c>
      <c r="BU29" s="23"/>
      <c r="BV29" s="23"/>
      <c r="BW29" s="23"/>
      <c r="BX29" s="23"/>
      <c r="BZ29" s="23"/>
      <c r="CA29" s="23">
        <v>1650011</v>
      </c>
      <c r="CB29" s="23">
        <v>3744848</v>
      </c>
      <c r="CC29" s="23">
        <v>962022</v>
      </c>
      <c r="CD29" s="23">
        <v>1825</v>
      </c>
      <c r="CE29" s="23">
        <v>80637</v>
      </c>
      <c r="CF29" s="23"/>
      <c r="CG29" s="23"/>
      <c r="CH29" s="23"/>
      <c r="CI29" s="23"/>
      <c r="CJ29" s="23">
        <v>4078</v>
      </c>
      <c r="CK29" s="23">
        <v>16420</v>
      </c>
      <c r="CL29" s="23">
        <v>3551</v>
      </c>
      <c r="CM29" s="23">
        <v>5953</v>
      </c>
      <c r="CN29" s="23">
        <v>10447</v>
      </c>
      <c r="CO29" s="23"/>
      <c r="CP29" s="23">
        <v>821</v>
      </c>
      <c r="CQ29" s="23">
        <v>3205</v>
      </c>
      <c r="CR29" s="23">
        <v>5201</v>
      </c>
      <c r="CS29" s="23">
        <v>45118</v>
      </c>
      <c r="CT29" s="23"/>
    </row>
    <row r="30" spans="8:98" s="20" customFormat="1" ht="15" customHeight="1">
      <c r="H30" s="24" t="s">
        <v>95</v>
      </c>
      <c r="I30" s="25" t="s">
        <v>81</v>
      </c>
      <c r="J30" s="26">
        <f>(J29/J10)*100</f>
        <v>2.9106016771189362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</row>
    <row r="31" spans="8:98" s="20" customFormat="1" ht="15" customHeight="1">
      <c r="H31" s="21" t="s">
        <v>96</v>
      </c>
      <c r="I31" s="22" t="s">
        <v>79</v>
      </c>
      <c r="J31" s="23">
        <f>SUM(K31:BM31)</f>
        <v>780616</v>
      </c>
      <c r="K31" s="23">
        <v>1789</v>
      </c>
      <c r="L31" s="23">
        <v>69</v>
      </c>
      <c r="M31" s="23">
        <v>188</v>
      </c>
      <c r="N31" s="23"/>
      <c r="O31" s="23"/>
      <c r="P31" s="23"/>
      <c r="Q31" s="23"/>
      <c r="R31" s="23">
        <v>58</v>
      </c>
      <c r="S31" s="23">
        <v>102</v>
      </c>
      <c r="T31" s="23">
        <v>2085</v>
      </c>
      <c r="U31" s="23">
        <v>1078</v>
      </c>
      <c r="V31" s="23">
        <v>786</v>
      </c>
      <c r="W31" s="23">
        <v>5043</v>
      </c>
      <c r="X31" s="23">
        <v>1450</v>
      </c>
      <c r="Y31" s="23">
        <v>632</v>
      </c>
      <c r="Z31" s="23">
        <v>46</v>
      </c>
      <c r="AA31" s="23"/>
      <c r="AB31" s="23">
        <v>586</v>
      </c>
      <c r="AC31" s="23">
        <v>595</v>
      </c>
      <c r="AD31" s="23">
        <v>995</v>
      </c>
      <c r="AE31" s="23">
        <v>62</v>
      </c>
      <c r="AF31" s="23">
        <v>61</v>
      </c>
      <c r="AG31" s="23">
        <v>49</v>
      </c>
      <c r="AH31" s="23">
        <v>34</v>
      </c>
      <c r="AI31" s="23">
        <v>82</v>
      </c>
      <c r="AJ31" s="23">
        <v>19</v>
      </c>
      <c r="AK31" s="23">
        <v>22</v>
      </c>
      <c r="AL31" s="23"/>
      <c r="AM31" s="23">
        <v>110</v>
      </c>
      <c r="AN31" s="23"/>
      <c r="AO31" s="23"/>
      <c r="AP31" s="23">
        <v>1</v>
      </c>
      <c r="AQ31" s="23"/>
      <c r="AR31" s="23"/>
      <c r="AS31" s="23">
        <v>20</v>
      </c>
      <c r="AT31" s="23">
        <v>1</v>
      </c>
      <c r="AU31" s="23">
        <v>16</v>
      </c>
      <c r="AV31" s="23"/>
      <c r="AW31" s="23"/>
      <c r="AX31" s="23"/>
      <c r="AY31" s="23"/>
      <c r="AZ31" s="23"/>
      <c r="BA31" s="23">
        <v>66</v>
      </c>
      <c r="BB31" s="23">
        <v>2</v>
      </c>
      <c r="BC31" s="23">
        <v>2</v>
      </c>
      <c r="BD31" s="23">
        <v>2440</v>
      </c>
      <c r="BE31" s="23">
        <v>148</v>
      </c>
      <c r="BF31" s="23">
        <v>4</v>
      </c>
      <c r="BG31" s="23"/>
      <c r="BH31" s="23">
        <v>26</v>
      </c>
      <c r="BI31" s="23"/>
      <c r="BJ31" s="23">
        <v>752326</v>
      </c>
      <c r="BK31" s="23">
        <v>1837</v>
      </c>
      <c r="BL31" s="23">
        <v>7772</v>
      </c>
      <c r="BM31" s="23">
        <v>14</v>
      </c>
      <c r="BO31" s="23"/>
      <c r="BP31" s="23">
        <v>505600</v>
      </c>
      <c r="BQ31" s="23">
        <v>1152900</v>
      </c>
      <c r="BR31" s="23">
        <v>613180</v>
      </c>
      <c r="BS31" s="23">
        <v>1000</v>
      </c>
      <c r="BT31" s="23">
        <v>23098</v>
      </c>
      <c r="BU31" s="23"/>
      <c r="BV31" s="23"/>
      <c r="BW31" s="23"/>
      <c r="BX31" s="23"/>
      <c r="BZ31" s="23"/>
      <c r="CA31" s="23">
        <v>262068</v>
      </c>
      <c r="CB31" s="23">
        <v>321749</v>
      </c>
      <c r="CC31" s="23">
        <v>145676</v>
      </c>
      <c r="CD31" s="23">
        <v>250</v>
      </c>
      <c r="CE31" s="23">
        <v>10952</v>
      </c>
      <c r="CF31" s="23"/>
      <c r="CG31" s="23"/>
      <c r="CH31" s="23"/>
      <c r="CI31" s="23"/>
      <c r="CJ31" s="23">
        <v>474</v>
      </c>
      <c r="CK31" s="23">
        <v>1641</v>
      </c>
      <c r="CL31" s="23">
        <v>145</v>
      </c>
      <c r="CM31" s="23">
        <v>360</v>
      </c>
      <c r="CN31" s="23">
        <v>1142</v>
      </c>
      <c r="CO31" s="23"/>
      <c r="CP31" s="23">
        <v>59</v>
      </c>
      <c r="CQ31" s="23">
        <v>30</v>
      </c>
      <c r="CR31" s="23">
        <v>425</v>
      </c>
      <c r="CS31" s="23">
        <v>3892</v>
      </c>
      <c r="CT31" s="23"/>
    </row>
    <row r="32" spans="8:98" s="20" customFormat="1" ht="15" customHeight="1">
      <c r="H32" s="24" t="s">
        <v>97</v>
      </c>
      <c r="I32" s="25" t="s">
        <v>81</v>
      </c>
      <c r="J32" s="26">
        <f>(J31/J10)*100</f>
        <v>0.33295758010742504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78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8" manualBreakCount="8">
    <brk id="19" max="31" man="1"/>
    <brk id="28" max="31" man="1"/>
    <brk id="38" max="31" man="1"/>
    <brk id="47" max="31" man="1"/>
    <brk id="56" max="31" man="1"/>
    <brk id="66" max="31" man="1"/>
    <brk id="77" max="31" man="1"/>
    <brk id="88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M33"/>
  <sheetViews>
    <sheetView showGridLines="0" topLeftCell="G1" zoomScaleNormal="100" zoomScaleSheetLayoutView="100" workbookViewId="0"/>
  </sheetViews>
  <sheetFormatPr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5" width="12.625" style="1" customWidth="1"/>
    <col min="66" max="16384" width="9" style="1"/>
  </cols>
  <sheetData>
    <row r="1" spans="7:65" ht="15" customHeight="1">
      <c r="H1" s="2" t="s">
        <v>98</v>
      </c>
    </row>
    <row r="2" spans="7:65" ht="15" customHeight="1">
      <c r="G2" s="4" t="s">
        <v>103</v>
      </c>
      <c r="L2" s="13" t="s">
        <v>99</v>
      </c>
    </row>
    <row r="3" spans="7:65" hidden="1"/>
    <row r="4" spans="7:65" hidden="1"/>
    <row r="5" spans="7:65" hidden="1">
      <c r="G5" s="1" t="s">
        <v>104</v>
      </c>
    </row>
    <row r="6" spans="7:65" hidden="1"/>
    <row r="7" spans="7:65" hidden="1"/>
    <row r="8" spans="7:65" hidden="1"/>
    <row r="9" spans="7:65" ht="178.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8</v>
      </c>
      <c r="N9" s="10" t="s">
        <v>9</v>
      </c>
      <c r="O9" s="9" t="s">
        <v>10</v>
      </c>
      <c r="P9" s="10" t="s">
        <v>11</v>
      </c>
      <c r="Q9" s="9" t="s">
        <v>12</v>
      </c>
      <c r="R9" s="9" t="s">
        <v>13</v>
      </c>
      <c r="S9" s="9" t="s">
        <v>14</v>
      </c>
      <c r="T9" s="10" t="s">
        <v>15</v>
      </c>
      <c r="U9" s="10" t="s">
        <v>16</v>
      </c>
      <c r="V9" s="10" t="s">
        <v>17</v>
      </c>
      <c r="W9" s="10" t="s">
        <v>18</v>
      </c>
      <c r="X9" s="12" t="s">
        <v>19</v>
      </c>
      <c r="Y9" s="12" t="s">
        <v>20</v>
      </c>
      <c r="Z9" s="9" t="s">
        <v>21</v>
      </c>
      <c r="AA9" s="9" t="s">
        <v>22</v>
      </c>
      <c r="AB9" s="9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12" t="s">
        <v>41</v>
      </c>
      <c r="AU9" s="12" t="s">
        <v>100</v>
      </c>
      <c r="AV9" s="9" t="s">
        <v>43</v>
      </c>
      <c r="AW9" s="9" t="s">
        <v>44</v>
      </c>
      <c r="AX9" s="9" t="s">
        <v>45</v>
      </c>
      <c r="AY9" s="9" t="s">
        <v>46</v>
      </c>
      <c r="AZ9" s="9" t="s">
        <v>47</v>
      </c>
      <c r="BA9" s="12" t="s">
        <v>48</v>
      </c>
      <c r="BB9" s="12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10" t="s">
        <v>59</v>
      </c>
      <c r="BM9" s="9" t="s">
        <v>60</v>
      </c>
    </row>
    <row r="10" spans="7:65" s="16" customFormat="1" ht="15" customHeight="1">
      <c r="H10" s="17" t="s">
        <v>77</v>
      </c>
      <c r="I10" s="18"/>
      <c r="J10" s="19">
        <f>SUM(K10:BM10)</f>
        <v>841936</v>
      </c>
      <c r="K10" s="19">
        <f t="shared" ref="K10:BM10" si="0">SUM(K11:K32)</f>
        <v>0</v>
      </c>
      <c r="L10" s="19">
        <f t="shared" si="0"/>
        <v>0</v>
      </c>
      <c r="M10" s="19">
        <f t="shared" si="0"/>
        <v>0</v>
      </c>
      <c r="N10" s="19">
        <f>SUM(N11:N32)</f>
        <v>0</v>
      </c>
      <c r="O10" s="19">
        <f t="shared" si="0"/>
        <v>0</v>
      </c>
      <c r="P10" s="19">
        <f>SUM(P11:P32)</f>
        <v>0</v>
      </c>
      <c r="Q10" s="19">
        <f>SUM(Q11:Q32)</f>
        <v>0</v>
      </c>
      <c r="R10" s="19">
        <f t="shared" si="0"/>
        <v>0</v>
      </c>
      <c r="S10" s="19">
        <f t="shared" si="0"/>
        <v>0</v>
      </c>
      <c r="T10" s="19">
        <f t="shared" si="0"/>
        <v>0</v>
      </c>
      <c r="U10" s="19">
        <f>SUM(U11:U32)</f>
        <v>0</v>
      </c>
      <c r="V10" s="19">
        <f t="shared" si="0"/>
        <v>0</v>
      </c>
      <c r="W10" s="19">
        <f t="shared" si="0"/>
        <v>0</v>
      </c>
      <c r="X10" s="19">
        <f t="shared" si="0"/>
        <v>112725</v>
      </c>
      <c r="Y10" s="19">
        <f t="shared" si="0"/>
        <v>3299</v>
      </c>
      <c r="Z10" s="19">
        <f t="shared" si="0"/>
        <v>4</v>
      </c>
      <c r="AA10" s="19">
        <f t="shared" si="0"/>
        <v>0</v>
      </c>
      <c r="AB10" s="19">
        <f t="shared" si="0"/>
        <v>570</v>
      </c>
      <c r="AC10" s="19">
        <f t="shared" si="0"/>
        <v>0</v>
      </c>
      <c r="AD10" s="19">
        <f t="shared" si="0"/>
        <v>0</v>
      </c>
      <c r="AE10" s="19">
        <f t="shared" si="0"/>
        <v>0</v>
      </c>
      <c r="AF10" s="19">
        <f t="shared" si="0"/>
        <v>0</v>
      </c>
      <c r="AG10" s="19">
        <f t="shared" si="0"/>
        <v>0</v>
      </c>
      <c r="AH10" s="19">
        <f t="shared" si="0"/>
        <v>0</v>
      </c>
      <c r="AI10" s="19">
        <f t="shared" si="0"/>
        <v>0</v>
      </c>
      <c r="AJ10" s="19">
        <f t="shared" si="0"/>
        <v>0</v>
      </c>
      <c r="AK10" s="19">
        <f t="shared" si="0"/>
        <v>0</v>
      </c>
      <c r="AL10" s="19">
        <f t="shared" si="0"/>
        <v>0</v>
      </c>
      <c r="AM10" s="19">
        <f t="shared" si="0"/>
        <v>0</v>
      </c>
      <c r="AN10" s="19">
        <f t="shared" si="0"/>
        <v>0</v>
      </c>
      <c r="AO10" s="19">
        <f t="shared" si="0"/>
        <v>0</v>
      </c>
      <c r="AP10" s="19">
        <f t="shared" si="0"/>
        <v>0</v>
      </c>
      <c r="AQ10" s="19">
        <f t="shared" si="0"/>
        <v>0</v>
      </c>
      <c r="AR10" s="19">
        <f t="shared" si="0"/>
        <v>0</v>
      </c>
      <c r="AS10" s="19">
        <f t="shared" si="0"/>
        <v>0</v>
      </c>
      <c r="AT10" s="19">
        <f t="shared" si="0"/>
        <v>0</v>
      </c>
      <c r="AU10" s="19">
        <f t="shared" si="0"/>
        <v>0</v>
      </c>
      <c r="AV10" s="19">
        <f t="shared" si="0"/>
        <v>0</v>
      </c>
      <c r="AW10" s="19">
        <f t="shared" si="0"/>
        <v>0</v>
      </c>
      <c r="AX10" s="19">
        <f t="shared" si="0"/>
        <v>0</v>
      </c>
      <c r="AY10" s="19">
        <f t="shared" si="0"/>
        <v>0</v>
      </c>
      <c r="AZ10" s="19">
        <f t="shared" si="0"/>
        <v>0</v>
      </c>
      <c r="BA10" s="19">
        <f t="shared" si="0"/>
        <v>0</v>
      </c>
      <c r="BB10" s="19">
        <f t="shared" si="0"/>
        <v>0</v>
      </c>
      <c r="BC10" s="19">
        <f t="shared" si="0"/>
        <v>0</v>
      </c>
      <c r="BD10" s="19">
        <f t="shared" si="0"/>
        <v>0</v>
      </c>
      <c r="BE10" s="19">
        <f t="shared" si="0"/>
        <v>11465</v>
      </c>
      <c r="BF10" s="19">
        <f t="shared" si="0"/>
        <v>0</v>
      </c>
      <c r="BG10" s="19">
        <f t="shared" si="0"/>
        <v>0</v>
      </c>
      <c r="BH10" s="19">
        <f t="shared" si="0"/>
        <v>0</v>
      </c>
      <c r="BI10" s="19">
        <f t="shared" si="0"/>
        <v>0</v>
      </c>
      <c r="BJ10" s="19">
        <f t="shared" si="0"/>
        <v>260615</v>
      </c>
      <c r="BK10" s="19">
        <f t="shared" si="0"/>
        <v>141</v>
      </c>
      <c r="BL10" s="19">
        <f t="shared" si="0"/>
        <v>453117</v>
      </c>
      <c r="BM10" s="19">
        <f t="shared" si="0"/>
        <v>0</v>
      </c>
    </row>
    <row r="11" spans="7:65" s="20" customFormat="1" ht="30" customHeight="1">
      <c r="H11" s="21" t="s">
        <v>78</v>
      </c>
      <c r="I11" s="22" t="s">
        <v>79</v>
      </c>
      <c r="J11" s="23">
        <f>SUM(K11:BM11)</f>
        <v>29409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>
        <v>4972</v>
      </c>
      <c r="Y11" s="23">
        <v>489</v>
      </c>
      <c r="Z11" s="23"/>
      <c r="AA11" s="23"/>
      <c r="AB11" s="23">
        <v>224</v>
      </c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>
        <v>282</v>
      </c>
      <c r="BF11" s="23"/>
      <c r="BG11" s="23"/>
      <c r="BH11" s="23"/>
      <c r="BI11" s="23"/>
      <c r="BJ11" s="23">
        <v>2313</v>
      </c>
      <c r="BK11" s="23">
        <v>2</v>
      </c>
      <c r="BL11" s="23">
        <v>21127</v>
      </c>
      <c r="BM11" s="23"/>
    </row>
    <row r="12" spans="7:65" s="20" customFormat="1" ht="15" customHeight="1">
      <c r="H12" s="24" t="s">
        <v>80</v>
      </c>
      <c r="I12" s="25" t="s">
        <v>81</v>
      </c>
      <c r="J12" s="26">
        <f>(J11/J10)*100</f>
        <v>3.4930208471902855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</row>
    <row r="13" spans="7:65" s="20" customFormat="1" ht="15" customHeight="1">
      <c r="H13" s="21" t="s">
        <v>82</v>
      </c>
      <c r="I13" s="22" t="s">
        <v>79</v>
      </c>
      <c r="J13" s="23">
        <f>SUM(K13:BM13)</f>
        <v>51729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>
        <v>11660</v>
      </c>
      <c r="Y13" s="23">
        <v>234</v>
      </c>
      <c r="Z13" s="23">
        <v>2</v>
      </c>
      <c r="AA13" s="23"/>
      <c r="AB13" s="23">
        <v>25</v>
      </c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>
        <v>616</v>
      </c>
      <c r="BF13" s="23"/>
      <c r="BG13" s="23"/>
      <c r="BH13" s="23"/>
      <c r="BI13" s="23"/>
      <c r="BJ13" s="23">
        <v>524</v>
      </c>
      <c r="BK13" s="23">
        <v>3</v>
      </c>
      <c r="BL13" s="23">
        <v>38665</v>
      </c>
      <c r="BM13" s="23"/>
    </row>
    <row r="14" spans="7:65" s="20" customFormat="1" ht="15" customHeight="1">
      <c r="H14" s="24" t="s">
        <v>83</v>
      </c>
      <c r="I14" s="25" t="s">
        <v>81</v>
      </c>
      <c r="J14" s="26">
        <f>(J13/J10)*100</f>
        <v>6.144053704794664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</row>
    <row r="15" spans="7:65" s="20" customFormat="1" ht="15" customHeight="1">
      <c r="H15" s="21" t="s">
        <v>84</v>
      </c>
      <c r="I15" s="22" t="s">
        <v>79</v>
      </c>
      <c r="J15" s="23">
        <f>SUM(K15:BM15)</f>
        <v>484788</v>
      </c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>
        <v>36316</v>
      </c>
      <c r="Y15" s="23">
        <v>633</v>
      </c>
      <c r="Z15" s="23">
        <v>1</v>
      </c>
      <c r="AA15" s="23"/>
      <c r="AB15" s="23">
        <v>42</v>
      </c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>
        <v>6133</v>
      </c>
      <c r="BF15" s="23"/>
      <c r="BG15" s="23"/>
      <c r="BH15" s="23"/>
      <c r="BI15" s="23"/>
      <c r="BJ15" s="23">
        <v>252016</v>
      </c>
      <c r="BK15" s="23">
        <v>103</v>
      </c>
      <c r="BL15" s="23">
        <v>189544</v>
      </c>
      <c r="BM15" s="23"/>
    </row>
    <row r="16" spans="7:65" s="20" customFormat="1" ht="15" customHeight="1">
      <c r="H16" s="24" t="s">
        <v>82</v>
      </c>
      <c r="I16" s="25" t="s">
        <v>81</v>
      </c>
      <c r="J16" s="26">
        <f>(J15/J10)*100</f>
        <v>57.580148609870584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</row>
    <row r="17" spans="8:65" s="20" customFormat="1" ht="15" customHeight="1">
      <c r="H17" s="21" t="s">
        <v>85</v>
      </c>
      <c r="I17" s="22" t="s">
        <v>79</v>
      </c>
      <c r="J17" s="23">
        <f>SUM(K17:BM17)</f>
        <v>21620</v>
      </c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>
        <v>3926</v>
      </c>
      <c r="Y17" s="23">
        <v>53</v>
      </c>
      <c r="Z17" s="23">
        <v>1</v>
      </c>
      <c r="AA17" s="23"/>
      <c r="AB17" s="23">
        <v>45</v>
      </c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>
        <v>237</v>
      </c>
      <c r="BF17" s="23"/>
      <c r="BG17" s="23"/>
      <c r="BH17" s="23"/>
      <c r="BI17" s="23"/>
      <c r="BJ17" s="23">
        <v>152</v>
      </c>
      <c r="BK17" s="23">
        <v>2</v>
      </c>
      <c r="BL17" s="23">
        <v>17204</v>
      </c>
      <c r="BM17" s="23"/>
    </row>
    <row r="18" spans="8:65" s="20" customFormat="1" ht="15" customHeight="1">
      <c r="H18" s="24" t="s">
        <v>86</v>
      </c>
      <c r="I18" s="25" t="s">
        <v>81</v>
      </c>
      <c r="J18" s="26">
        <f>(J17/J10)*100</f>
        <v>2.5678911461203704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</row>
    <row r="19" spans="8:65" s="20" customFormat="1" ht="15" customHeight="1">
      <c r="H19" s="21" t="s">
        <v>83</v>
      </c>
      <c r="I19" s="22" t="s">
        <v>79</v>
      </c>
      <c r="J19" s="23">
        <f>SUM(K19:BM19)</f>
        <v>12968</v>
      </c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>
        <v>2874</v>
      </c>
      <c r="Y19" s="23">
        <v>37</v>
      </c>
      <c r="Z19" s="23"/>
      <c r="AA19" s="23"/>
      <c r="AB19" s="23">
        <v>14</v>
      </c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>
        <v>152</v>
      </c>
      <c r="BF19" s="23"/>
      <c r="BG19" s="23"/>
      <c r="BH19" s="23"/>
      <c r="BI19" s="23"/>
      <c r="BJ19" s="23">
        <v>34</v>
      </c>
      <c r="BK19" s="23"/>
      <c r="BL19" s="23">
        <v>9857</v>
      </c>
      <c r="BM19" s="23"/>
    </row>
    <row r="20" spans="8:65" s="20" customFormat="1" ht="15" customHeight="1">
      <c r="H20" s="24" t="s">
        <v>87</v>
      </c>
      <c r="I20" s="25" t="s">
        <v>81</v>
      </c>
      <c r="J20" s="26">
        <f>(J19/J10)*100</f>
        <v>1.5402595921780278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</row>
    <row r="21" spans="8:65" s="20" customFormat="1" ht="15" customHeight="1">
      <c r="H21" s="21" t="s">
        <v>82</v>
      </c>
      <c r="I21" s="22" t="s">
        <v>79</v>
      </c>
      <c r="J21" s="23">
        <f>SUM(K21:BM21)</f>
        <v>60646</v>
      </c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>
        <v>12295</v>
      </c>
      <c r="Y21" s="23">
        <v>324</v>
      </c>
      <c r="Z21" s="23"/>
      <c r="AA21" s="23"/>
      <c r="AB21" s="23">
        <v>37</v>
      </c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>
        <v>1057</v>
      </c>
      <c r="BF21" s="23"/>
      <c r="BG21" s="23"/>
      <c r="BH21" s="23"/>
      <c r="BI21" s="23"/>
      <c r="BJ21" s="23">
        <v>557</v>
      </c>
      <c r="BK21" s="23">
        <v>1</v>
      </c>
      <c r="BL21" s="23">
        <v>46375</v>
      </c>
      <c r="BM21" s="23"/>
    </row>
    <row r="22" spans="8:65" s="20" customFormat="1" ht="15" customHeight="1">
      <c r="H22" s="24" t="s">
        <v>88</v>
      </c>
      <c r="I22" s="25" t="s">
        <v>81</v>
      </c>
      <c r="J22" s="26">
        <f>(J21/J10)*100</f>
        <v>7.2031603352273805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</row>
    <row r="23" spans="8:65" s="20" customFormat="1" ht="15" customHeight="1">
      <c r="H23" s="21" t="s">
        <v>89</v>
      </c>
      <c r="I23" s="22" t="s">
        <v>79</v>
      </c>
      <c r="J23" s="23">
        <f>SUM(K23:BM23)</f>
        <v>79264</v>
      </c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>
        <v>17258</v>
      </c>
      <c r="Y23" s="23">
        <v>494</v>
      </c>
      <c r="Z23" s="23"/>
      <c r="AA23" s="23"/>
      <c r="AB23" s="23">
        <v>29</v>
      </c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>
        <v>1444</v>
      </c>
      <c r="BF23" s="23"/>
      <c r="BG23" s="23"/>
      <c r="BH23" s="23"/>
      <c r="BI23" s="23"/>
      <c r="BJ23" s="23">
        <v>764</v>
      </c>
      <c r="BK23" s="23">
        <v>15</v>
      </c>
      <c r="BL23" s="23">
        <v>59260</v>
      </c>
      <c r="BM23" s="23"/>
    </row>
    <row r="24" spans="8:65" s="20" customFormat="1" ht="15" customHeight="1">
      <c r="H24" s="24" t="s">
        <v>90</v>
      </c>
      <c r="I24" s="25" t="s">
        <v>81</v>
      </c>
      <c r="J24" s="26">
        <f>(J23/J10)*100</f>
        <v>9.4144923129549039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</row>
    <row r="25" spans="8:65" s="20" customFormat="1" ht="15" customHeight="1">
      <c r="H25" s="21" t="s">
        <v>91</v>
      </c>
      <c r="I25" s="22" t="s">
        <v>79</v>
      </c>
      <c r="J25" s="23">
        <f>SUM(K25:BM25)</f>
        <v>30313</v>
      </c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>
        <v>7856</v>
      </c>
      <c r="Y25" s="23">
        <v>231</v>
      </c>
      <c r="Z25" s="23"/>
      <c r="AA25" s="23"/>
      <c r="AB25" s="23">
        <v>26</v>
      </c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>
        <v>369</v>
      </c>
      <c r="BF25" s="23"/>
      <c r="BG25" s="23"/>
      <c r="BH25" s="23"/>
      <c r="BI25" s="23"/>
      <c r="BJ25" s="23">
        <v>501</v>
      </c>
      <c r="BK25" s="23">
        <v>1</v>
      </c>
      <c r="BL25" s="23">
        <v>21329</v>
      </c>
      <c r="BM25" s="23"/>
    </row>
    <row r="26" spans="8:65" s="20" customFormat="1" ht="15" customHeight="1">
      <c r="H26" s="24" t="s">
        <v>92</v>
      </c>
      <c r="I26" s="25" t="s">
        <v>81</v>
      </c>
      <c r="J26" s="26">
        <f>(J25/J10)*100</f>
        <v>3.6003924288782048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</row>
    <row r="27" spans="8:65" s="20" customFormat="1" ht="15" customHeight="1">
      <c r="H27" s="21" t="s">
        <v>93</v>
      </c>
      <c r="I27" s="22" t="s">
        <v>79</v>
      </c>
      <c r="J27" s="23">
        <f>SUM(K27:BM27)</f>
        <v>19937</v>
      </c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>
        <v>3494</v>
      </c>
      <c r="Y27" s="23">
        <v>207</v>
      </c>
      <c r="Z27" s="23"/>
      <c r="AA27" s="23"/>
      <c r="AB27" s="23">
        <v>8</v>
      </c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>
        <v>266</v>
      </c>
      <c r="BF27" s="23"/>
      <c r="BG27" s="23"/>
      <c r="BH27" s="23"/>
      <c r="BI27" s="23"/>
      <c r="BJ27" s="23">
        <v>496</v>
      </c>
      <c r="BK27" s="23"/>
      <c r="BL27" s="23">
        <v>15466</v>
      </c>
      <c r="BM27" s="23"/>
    </row>
    <row r="28" spans="8:65" s="20" customFormat="1" ht="15" customHeight="1">
      <c r="H28" s="24" t="s">
        <v>92</v>
      </c>
      <c r="I28" s="25" t="s">
        <v>81</v>
      </c>
      <c r="J28" s="26">
        <f>(J27/J10)*100</f>
        <v>2.3679947169381048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</row>
    <row r="29" spans="8:65" s="20" customFormat="1" ht="15" customHeight="1">
      <c r="H29" s="21" t="s">
        <v>94</v>
      </c>
      <c r="I29" s="22" t="s">
        <v>79</v>
      </c>
      <c r="J29" s="23">
        <f>SUM(K29:BM29)</f>
        <v>43574</v>
      </c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>
        <v>10624</v>
      </c>
      <c r="Y29" s="23">
        <v>380</v>
      </c>
      <c r="Z29" s="23"/>
      <c r="AA29" s="23"/>
      <c r="AB29" s="23">
        <v>28</v>
      </c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>
        <v>781</v>
      </c>
      <c r="BF29" s="23"/>
      <c r="BG29" s="23"/>
      <c r="BH29" s="23"/>
      <c r="BI29" s="23"/>
      <c r="BJ29" s="23">
        <v>809</v>
      </c>
      <c r="BK29" s="23">
        <v>4</v>
      </c>
      <c r="BL29" s="23">
        <v>30948</v>
      </c>
      <c r="BM29" s="23"/>
    </row>
    <row r="30" spans="8:65" s="20" customFormat="1" ht="15" customHeight="1">
      <c r="H30" s="24" t="s">
        <v>95</v>
      </c>
      <c r="I30" s="25" t="s">
        <v>81</v>
      </c>
      <c r="J30" s="26">
        <f>(J29/J10)*100</f>
        <v>5.1754527660059679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</row>
    <row r="31" spans="8:65" s="20" customFormat="1" ht="15" customHeight="1">
      <c r="H31" s="21" t="s">
        <v>96</v>
      </c>
      <c r="I31" s="22" t="s">
        <v>79</v>
      </c>
      <c r="J31" s="23">
        <f>SUM(K31:BM31)</f>
        <v>7688</v>
      </c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>
        <v>1450</v>
      </c>
      <c r="Y31" s="23">
        <v>217</v>
      </c>
      <c r="Z31" s="23"/>
      <c r="AA31" s="23"/>
      <c r="AB31" s="23">
        <v>92</v>
      </c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>
        <v>128</v>
      </c>
      <c r="BF31" s="23"/>
      <c r="BG31" s="23"/>
      <c r="BH31" s="23"/>
      <c r="BI31" s="23"/>
      <c r="BJ31" s="23">
        <v>2449</v>
      </c>
      <c r="BK31" s="23">
        <v>10</v>
      </c>
      <c r="BL31" s="23">
        <v>3342</v>
      </c>
      <c r="BM31" s="23"/>
    </row>
    <row r="32" spans="8:65" s="20" customFormat="1" ht="15" customHeight="1">
      <c r="H32" s="24" t="s">
        <v>97</v>
      </c>
      <c r="I32" s="25" t="s">
        <v>81</v>
      </c>
      <c r="J32" s="26">
        <f>(J31/J10)*100</f>
        <v>0.91313353984150814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4" manualBreakCount="4">
    <brk id="19" max="1048575" man="1"/>
    <brk id="28" max="1048575" man="1"/>
    <brk id="38" max="31" man="1"/>
    <brk id="48" max="3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M33"/>
  <sheetViews>
    <sheetView showGridLines="0" topLeftCell="G1" zoomScaleNormal="100" zoomScaleSheetLayoutView="100" workbookViewId="0"/>
  </sheetViews>
  <sheetFormatPr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5" width="12.625" style="1" customWidth="1"/>
    <col min="66" max="16384" width="9" style="1"/>
  </cols>
  <sheetData>
    <row r="1" spans="7:65" ht="15" customHeight="1">
      <c r="H1" s="2" t="s">
        <v>101</v>
      </c>
    </row>
    <row r="2" spans="7:65" ht="15" customHeight="1">
      <c r="G2" s="4" t="s">
        <v>103</v>
      </c>
      <c r="L2" s="13" t="s">
        <v>102</v>
      </c>
    </row>
    <row r="3" spans="7:65" hidden="1"/>
    <row r="4" spans="7:65" hidden="1"/>
    <row r="5" spans="7:65" hidden="1">
      <c r="G5" s="1" t="s">
        <v>104</v>
      </c>
    </row>
    <row r="6" spans="7:65" hidden="1"/>
    <row r="7" spans="7:65" hidden="1"/>
    <row r="8" spans="7:65" hidden="1"/>
    <row r="9" spans="7:65" ht="178.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8</v>
      </c>
      <c r="N9" s="10" t="s">
        <v>9</v>
      </c>
      <c r="O9" s="9" t="s">
        <v>10</v>
      </c>
      <c r="P9" s="10" t="s">
        <v>11</v>
      </c>
      <c r="Q9" s="9" t="s">
        <v>12</v>
      </c>
      <c r="R9" s="9" t="s">
        <v>13</v>
      </c>
      <c r="S9" s="9" t="s">
        <v>14</v>
      </c>
      <c r="T9" s="10" t="s">
        <v>15</v>
      </c>
      <c r="U9" s="10" t="s">
        <v>16</v>
      </c>
      <c r="V9" s="10" t="s">
        <v>17</v>
      </c>
      <c r="W9" s="10" t="s">
        <v>18</v>
      </c>
      <c r="X9" s="12" t="s">
        <v>19</v>
      </c>
      <c r="Y9" s="12" t="s">
        <v>20</v>
      </c>
      <c r="Z9" s="9" t="s">
        <v>21</v>
      </c>
      <c r="AA9" s="9" t="s">
        <v>22</v>
      </c>
      <c r="AB9" s="9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12" t="s">
        <v>41</v>
      </c>
      <c r="AU9" s="12" t="s">
        <v>100</v>
      </c>
      <c r="AV9" s="9" t="s">
        <v>43</v>
      </c>
      <c r="AW9" s="9" t="s">
        <v>44</v>
      </c>
      <c r="AX9" s="9" t="s">
        <v>45</v>
      </c>
      <c r="AY9" s="9" t="s">
        <v>46</v>
      </c>
      <c r="AZ9" s="9" t="s">
        <v>47</v>
      </c>
      <c r="BA9" s="12" t="s">
        <v>48</v>
      </c>
      <c r="BB9" s="12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10" t="s">
        <v>59</v>
      </c>
      <c r="BM9" s="9" t="s">
        <v>60</v>
      </c>
    </row>
    <row r="10" spans="7:65" s="16" customFormat="1" ht="15" customHeight="1">
      <c r="H10" s="17" t="s">
        <v>77</v>
      </c>
      <c r="I10" s="18"/>
      <c r="J10" s="19">
        <f>SUM(K10:BM10)</f>
        <v>6882</v>
      </c>
      <c r="K10" s="19">
        <f t="shared" ref="K10:BM10" si="0">SUM(K11:K32)</f>
        <v>0</v>
      </c>
      <c r="L10" s="19">
        <f t="shared" si="0"/>
        <v>0</v>
      </c>
      <c r="M10" s="19">
        <f t="shared" si="0"/>
        <v>0</v>
      </c>
      <c r="N10" s="19">
        <f>SUM(N11:N32)</f>
        <v>0</v>
      </c>
      <c r="O10" s="19">
        <f t="shared" si="0"/>
        <v>0</v>
      </c>
      <c r="P10" s="19">
        <f>SUM(P11:P32)</f>
        <v>0</v>
      </c>
      <c r="Q10" s="19">
        <f>SUM(Q11:Q32)</f>
        <v>0</v>
      </c>
      <c r="R10" s="19">
        <f t="shared" si="0"/>
        <v>0</v>
      </c>
      <c r="S10" s="19">
        <f t="shared" si="0"/>
        <v>0</v>
      </c>
      <c r="T10" s="19">
        <f t="shared" si="0"/>
        <v>0</v>
      </c>
      <c r="U10" s="19">
        <f>SUM(U11:U32)</f>
        <v>0</v>
      </c>
      <c r="V10" s="19">
        <f t="shared" si="0"/>
        <v>0</v>
      </c>
      <c r="W10" s="19">
        <f t="shared" si="0"/>
        <v>0</v>
      </c>
      <c r="X10" s="19">
        <f t="shared" si="0"/>
        <v>0</v>
      </c>
      <c r="Y10" s="19">
        <f t="shared" si="0"/>
        <v>104</v>
      </c>
      <c r="Z10" s="19">
        <f t="shared" si="0"/>
        <v>1</v>
      </c>
      <c r="AA10" s="19">
        <f t="shared" si="0"/>
        <v>0</v>
      </c>
      <c r="AB10" s="19">
        <f t="shared" si="0"/>
        <v>1</v>
      </c>
      <c r="AC10" s="19">
        <f t="shared" si="0"/>
        <v>0</v>
      </c>
      <c r="AD10" s="19">
        <f t="shared" si="0"/>
        <v>0</v>
      </c>
      <c r="AE10" s="19">
        <f t="shared" si="0"/>
        <v>0</v>
      </c>
      <c r="AF10" s="19">
        <f t="shared" si="0"/>
        <v>0</v>
      </c>
      <c r="AG10" s="19">
        <f t="shared" si="0"/>
        <v>0</v>
      </c>
      <c r="AH10" s="19">
        <f t="shared" si="0"/>
        <v>0</v>
      </c>
      <c r="AI10" s="19">
        <f t="shared" si="0"/>
        <v>0</v>
      </c>
      <c r="AJ10" s="19">
        <f t="shared" si="0"/>
        <v>0</v>
      </c>
      <c r="AK10" s="19">
        <f t="shared" si="0"/>
        <v>0</v>
      </c>
      <c r="AL10" s="19">
        <f t="shared" si="0"/>
        <v>0</v>
      </c>
      <c r="AM10" s="19">
        <f t="shared" si="0"/>
        <v>0</v>
      </c>
      <c r="AN10" s="19">
        <f t="shared" si="0"/>
        <v>0</v>
      </c>
      <c r="AO10" s="19">
        <f t="shared" si="0"/>
        <v>0</v>
      </c>
      <c r="AP10" s="19">
        <f t="shared" si="0"/>
        <v>0</v>
      </c>
      <c r="AQ10" s="19">
        <f t="shared" si="0"/>
        <v>0</v>
      </c>
      <c r="AR10" s="19">
        <f t="shared" si="0"/>
        <v>0</v>
      </c>
      <c r="AS10" s="19">
        <f t="shared" si="0"/>
        <v>0</v>
      </c>
      <c r="AT10" s="19">
        <f t="shared" si="0"/>
        <v>0</v>
      </c>
      <c r="AU10" s="19">
        <f t="shared" si="0"/>
        <v>0</v>
      </c>
      <c r="AV10" s="19">
        <f t="shared" si="0"/>
        <v>0</v>
      </c>
      <c r="AW10" s="19">
        <f t="shared" si="0"/>
        <v>0</v>
      </c>
      <c r="AX10" s="19">
        <f t="shared" si="0"/>
        <v>0</v>
      </c>
      <c r="AY10" s="19">
        <f t="shared" si="0"/>
        <v>0</v>
      </c>
      <c r="AZ10" s="19">
        <f t="shared" si="0"/>
        <v>0</v>
      </c>
      <c r="BA10" s="19">
        <f t="shared" si="0"/>
        <v>0</v>
      </c>
      <c r="BB10" s="19">
        <f t="shared" si="0"/>
        <v>0</v>
      </c>
      <c r="BC10" s="19">
        <f t="shared" si="0"/>
        <v>0</v>
      </c>
      <c r="BD10" s="19">
        <f t="shared" si="0"/>
        <v>0</v>
      </c>
      <c r="BE10" s="19">
        <f t="shared" si="0"/>
        <v>14</v>
      </c>
      <c r="BF10" s="19">
        <f t="shared" si="0"/>
        <v>0</v>
      </c>
      <c r="BG10" s="19">
        <f t="shared" si="0"/>
        <v>0</v>
      </c>
      <c r="BH10" s="19">
        <f t="shared" si="0"/>
        <v>0</v>
      </c>
      <c r="BI10" s="19">
        <f t="shared" si="0"/>
        <v>0</v>
      </c>
      <c r="BJ10" s="19">
        <f t="shared" si="0"/>
        <v>111</v>
      </c>
      <c r="BK10" s="19">
        <f t="shared" si="0"/>
        <v>2</v>
      </c>
      <c r="BL10" s="19">
        <f t="shared" si="0"/>
        <v>6649</v>
      </c>
      <c r="BM10" s="19">
        <f t="shared" si="0"/>
        <v>0</v>
      </c>
    </row>
    <row r="11" spans="7:65" s="20" customFormat="1" ht="30" customHeight="1">
      <c r="H11" s="21" t="s">
        <v>78</v>
      </c>
      <c r="I11" s="22" t="s">
        <v>79</v>
      </c>
      <c r="J11" s="23">
        <f>SUM(K11:BM11)</f>
        <v>458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>
        <v>1</v>
      </c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>
        <v>1</v>
      </c>
      <c r="BK11" s="23"/>
      <c r="BL11" s="23">
        <v>456</v>
      </c>
      <c r="BM11" s="23"/>
    </row>
    <row r="12" spans="7:65" s="20" customFormat="1" ht="15" customHeight="1">
      <c r="H12" s="24" t="s">
        <v>80</v>
      </c>
      <c r="I12" s="25" t="s">
        <v>81</v>
      </c>
      <c r="J12" s="26">
        <f>(J11/J10)*100</f>
        <v>6.6550421389131076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</row>
    <row r="13" spans="7:65" s="20" customFormat="1" ht="15" customHeight="1">
      <c r="H13" s="21" t="s">
        <v>82</v>
      </c>
      <c r="I13" s="22" t="s">
        <v>79</v>
      </c>
      <c r="J13" s="23">
        <f>SUM(K13:BM13)</f>
        <v>667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>
        <v>12</v>
      </c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>
        <v>7</v>
      </c>
      <c r="BF13" s="23"/>
      <c r="BG13" s="23"/>
      <c r="BH13" s="23"/>
      <c r="BI13" s="23"/>
      <c r="BJ13" s="23">
        <v>11</v>
      </c>
      <c r="BK13" s="23"/>
      <c r="BL13" s="23">
        <v>637</v>
      </c>
      <c r="BM13" s="23"/>
    </row>
    <row r="14" spans="7:65" s="20" customFormat="1" ht="15" customHeight="1">
      <c r="H14" s="24" t="s">
        <v>83</v>
      </c>
      <c r="I14" s="25" t="s">
        <v>81</v>
      </c>
      <c r="J14" s="26">
        <f>(J13/J10)*100</f>
        <v>9.6919500145306596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</row>
    <row r="15" spans="7:65" s="20" customFormat="1" ht="15" customHeight="1">
      <c r="H15" s="21" t="s">
        <v>84</v>
      </c>
      <c r="I15" s="22" t="s">
        <v>79</v>
      </c>
      <c r="J15" s="23">
        <f>SUM(K15:BM15)</f>
        <v>2387</v>
      </c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>
        <v>12</v>
      </c>
      <c r="Z15" s="23"/>
      <c r="AA15" s="23"/>
      <c r="AB15" s="23">
        <v>1</v>
      </c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>
        <v>2</v>
      </c>
      <c r="BF15" s="23"/>
      <c r="BG15" s="23"/>
      <c r="BH15" s="23"/>
      <c r="BI15" s="23"/>
      <c r="BJ15" s="23">
        <v>14</v>
      </c>
      <c r="BK15" s="23"/>
      <c r="BL15" s="23">
        <v>2358</v>
      </c>
      <c r="BM15" s="23"/>
    </row>
    <row r="16" spans="7:65" s="20" customFormat="1" ht="15" customHeight="1">
      <c r="H16" s="24" t="s">
        <v>82</v>
      </c>
      <c r="I16" s="25" t="s">
        <v>81</v>
      </c>
      <c r="J16" s="26">
        <f>(J15/J10)*100</f>
        <v>34.684684684684683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</row>
    <row r="17" spans="8:65" s="20" customFormat="1" ht="15" customHeight="1">
      <c r="H17" s="21" t="s">
        <v>85</v>
      </c>
      <c r="I17" s="22" t="s">
        <v>79</v>
      </c>
      <c r="J17" s="23">
        <f>SUM(K17:BM17)</f>
        <v>398</v>
      </c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>
        <v>9</v>
      </c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>
        <v>9</v>
      </c>
      <c r="BK17" s="23"/>
      <c r="BL17" s="23">
        <v>380</v>
      </c>
      <c r="BM17" s="23"/>
    </row>
    <row r="18" spans="8:65" s="20" customFormat="1" ht="15" customHeight="1">
      <c r="H18" s="24" t="s">
        <v>86</v>
      </c>
      <c r="I18" s="25" t="s">
        <v>81</v>
      </c>
      <c r="J18" s="26">
        <f>(J17/J10)*100</f>
        <v>5.7832025573961054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</row>
    <row r="19" spans="8:65" s="20" customFormat="1" ht="15" customHeight="1">
      <c r="H19" s="21" t="s">
        <v>83</v>
      </c>
      <c r="I19" s="22" t="s">
        <v>79</v>
      </c>
      <c r="J19" s="23">
        <f>SUM(K19:BM19)</f>
        <v>270</v>
      </c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>
        <v>3</v>
      </c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>
        <v>1</v>
      </c>
      <c r="BF19" s="23"/>
      <c r="BG19" s="23"/>
      <c r="BH19" s="23"/>
      <c r="BI19" s="23"/>
      <c r="BJ19" s="23">
        <v>3</v>
      </c>
      <c r="BK19" s="23"/>
      <c r="BL19" s="23">
        <v>263</v>
      </c>
      <c r="BM19" s="23"/>
    </row>
    <row r="20" spans="8:65" s="20" customFormat="1" ht="15" customHeight="1">
      <c r="H20" s="24" t="s">
        <v>87</v>
      </c>
      <c r="I20" s="25" t="s">
        <v>81</v>
      </c>
      <c r="J20" s="26">
        <f>(J19/J10)*100</f>
        <v>3.9232781168265043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</row>
    <row r="21" spans="8:65" s="20" customFormat="1" ht="15" customHeight="1">
      <c r="H21" s="21" t="s">
        <v>82</v>
      </c>
      <c r="I21" s="22" t="s">
        <v>79</v>
      </c>
      <c r="J21" s="23">
        <f>SUM(K21:BM21)</f>
        <v>974</v>
      </c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>
        <v>11</v>
      </c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>
        <v>2</v>
      </c>
      <c r="BF21" s="23"/>
      <c r="BG21" s="23"/>
      <c r="BH21" s="23"/>
      <c r="BI21" s="23"/>
      <c r="BJ21" s="23">
        <v>10</v>
      </c>
      <c r="BK21" s="23"/>
      <c r="BL21" s="23">
        <v>951</v>
      </c>
      <c r="BM21" s="23"/>
    </row>
    <row r="22" spans="8:65" s="20" customFormat="1" ht="15" customHeight="1">
      <c r="H22" s="24" t="s">
        <v>88</v>
      </c>
      <c r="I22" s="25" t="s">
        <v>81</v>
      </c>
      <c r="J22" s="26">
        <f>(J21/J10)*100</f>
        <v>14.152862539959315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</row>
    <row r="23" spans="8:65" s="20" customFormat="1" ht="15" customHeight="1">
      <c r="H23" s="21" t="s">
        <v>89</v>
      </c>
      <c r="I23" s="22" t="s">
        <v>79</v>
      </c>
      <c r="J23" s="23">
        <f>SUM(K23:BM23)</f>
        <v>888</v>
      </c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>
        <v>11</v>
      </c>
      <c r="Z23" s="23">
        <v>1</v>
      </c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>
        <v>9</v>
      </c>
      <c r="BK23" s="23">
        <v>2</v>
      </c>
      <c r="BL23" s="23">
        <v>865</v>
      </c>
      <c r="BM23" s="23"/>
    </row>
    <row r="24" spans="8:65" s="20" customFormat="1" ht="15" customHeight="1">
      <c r="H24" s="24" t="s">
        <v>90</v>
      </c>
      <c r="I24" s="25" t="s">
        <v>81</v>
      </c>
      <c r="J24" s="26">
        <f>(J23/J10)*100</f>
        <v>12.903225806451612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</row>
    <row r="25" spans="8:65" s="20" customFormat="1" ht="15" customHeight="1">
      <c r="H25" s="21" t="s">
        <v>91</v>
      </c>
      <c r="I25" s="22" t="s">
        <v>79</v>
      </c>
      <c r="J25" s="23">
        <f>SUM(K25:BM25)</f>
        <v>233</v>
      </c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>
        <v>7</v>
      </c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>
        <v>7</v>
      </c>
      <c r="BK25" s="23"/>
      <c r="BL25" s="23">
        <v>219</v>
      </c>
      <c r="BM25" s="23"/>
    </row>
    <row r="26" spans="8:65" s="20" customFormat="1" ht="15" customHeight="1">
      <c r="H26" s="24" t="s">
        <v>92</v>
      </c>
      <c r="I26" s="25" t="s">
        <v>81</v>
      </c>
      <c r="J26" s="26">
        <f>(J25/J10)*100</f>
        <v>3.3856437082243533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</row>
    <row r="27" spans="8:65" s="20" customFormat="1" ht="15" customHeight="1">
      <c r="H27" s="21" t="s">
        <v>93</v>
      </c>
      <c r="I27" s="22" t="s">
        <v>79</v>
      </c>
      <c r="J27" s="23">
        <f>SUM(K27:BM27)</f>
        <v>159</v>
      </c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>
        <v>17</v>
      </c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>
        <v>26</v>
      </c>
      <c r="BK27" s="23"/>
      <c r="BL27" s="23">
        <v>116</v>
      </c>
      <c r="BM27" s="23"/>
    </row>
    <row r="28" spans="8:65" s="20" customFormat="1" ht="15" customHeight="1">
      <c r="H28" s="24" t="s">
        <v>92</v>
      </c>
      <c r="I28" s="25" t="s">
        <v>81</v>
      </c>
      <c r="J28" s="26">
        <f>(J27/J10)*100</f>
        <v>2.3103748910200523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</row>
    <row r="29" spans="8:65" s="20" customFormat="1" ht="15" customHeight="1">
      <c r="H29" s="21" t="s">
        <v>94</v>
      </c>
      <c r="I29" s="22" t="s">
        <v>79</v>
      </c>
      <c r="J29" s="23">
        <f>SUM(K29:BM29)</f>
        <v>387</v>
      </c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>
        <v>20</v>
      </c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>
        <v>20</v>
      </c>
      <c r="BK29" s="23"/>
      <c r="BL29" s="23">
        <v>347</v>
      </c>
      <c r="BM29" s="23"/>
    </row>
    <row r="30" spans="8:65" s="20" customFormat="1" ht="15" customHeight="1">
      <c r="H30" s="24" t="s">
        <v>95</v>
      </c>
      <c r="I30" s="25" t="s">
        <v>81</v>
      </c>
      <c r="J30" s="26">
        <f>(J29/J10)*100</f>
        <v>5.6233653007846556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</row>
    <row r="31" spans="8:65" s="20" customFormat="1" ht="15" customHeight="1">
      <c r="H31" s="21" t="s">
        <v>96</v>
      </c>
      <c r="I31" s="22" t="s">
        <v>79</v>
      </c>
      <c r="J31" s="23">
        <f>SUM(K31:BM31)</f>
        <v>61</v>
      </c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>
        <v>1</v>
      </c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>
        <v>2</v>
      </c>
      <c r="BF31" s="23"/>
      <c r="BG31" s="23"/>
      <c r="BH31" s="23"/>
      <c r="BI31" s="23"/>
      <c r="BJ31" s="23">
        <v>1</v>
      </c>
      <c r="BK31" s="23"/>
      <c r="BL31" s="23">
        <v>57</v>
      </c>
      <c r="BM31" s="23"/>
    </row>
    <row r="32" spans="8:65" s="20" customFormat="1" ht="15" customHeight="1">
      <c r="H32" s="24" t="s">
        <v>97</v>
      </c>
      <c r="I32" s="25" t="s">
        <v>81</v>
      </c>
      <c r="J32" s="26">
        <f>(J31/J10)*100</f>
        <v>0.88637024120895092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5" manualBreakCount="5">
    <brk id="19" max="1048575" man="1"/>
    <brk id="28" max="1048575" man="1"/>
    <brk id="38" max="1048575" man="1"/>
    <brk id="48" max="1048575" man="1"/>
    <brk id="58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JLH1030</vt:lpstr>
      <vt:lpstr>包括登録局</vt:lpstr>
      <vt:lpstr>一般登録局</vt:lpstr>
      <vt:lpstr>'JLH1030'!Print_Area</vt:lpstr>
      <vt:lpstr>'JLH1030'!Print_Titles</vt:lpstr>
      <vt:lpstr>一般登録局!Print_Titles</vt:lpstr>
      <vt:lpstr>包括登録局!Print_Titles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2018-05-07T00:19:45Z</dcterms:created>
  <dcterms:modified xsi:type="dcterms:W3CDTF">2018-05-07T00:21:37Z</dcterms:modified>
</cp:coreProperties>
</file>