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27900" windowHeight="1170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32" i="4" s="1"/>
  <c r="J10" i="6" l="1"/>
  <c r="J30" i="6" s="1"/>
  <c r="J10" i="5"/>
  <c r="J18" i="5" s="1"/>
  <c r="J32" i="6"/>
  <c r="J28" i="6"/>
  <c r="J24" i="6"/>
  <c r="J20" i="6"/>
  <c r="J16" i="6"/>
  <c r="J12" i="6"/>
  <c r="J32" i="5"/>
  <c r="J30" i="5"/>
  <c r="J26" i="5"/>
  <c r="J22" i="5"/>
  <c r="J16" i="5"/>
  <c r="J12" i="5"/>
  <c r="J12" i="4"/>
  <c r="J14" i="4"/>
  <c r="J16" i="4"/>
  <c r="J18" i="4"/>
  <c r="J20" i="4"/>
  <c r="J22" i="4"/>
  <c r="J24" i="4"/>
  <c r="J26" i="4"/>
  <c r="J28" i="4"/>
  <c r="J30" i="4"/>
  <c r="J14" i="6" l="1"/>
  <c r="J18" i="6"/>
  <c r="J22" i="6"/>
  <c r="J26" i="6"/>
  <c r="J14" i="5"/>
  <c r="J20" i="5"/>
  <c r="J24" i="5"/>
  <c r="J28" i="5"/>
</calcChain>
</file>

<file path=xl/sharedStrings.xml><?xml version="1.0" encoding="utf-8"?>
<sst xmlns="http://schemas.openxmlformats.org/spreadsheetml/2006/main" count="353" uniqueCount="117">
  <si>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</si>
  <si>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</si>
  <si>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</si>
  <si>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</si>
  <si>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</si>
  <si>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</si>
  <si>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</si>
  <si>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</si>
  <si>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</si>
  <si>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</si>
  <si>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</si>
  <si>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</si>
  <si>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</si>
  <si>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</si>
  <si>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</si>
  <si>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</si>
  <si>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</si>
  <si>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</si>
  <si>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</si>
  <si>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</si>
  <si>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</si>
  <si>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</si>
  <si>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</si>
  <si>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</si>
  <si>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</si>
  <si>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</si>
  <si>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</si>
  <si>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</si>
  <si>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</si>
  <si>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</si>
  <si>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</si>
  <si>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</si>
  <si>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</si>
  <si>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</si>
  <si>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</si>
  <si>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</si>
  <si>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</si>
  <si>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</si>
  <si>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</si>
  <si>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</si>
  <si>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</si>
  <si>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</si>
  <si>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</si>
  <si>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</si>
  <si>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</si>
  <si>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</si>
  <si>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</si>
  <si>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</si>
  <si>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</si>
  <si>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</si>
  <si>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</si>
  <si>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</si>
  <si>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</si>
  <si>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</si>
  <si>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</si>
  <si>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</si>
  <si>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</si>
  <si>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</si>
  <si>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</si>
  <si>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</si>
  <si>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</si>
  <si>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</si>
  <si>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</si>
  <si>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</si>
  <si>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</si>
  <si>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</si>
  <si>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</si>
  <si>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</si>
  <si>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</si>
  <si>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</si>
  <si>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</si>
  <si>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</si>
  <si>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</si>
  <si>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</si>
  <si>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</si>
  <si>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</si>
  <si>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</si>
  <si>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</si>
  <si>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</si>
  <si>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</si>
  <si>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</si>
  <si>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</si>
  <si>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</si>
  <si>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</si>
  <si>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</si>
  <si>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</si>
  <si>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</si>
  <si>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</si>
  <si>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</si>
  <si>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</si>
  <si>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</si>
  <si>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</si>
  <si>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</si>
  <si>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</si>
  <si>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</si>
  <si>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</si>
  <si>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</si>
  <si>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</si>
  <si>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</si>
  <si>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</si>
  <si>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</si>
  <si>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</si>
  <si>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</si>
  <si>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</si>
  <si>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</si>
  <si>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</si>
  <si>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広帯域移動無線
　　アクセスシステム</t>
    <phoneticPr fontId="5"/>
  </si>
  <si>
    <t>　　ＰＨＳ</t>
    <phoneticPr fontId="5"/>
  </si>
  <si>
    <t>携帯移動地球局</t>
  </si>
  <si>
    <t>衛星基幹放送局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</si>
  <si>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</si>
  <si>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</si>
  <si>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</si>
  <si>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</si>
  <si>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</si>
  <si>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（平成３０年　９月末時点：全国）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</si>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</sst>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115</v>
      </c>
      <c r="K2" s="1" t="s">
        <v>2</v>
      </c>
      <c r="BO2" s="5"/>
    </row>
    <row r="3" spans="7:98" hidden="1"/>
    <row r="4" spans="7:98" hidden="1"/>
    <row r="5" spans="7:98" hidden="1">
      <c r="G5" s="1" t="s">
        <v>116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69</v>
      </c>
      <c r="CI9" s="12" t="s">
        <v>70</v>
      </c>
      <c r="CJ9" s="14" t="s">
        <v>71</v>
      </c>
      <c r="CK9" s="11" t="s">
        <v>72</v>
      </c>
      <c r="CL9" s="11" t="s">
        <v>73</v>
      </c>
      <c r="CM9" s="11" t="s">
        <v>74</v>
      </c>
      <c r="CN9" s="11" t="s">
        <v>75</v>
      </c>
      <c r="CO9" s="15" t="s">
        <v>76</v>
      </c>
      <c r="CP9" s="11" t="s">
        <v>72</v>
      </c>
      <c r="CQ9" s="11" t="s">
        <v>73</v>
      </c>
      <c r="CR9" s="11" t="s">
        <v>74</v>
      </c>
      <c r="CS9" s="11" t="s">
        <v>75</v>
      </c>
      <c r="CT9" s="15" t="s">
        <v>76</v>
      </c>
    </row>
    <row r="10" spans="7:98" s="16" customFormat="1" ht="15" customHeight="1">
      <c r="H10" s="17" t="s">
        <v>77</v>
      </c>
      <c r="I10" s="18"/>
      <c r="J10" s="19">
        <f>SUM(K10:BM10)</f>
        <v>241578219</v>
      </c>
      <c r="K10" s="19">
        <f>SUM(K11:K32)</f>
        <v>99162</v>
      </c>
      <c r="L10" s="19">
        <f t="shared" ref="L10:BM10" si="0">SUM(L11:L32)</f>
        <v>2723</v>
      </c>
      <c r="M10" s="19">
        <f t="shared" si="0"/>
        <v>12959</v>
      </c>
      <c r="N10" s="19">
        <f>SUM(N11:N32)</f>
        <v>15</v>
      </c>
      <c r="O10" s="19">
        <f t="shared" si="0"/>
        <v>0</v>
      </c>
      <c r="P10" s="19">
        <f>SUM(P11:P32)</f>
        <v>0</v>
      </c>
      <c r="Q10" s="19">
        <f>SUM(Q11:Q32)</f>
        <v>227</v>
      </c>
      <c r="R10" s="19">
        <f t="shared" si="0"/>
        <v>1182</v>
      </c>
      <c r="S10" s="19">
        <f t="shared" si="0"/>
        <v>2249</v>
      </c>
      <c r="T10" s="19">
        <f t="shared" si="0"/>
        <v>217153</v>
      </c>
      <c r="U10" s="19">
        <f>SUM(U11:U32)</f>
        <v>196346</v>
      </c>
      <c r="V10" s="19">
        <f>SUM(V11:V32)</f>
        <v>88049</v>
      </c>
      <c r="W10" s="19">
        <f>SUM(W11:W32)</f>
        <v>617334</v>
      </c>
      <c r="X10" s="19">
        <f>SUM(X11:X32)</f>
        <v>111314</v>
      </c>
      <c r="Y10" s="19">
        <f>SUM(Y11:Y32)</f>
        <v>61398</v>
      </c>
      <c r="Z10" s="19">
        <f t="shared" si="0"/>
        <v>3171</v>
      </c>
      <c r="AA10" s="19">
        <f t="shared" si="0"/>
        <v>72</v>
      </c>
      <c r="AB10" s="19">
        <f t="shared" si="0"/>
        <v>32906</v>
      </c>
      <c r="AC10" s="19">
        <f t="shared" si="0"/>
        <v>7491</v>
      </c>
      <c r="AD10" s="19">
        <f t="shared" si="0"/>
        <v>45472</v>
      </c>
      <c r="AE10" s="19">
        <f t="shared" si="0"/>
        <v>714</v>
      </c>
      <c r="AF10" s="19">
        <f t="shared" si="0"/>
        <v>3967</v>
      </c>
      <c r="AG10" s="19">
        <f t="shared" si="0"/>
        <v>2730</v>
      </c>
      <c r="AH10" s="19">
        <f t="shared" si="0"/>
        <v>488</v>
      </c>
      <c r="AI10" s="19">
        <f t="shared" si="0"/>
        <v>11141</v>
      </c>
      <c r="AJ10" s="19">
        <f t="shared" si="0"/>
        <v>1765</v>
      </c>
      <c r="AK10" s="19">
        <f t="shared" si="0"/>
        <v>5769</v>
      </c>
      <c r="AL10" s="19">
        <f t="shared" si="0"/>
        <v>29</v>
      </c>
      <c r="AM10" s="19">
        <f t="shared" si="0"/>
        <v>1694</v>
      </c>
      <c r="AN10" s="19">
        <f t="shared" si="0"/>
        <v>44</v>
      </c>
      <c r="AO10" s="19">
        <f t="shared" si="0"/>
        <v>10714</v>
      </c>
      <c r="AP10" s="19">
        <f t="shared" si="0"/>
        <v>12</v>
      </c>
      <c r="AQ10" s="19">
        <f t="shared" si="0"/>
        <v>839</v>
      </c>
      <c r="AR10" s="19">
        <f t="shared" si="0"/>
        <v>1</v>
      </c>
      <c r="AS10" s="19">
        <f t="shared" si="0"/>
        <v>899</v>
      </c>
      <c r="AT10" s="19">
        <f t="shared" si="0"/>
        <v>54</v>
      </c>
      <c r="AU10" s="19">
        <f t="shared" si="0"/>
        <v>134243</v>
      </c>
      <c r="AV10" s="19">
        <f t="shared" si="0"/>
        <v>0</v>
      </c>
      <c r="AW10" s="19">
        <f t="shared" si="0"/>
        <v>41</v>
      </c>
      <c r="AX10" s="19">
        <f t="shared" si="0"/>
        <v>11</v>
      </c>
      <c r="AY10" s="19">
        <f t="shared" si="0"/>
        <v>1</v>
      </c>
      <c r="AZ10" s="19">
        <f t="shared" si="0"/>
        <v>0</v>
      </c>
      <c r="BA10" s="19">
        <f t="shared" si="0"/>
        <v>6713</v>
      </c>
      <c r="BB10" s="19">
        <f>SUM(BB11:BB32)</f>
        <v>384</v>
      </c>
      <c r="BC10" s="19">
        <f t="shared" si="0"/>
        <v>134</v>
      </c>
      <c r="BD10" s="19">
        <f t="shared" si="0"/>
        <v>420224</v>
      </c>
      <c r="BE10" s="19">
        <f t="shared" si="0"/>
        <v>17294</v>
      </c>
      <c r="BF10" s="19">
        <f t="shared" si="0"/>
        <v>476</v>
      </c>
      <c r="BG10" s="19">
        <f t="shared" si="0"/>
        <v>2</v>
      </c>
      <c r="BH10" s="19">
        <f t="shared" si="0"/>
        <v>3175</v>
      </c>
      <c r="BI10" s="19">
        <f t="shared" si="0"/>
        <v>0</v>
      </c>
      <c r="BJ10" s="19">
        <f t="shared" si="0"/>
        <v>238156534</v>
      </c>
      <c r="BK10" s="19">
        <f t="shared" si="0"/>
        <v>80844</v>
      </c>
      <c r="BL10" s="19">
        <f t="shared" si="0"/>
        <v>1216937</v>
      </c>
      <c r="BM10" s="19">
        <f t="shared" si="0"/>
        <v>1123</v>
      </c>
      <c r="BO10" s="19">
        <f t="shared" ref="BO10:BX10" si="1">SUM(BO11:BO32)</f>
        <v>0</v>
      </c>
      <c r="BP10" s="19">
        <f t="shared" si="1"/>
        <v>247345780</v>
      </c>
      <c r="BQ10" s="19">
        <f>SUM(BQ11:BQ32)</f>
        <v>92807800</v>
      </c>
      <c r="BR10" s="19">
        <f>SUM(BR11:BR32)</f>
        <v>103957260</v>
      </c>
      <c r="BS10" s="19">
        <f>SUM(BS11:BS32)</f>
        <v>105936855</v>
      </c>
      <c r="BT10" s="19">
        <f>SUM(BT11:BT32)</f>
        <v>116021361</v>
      </c>
      <c r="BU10" s="19">
        <f t="shared" si="1"/>
        <v>0</v>
      </c>
      <c r="BV10" s="19">
        <f t="shared" si="1"/>
        <v>350911</v>
      </c>
      <c r="BW10" s="19">
        <f>SUM(BW11:BW32)</f>
        <v>29400</v>
      </c>
      <c r="BX10" s="19">
        <f t="shared" si="1"/>
        <v>472</v>
      </c>
      <c r="BZ10" s="19">
        <f t="shared" ref="BZ10:CT10" si="2">SUM(BZ11:BZ32)</f>
        <v>0</v>
      </c>
      <c r="CA10" s="19">
        <f t="shared" si="2"/>
        <v>95495903</v>
      </c>
      <c r="CB10" s="19">
        <f t="shared" si="2"/>
        <v>30358311</v>
      </c>
      <c r="CC10" s="19">
        <f t="shared" si="2"/>
        <v>48735094</v>
      </c>
      <c r="CD10" s="19">
        <f t="shared" si="2"/>
        <v>61590750</v>
      </c>
      <c r="CE10" s="19">
        <f t="shared" si="2"/>
        <v>730243</v>
      </c>
      <c r="CF10" s="19">
        <f t="shared" si="2"/>
        <v>0</v>
      </c>
      <c r="CG10" s="19">
        <f t="shared" si="2"/>
        <v>134101</v>
      </c>
      <c r="CH10" s="19">
        <f t="shared" si="2"/>
        <v>10700</v>
      </c>
      <c r="CI10" s="19">
        <f t="shared" si="2"/>
        <v>287</v>
      </c>
      <c r="CJ10" s="19">
        <f t="shared" si="2"/>
        <v>32062</v>
      </c>
      <c r="CK10" s="19">
        <f t="shared" si="2"/>
        <v>196665</v>
      </c>
      <c r="CL10" s="19">
        <f t="shared" si="2"/>
        <v>68672</v>
      </c>
      <c r="CM10" s="19">
        <f t="shared" si="2"/>
        <v>40032</v>
      </c>
      <c r="CN10" s="19">
        <f t="shared" si="2"/>
        <v>128598</v>
      </c>
      <c r="CO10" s="19">
        <f t="shared" si="2"/>
        <v>0</v>
      </c>
      <c r="CP10" s="19">
        <f t="shared" si="2"/>
        <v>19742</v>
      </c>
      <c r="CQ10" s="19">
        <f t="shared" si="2"/>
        <v>42011</v>
      </c>
      <c r="CR10" s="19">
        <f t="shared" si="2"/>
        <v>47755</v>
      </c>
      <c r="CS10" s="19">
        <f t="shared" si="2"/>
        <v>486340</v>
      </c>
      <c r="CT10" s="19">
        <f t="shared" si="2"/>
        <v>0</v>
      </c>
    </row>
    <row r="11" spans="7:98" s="20" customFormat="1" ht="30" customHeight="1">
      <c r="H11" s="21" t="s">
        <v>78</v>
      </c>
      <c r="I11" s="22" t="s">
        <v>79</v>
      </c>
      <c r="J11" s="23">
        <f>SUM(K11:BM11)</f>
        <v>500664</v>
      </c>
      <c r="K11" s="23">
        <v>6340</v>
      </c>
      <c r="L11" s="23">
        <v>252</v>
      </c>
      <c r="M11" s="23">
        <v>1249</v>
      </c>
      <c r="N11" s="23"/>
      <c r="O11" s="23"/>
      <c r="P11" s="23"/>
      <c r="Q11" s="23">
        <v>44</v>
      </c>
      <c r="R11" s="23">
        <v>150</v>
      </c>
      <c r="S11" s="23">
        <v>206</v>
      </c>
      <c r="T11" s="23">
        <v>10893</v>
      </c>
      <c r="U11" s="23">
        <v>8578</v>
      </c>
      <c r="V11" s="23">
        <v>3576</v>
      </c>
      <c r="W11" s="23">
        <v>23075</v>
      </c>
      <c r="X11" s="23">
        <v>4886</v>
      </c>
      <c r="Y11" s="23">
        <v>4617</v>
      </c>
      <c r="Z11" s="23">
        <v>363</v>
      </c>
      <c r="AA11" s="23">
        <v>1</v>
      </c>
      <c r="AB11" s="23">
        <v>2055</v>
      </c>
      <c r="AC11" s="23">
        <v>554</v>
      </c>
      <c r="AD11" s="23">
        <v>5991</v>
      </c>
      <c r="AE11" s="23">
        <v>28</v>
      </c>
      <c r="AF11" s="23">
        <v>120</v>
      </c>
      <c r="AG11" s="23">
        <v>128</v>
      </c>
      <c r="AH11" s="23">
        <v>59</v>
      </c>
      <c r="AI11" s="23">
        <v>1073</v>
      </c>
      <c r="AJ11" s="23">
        <v>360</v>
      </c>
      <c r="AK11" s="23">
        <v>380</v>
      </c>
      <c r="AL11" s="23">
        <v>3</v>
      </c>
      <c r="AM11" s="23">
        <v>81</v>
      </c>
      <c r="AN11" s="23">
        <v>2</v>
      </c>
      <c r="AO11" s="23"/>
      <c r="AP11" s="23"/>
      <c r="AQ11" s="23">
        <v>2</v>
      </c>
      <c r="AR11" s="23"/>
      <c r="AS11" s="23">
        <v>62</v>
      </c>
      <c r="AT11" s="23"/>
      <c r="AU11" s="23">
        <v>2</v>
      </c>
      <c r="AV11" s="23"/>
      <c r="AW11" s="23"/>
      <c r="AX11" s="23"/>
      <c r="AY11" s="23"/>
      <c r="AZ11" s="23"/>
      <c r="BA11" s="23">
        <v>308</v>
      </c>
      <c r="BB11" s="23">
        <v>15</v>
      </c>
      <c r="BC11" s="23">
        <v>6</v>
      </c>
      <c r="BD11" s="23">
        <v>38203</v>
      </c>
      <c r="BE11" s="23">
        <v>423</v>
      </c>
      <c r="BF11" s="23">
        <v>24</v>
      </c>
      <c r="BG11" s="23"/>
      <c r="BH11" s="23">
        <v>118</v>
      </c>
      <c r="BI11" s="23"/>
      <c r="BJ11" s="23">
        <v>317060</v>
      </c>
      <c r="BK11" s="23">
        <v>4470</v>
      </c>
      <c r="BL11" s="23">
        <v>64811</v>
      </c>
      <c r="BM11" s="23">
        <v>96</v>
      </c>
      <c r="BO11" s="23"/>
      <c r="BP11" s="23">
        <v>545000</v>
      </c>
      <c r="BQ11" s="23">
        <v>145000</v>
      </c>
      <c r="BR11" s="23">
        <v>36190</v>
      </c>
      <c r="BS11" s="23">
        <v>1037</v>
      </c>
      <c r="BT11" s="23">
        <v>29190</v>
      </c>
      <c r="BU11" s="23"/>
      <c r="BV11" s="23"/>
      <c r="BW11" s="23"/>
      <c r="BX11" s="23"/>
      <c r="BZ11" s="23"/>
      <c r="CA11" s="23">
        <v>148968</v>
      </c>
      <c r="CB11" s="23">
        <v>77016</v>
      </c>
      <c r="CC11" s="23">
        <v>1733</v>
      </c>
      <c r="CD11" s="23">
        <v>89</v>
      </c>
      <c r="CE11" s="23">
        <v>13174</v>
      </c>
      <c r="CF11" s="23"/>
      <c r="CG11" s="23"/>
      <c r="CH11" s="23"/>
      <c r="CI11" s="23"/>
      <c r="CJ11" s="23">
        <v>1821</v>
      </c>
      <c r="CK11" s="23">
        <v>10409</v>
      </c>
      <c r="CL11" s="23">
        <v>3378</v>
      </c>
      <c r="CM11" s="23">
        <v>2582</v>
      </c>
      <c r="CN11" s="23">
        <v>4636</v>
      </c>
      <c r="CO11" s="23"/>
      <c r="CP11" s="23">
        <v>431</v>
      </c>
      <c r="CQ11" s="23">
        <v>1152</v>
      </c>
      <c r="CR11" s="23">
        <v>970</v>
      </c>
      <c r="CS11" s="23">
        <v>18435</v>
      </c>
      <c r="CT11" s="23"/>
    </row>
    <row r="12" spans="7:98" s="20" customFormat="1" ht="15" customHeight="1">
      <c r="H12" s="24" t="s">
        <v>80</v>
      </c>
      <c r="I12" s="25" t="s">
        <v>81</v>
      </c>
      <c r="J12" s="26">
        <f>(J11/J10)*100</f>
        <v>0.20724716080467503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82</v>
      </c>
      <c r="I13" s="22" t="s">
        <v>79</v>
      </c>
      <c r="J13" s="23">
        <f>SUM(K13:BM13)</f>
        <v>700834</v>
      </c>
      <c r="K13" s="23">
        <v>9948</v>
      </c>
      <c r="L13" s="23">
        <v>428</v>
      </c>
      <c r="M13" s="23">
        <v>1835</v>
      </c>
      <c r="N13" s="23">
        <v>2</v>
      </c>
      <c r="O13" s="23"/>
      <c r="P13" s="23"/>
      <c r="Q13" s="23">
        <v>80</v>
      </c>
      <c r="R13" s="23">
        <v>124</v>
      </c>
      <c r="S13" s="23">
        <v>158</v>
      </c>
      <c r="T13" s="23">
        <v>18452</v>
      </c>
      <c r="U13" s="23">
        <v>15296</v>
      </c>
      <c r="V13" s="23">
        <v>7152</v>
      </c>
      <c r="W13" s="23">
        <v>34327</v>
      </c>
      <c r="X13" s="23">
        <v>11461</v>
      </c>
      <c r="Y13" s="23">
        <v>9241</v>
      </c>
      <c r="Z13" s="23">
        <v>316</v>
      </c>
      <c r="AA13" s="23">
        <v>5</v>
      </c>
      <c r="AB13" s="23">
        <v>3094</v>
      </c>
      <c r="AC13" s="23">
        <v>495</v>
      </c>
      <c r="AD13" s="23">
        <v>4571</v>
      </c>
      <c r="AE13" s="23">
        <v>14</v>
      </c>
      <c r="AF13" s="23">
        <v>153</v>
      </c>
      <c r="AG13" s="23">
        <v>122</v>
      </c>
      <c r="AH13" s="23">
        <v>44</v>
      </c>
      <c r="AI13" s="23">
        <v>950</v>
      </c>
      <c r="AJ13" s="23">
        <v>141</v>
      </c>
      <c r="AK13" s="23">
        <v>473</v>
      </c>
      <c r="AL13" s="23">
        <v>4</v>
      </c>
      <c r="AM13" s="23">
        <v>104</v>
      </c>
      <c r="AN13" s="23"/>
      <c r="AO13" s="23"/>
      <c r="AP13" s="23"/>
      <c r="AQ13" s="23"/>
      <c r="AR13" s="23"/>
      <c r="AS13" s="23">
        <v>141</v>
      </c>
      <c r="AT13" s="23">
        <v>2</v>
      </c>
      <c r="AU13" s="23">
        <v>2</v>
      </c>
      <c r="AV13" s="23"/>
      <c r="AW13" s="23"/>
      <c r="AX13" s="23"/>
      <c r="AY13" s="23"/>
      <c r="AZ13" s="23"/>
      <c r="BA13" s="23">
        <v>296</v>
      </c>
      <c r="BB13" s="23">
        <v>3</v>
      </c>
      <c r="BC13" s="23">
        <v>1</v>
      </c>
      <c r="BD13" s="23">
        <v>44386</v>
      </c>
      <c r="BE13" s="23">
        <v>842</v>
      </c>
      <c r="BF13" s="23">
        <v>18</v>
      </c>
      <c r="BG13" s="23">
        <v>1</v>
      </c>
      <c r="BH13" s="23">
        <v>222</v>
      </c>
      <c r="BI13" s="23"/>
      <c r="BJ13" s="23">
        <v>434916</v>
      </c>
      <c r="BK13" s="23">
        <v>7632</v>
      </c>
      <c r="BL13" s="23">
        <v>93151</v>
      </c>
      <c r="BM13" s="23">
        <v>231</v>
      </c>
      <c r="BO13" s="23"/>
      <c r="BP13" s="23">
        <v>856000</v>
      </c>
      <c r="BQ13" s="23">
        <v>169000</v>
      </c>
      <c r="BR13" s="23">
        <v>46720</v>
      </c>
      <c r="BS13" s="23">
        <v>10415</v>
      </c>
      <c r="BT13" s="23">
        <v>29633</v>
      </c>
      <c r="BU13" s="23"/>
      <c r="BV13" s="23"/>
      <c r="BW13" s="23"/>
      <c r="BX13" s="23"/>
      <c r="BZ13" s="23"/>
      <c r="CA13" s="23">
        <v>232023</v>
      </c>
      <c r="CB13" s="23">
        <v>87714</v>
      </c>
      <c r="CC13" s="23">
        <v>2861</v>
      </c>
      <c r="CD13" s="23">
        <v>395</v>
      </c>
      <c r="CE13" s="23">
        <v>11596</v>
      </c>
      <c r="CF13" s="23"/>
      <c r="CG13" s="23"/>
      <c r="CH13" s="23"/>
      <c r="CI13" s="23"/>
      <c r="CJ13" s="23">
        <v>3014</v>
      </c>
      <c r="CK13" s="23">
        <v>16541</v>
      </c>
      <c r="CL13" s="23">
        <v>6301</v>
      </c>
      <c r="CM13" s="23">
        <v>3901</v>
      </c>
      <c r="CN13" s="23">
        <v>7627</v>
      </c>
      <c r="CO13" s="23"/>
      <c r="CP13" s="23">
        <v>1800</v>
      </c>
      <c r="CQ13" s="23">
        <v>2435</v>
      </c>
      <c r="CR13" s="23">
        <v>3208</v>
      </c>
      <c r="CS13" s="23">
        <v>26668</v>
      </c>
      <c r="CT13" s="23"/>
    </row>
    <row r="14" spans="7:98" s="20" customFormat="1" ht="15" customHeight="1">
      <c r="H14" s="24" t="s">
        <v>83</v>
      </c>
      <c r="I14" s="25" t="s">
        <v>81</v>
      </c>
      <c r="J14" s="26">
        <f>(J13/J10)*100</f>
        <v>0.29010645202248136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84</v>
      </c>
      <c r="I15" s="22" t="s">
        <v>79</v>
      </c>
      <c r="J15" s="23">
        <f>SUM(K15:BM15)</f>
        <v>234021094</v>
      </c>
      <c r="K15" s="23">
        <v>18534</v>
      </c>
      <c r="L15" s="23">
        <v>216</v>
      </c>
      <c r="M15" s="23">
        <v>2051</v>
      </c>
      <c r="N15" s="23">
        <v>3</v>
      </c>
      <c r="O15" s="23"/>
      <c r="P15" s="23"/>
      <c r="Q15" s="23">
        <v>55</v>
      </c>
      <c r="R15" s="23">
        <v>144</v>
      </c>
      <c r="S15" s="23">
        <v>683</v>
      </c>
      <c r="T15" s="23">
        <v>65219</v>
      </c>
      <c r="U15" s="23">
        <v>66853</v>
      </c>
      <c r="V15" s="23">
        <v>29612</v>
      </c>
      <c r="W15" s="23">
        <v>247976</v>
      </c>
      <c r="X15" s="23">
        <v>35817</v>
      </c>
      <c r="Y15" s="23">
        <v>15165</v>
      </c>
      <c r="Z15" s="23">
        <v>407</v>
      </c>
      <c r="AA15" s="23">
        <v>54</v>
      </c>
      <c r="AB15" s="23">
        <v>8586</v>
      </c>
      <c r="AC15" s="23">
        <v>1043</v>
      </c>
      <c r="AD15" s="23">
        <v>4902</v>
      </c>
      <c r="AE15" s="23">
        <v>320</v>
      </c>
      <c r="AF15" s="23">
        <v>1337</v>
      </c>
      <c r="AG15" s="23">
        <v>1369</v>
      </c>
      <c r="AH15" s="23">
        <v>91</v>
      </c>
      <c r="AI15" s="23">
        <v>462</v>
      </c>
      <c r="AJ15" s="23">
        <v>276</v>
      </c>
      <c r="AK15" s="23">
        <v>1937</v>
      </c>
      <c r="AL15" s="23">
        <v>9</v>
      </c>
      <c r="AM15" s="23">
        <v>855</v>
      </c>
      <c r="AN15" s="23">
        <v>32</v>
      </c>
      <c r="AO15" s="23">
        <v>10621</v>
      </c>
      <c r="AP15" s="23">
        <v>8</v>
      </c>
      <c r="AQ15" s="23">
        <v>823</v>
      </c>
      <c r="AR15" s="23"/>
      <c r="AS15" s="23">
        <v>321</v>
      </c>
      <c r="AT15" s="23">
        <v>35</v>
      </c>
      <c r="AU15" s="23">
        <v>133941</v>
      </c>
      <c r="AV15" s="23"/>
      <c r="AW15" s="23">
        <v>41</v>
      </c>
      <c r="AX15" s="23">
        <v>11</v>
      </c>
      <c r="AY15" s="23">
        <v>1</v>
      </c>
      <c r="AZ15" s="23"/>
      <c r="BA15" s="23">
        <v>4283</v>
      </c>
      <c r="BB15" s="23">
        <v>261</v>
      </c>
      <c r="BC15" s="23">
        <v>113</v>
      </c>
      <c r="BD15" s="23">
        <v>120676</v>
      </c>
      <c r="BE15" s="23">
        <v>8721</v>
      </c>
      <c r="BF15" s="23">
        <v>229</v>
      </c>
      <c r="BG15" s="23"/>
      <c r="BH15" s="23">
        <v>973</v>
      </c>
      <c r="BI15" s="23"/>
      <c r="BJ15" s="23">
        <v>232724251</v>
      </c>
      <c r="BK15" s="23">
        <v>22793</v>
      </c>
      <c r="BL15" s="23">
        <v>488677</v>
      </c>
      <c r="BM15" s="23">
        <v>307</v>
      </c>
      <c r="BO15" s="23"/>
      <c r="BP15" s="23">
        <v>237103160</v>
      </c>
      <c r="BQ15" s="23">
        <v>89563900</v>
      </c>
      <c r="BR15" s="23">
        <v>102863980</v>
      </c>
      <c r="BS15" s="23">
        <v>105810180</v>
      </c>
      <c r="BT15" s="23">
        <v>115612423</v>
      </c>
      <c r="BU15" s="23"/>
      <c r="BV15" s="23">
        <v>346221</v>
      </c>
      <c r="BW15" s="23">
        <v>28765</v>
      </c>
      <c r="BX15" s="23">
        <v>472</v>
      </c>
      <c r="BZ15" s="23"/>
      <c r="CA15" s="23">
        <v>92559431</v>
      </c>
      <c r="CB15" s="23">
        <v>28914776</v>
      </c>
      <c r="CC15" s="23">
        <v>48583421</v>
      </c>
      <c r="CD15" s="23">
        <v>61562320</v>
      </c>
      <c r="CE15" s="23">
        <v>561017</v>
      </c>
      <c r="CF15" s="23"/>
      <c r="CG15" s="23">
        <v>133841</v>
      </c>
      <c r="CH15" s="23">
        <v>10607</v>
      </c>
      <c r="CI15" s="23">
        <v>287</v>
      </c>
      <c r="CJ15" s="23">
        <v>8479</v>
      </c>
      <c r="CK15" s="23">
        <v>53263</v>
      </c>
      <c r="CL15" s="23">
        <v>23096</v>
      </c>
      <c r="CM15" s="23">
        <v>7779</v>
      </c>
      <c r="CN15" s="23">
        <v>53741</v>
      </c>
      <c r="CO15" s="23"/>
      <c r="CP15" s="23">
        <v>11584</v>
      </c>
      <c r="CQ15" s="23">
        <v>17066</v>
      </c>
      <c r="CR15" s="23">
        <v>21796</v>
      </c>
      <c r="CS15" s="23">
        <v>193692</v>
      </c>
      <c r="CT15" s="23"/>
    </row>
    <row r="16" spans="7:98" s="20" customFormat="1" ht="15" customHeight="1">
      <c r="H16" s="24" t="s">
        <v>82</v>
      </c>
      <c r="I16" s="25" t="s">
        <v>81</v>
      </c>
      <c r="J16" s="26">
        <f>(J15/J10)*100</f>
        <v>96.871768890721071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85</v>
      </c>
      <c r="I17" s="22" t="s">
        <v>79</v>
      </c>
      <c r="J17" s="23">
        <f>SUM(K17:BM17)</f>
        <v>312072</v>
      </c>
      <c r="K17" s="23">
        <v>5934</v>
      </c>
      <c r="L17" s="23">
        <v>208</v>
      </c>
      <c r="M17" s="23">
        <v>624</v>
      </c>
      <c r="N17" s="23"/>
      <c r="O17" s="23"/>
      <c r="P17" s="23"/>
      <c r="Q17" s="23">
        <v>5</v>
      </c>
      <c r="R17" s="23">
        <v>59</v>
      </c>
      <c r="S17" s="23">
        <v>68</v>
      </c>
      <c r="T17" s="23">
        <v>9587</v>
      </c>
      <c r="U17" s="23">
        <v>7304</v>
      </c>
      <c r="V17" s="23">
        <v>4470</v>
      </c>
      <c r="W17" s="23">
        <v>20468</v>
      </c>
      <c r="X17" s="23">
        <v>3895</v>
      </c>
      <c r="Y17" s="23">
        <v>4170</v>
      </c>
      <c r="Z17" s="23">
        <v>198</v>
      </c>
      <c r="AA17" s="23"/>
      <c r="AB17" s="23">
        <v>970</v>
      </c>
      <c r="AC17" s="23">
        <v>53</v>
      </c>
      <c r="AD17" s="23">
        <v>777</v>
      </c>
      <c r="AE17" s="23">
        <v>9</v>
      </c>
      <c r="AF17" s="23">
        <v>30</v>
      </c>
      <c r="AG17" s="23">
        <v>46</v>
      </c>
      <c r="AH17" s="23">
        <v>5</v>
      </c>
      <c r="AI17" s="23">
        <v>122</v>
      </c>
      <c r="AJ17" s="23">
        <v>63</v>
      </c>
      <c r="AK17" s="23">
        <v>104</v>
      </c>
      <c r="AL17" s="23"/>
      <c r="AM17" s="23">
        <v>41</v>
      </c>
      <c r="AN17" s="23">
        <v>2</v>
      </c>
      <c r="AO17" s="23"/>
      <c r="AP17" s="23"/>
      <c r="AQ17" s="23"/>
      <c r="AR17" s="23"/>
      <c r="AS17" s="23">
        <v>6</v>
      </c>
      <c r="AT17" s="23">
        <v>1</v>
      </c>
      <c r="AU17" s="23">
        <v>2</v>
      </c>
      <c r="AV17" s="23"/>
      <c r="AW17" s="23"/>
      <c r="AX17" s="23"/>
      <c r="AY17" s="23"/>
      <c r="AZ17" s="23"/>
      <c r="BA17" s="23">
        <v>200</v>
      </c>
      <c r="BB17" s="23">
        <v>1</v>
      </c>
      <c r="BC17" s="23"/>
      <c r="BD17" s="23">
        <v>17479</v>
      </c>
      <c r="BE17" s="23">
        <v>336</v>
      </c>
      <c r="BF17" s="23">
        <v>8</v>
      </c>
      <c r="BG17" s="23"/>
      <c r="BH17" s="23">
        <v>125</v>
      </c>
      <c r="BI17" s="23"/>
      <c r="BJ17" s="23">
        <v>185976</v>
      </c>
      <c r="BK17" s="23">
        <v>2563</v>
      </c>
      <c r="BL17" s="23">
        <v>46122</v>
      </c>
      <c r="BM17" s="23">
        <v>41</v>
      </c>
      <c r="BO17" s="23"/>
      <c r="BP17" s="23">
        <v>323020</v>
      </c>
      <c r="BQ17" s="23">
        <v>51000</v>
      </c>
      <c r="BR17" s="23">
        <v>23010</v>
      </c>
      <c r="BS17" s="23">
        <v>2240</v>
      </c>
      <c r="BT17" s="23">
        <v>14173</v>
      </c>
      <c r="BU17" s="23"/>
      <c r="BV17" s="23"/>
      <c r="BW17" s="23"/>
      <c r="BX17" s="23"/>
      <c r="BZ17" s="23"/>
      <c r="CA17" s="23">
        <v>90279</v>
      </c>
      <c r="CB17" s="23">
        <v>34215</v>
      </c>
      <c r="CC17" s="23">
        <v>1548</v>
      </c>
      <c r="CD17" s="23">
        <v>161</v>
      </c>
      <c r="CE17" s="23">
        <v>5730</v>
      </c>
      <c r="CF17" s="23"/>
      <c r="CG17" s="23"/>
      <c r="CH17" s="23"/>
      <c r="CI17" s="23"/>
      <c r="CJ17" s="23">
        <v>911</v>
      </c>
      <c r="CK17" s="23">
        <v>8659</v>
      </c>
      <c r="CL17" s="23">
        <v>2114</v>
      </c>
      <c r="CM17" s="23">
        <v>2771</v>
      </c>
      <c r="CN17" s="23">
        <v>3195</v>
      </c>
      <c r="CO17" s="23"/>
      <c r="CP17" s="23">
        <v>914</v>
      </c>
      <c r="CQ17" s="23">
        <v>1344</v>
      </c>
      <c r="CR17" s="23">
        <v>1694</v>
      </c>
      <c r="CS17" s="23">
        <v>17261</v>
      </c>
      <c r="CT17" s="23"/>
    </row>
    <row r="18" spans="8:98" s="20" customFormat="1" ht="15" customHeight="1">
      <c r="H18" s="24" t="s">
        <v>86</v>
      </c>
      <c r="I18" s="25" t="s">
        <v>81</v>
      </c>
      <c r="J18" s="26">
        <f>(J17/J10)*100</f>
        <v>0.12918052020244425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83</v>
      </c>
      <c r="I19" s="22" t="s">
        <v>79</v>
      </c>
      <c r="J19" s="23">
        <f>SUM(K19:BM19)</f>
        <v>234279</v>
      </c>
      <c r="K19" s="23">
        <v>4005</v>
      </c>
      <c r="L19" s="23">
        <v>105</v>
      </c>
      <c r="M19" s="23">
        <v>312</v>
      </c>
      <c r="N19" s="23"/>
      <c r="O19" s="23"/>
      <c r="P19" s="23"/>
      <c r="Q19" s="23">
        <v>12</v>
      </c>
      <c r="R19" s="23">
        <v>42</v>
      </c>
      <c r="S19" s="23">
        <v>56</v>
      </c>
      <c r="T19" s="23">
        <v>6784</v>
      </c>
      <c r="U19" s="23">
        <v>5030</v>
      </c>
      <c r="V19" s="23">
        <v>2132</v>
      </c>
      <c r="W19" s="23">
        <v>11628</v>
      </c>
      <c r="X19" s="23">
        <v>2827</v>
      </c>
      <c r="Y19" s="23">
        <v>1811</v>
      </c>
      <c r="Z19" s="23">
        <v>195</v>
      </c>
      <c r="AA19" s="23">
        <v>1</v>
      </c>
      <c r="AB19" s="23">
        <v>1130</v>
      </c>
      <c r="AC19" s="23">
        <v>100</v>
      </c>
      <c r="AD19" s="23">
        <v>1426</v>
      </c>
      <c r="AE19" s="23">
        <v>8</v>
      </c>
      <c r="AF19" s="23"/>
      <c r="AG19" s="23">
        <v>18</v>
      </c>
      <c r="AH19" s="23">
        <v>13</v>
      </c>
      <c r="AI19" s="23">
        <v>317</v>
      </c>
      <c r="AJ19" s="23">
        <v>69</v>
      </c>
      <c r="AK19" s="23">
        <v>73</v>
      </c>
      <c r="AL19" s="23"/>
      <c r="AM19" s="23">
        <v>45</v>
      </c>
      <c r="AN19" s="23"/>
      <c r="AO19" s="23"/>
      <c r="AP19" s="23"/>
      <c r="AQ19" s="23"/>
      <c r="AR19" s="23"/>
      <c r="AS19" s="23">
        <v>12</v>
      </c>
      <c r="AT19" s="23">
        <v>1</v>
      </c>
      <c r="AU19" s="23"/>
      <c r="AV19" s="23"/>
      <c r="AW19" s="23"/>
      <c r="AX19" s="23"/>
      <c r="AY19" s="23"/>
      <c r="AZ19" s="23"/>
      <c r="BA19" s="23">
        <v>77</v>
      </c>
      <c r="BB19" s="23">
        <v>2</v>
      </c>
      <c r="BC19" s="23"/>
      <c r="BD19" s="23">
        <v>10348</v>
      </c>
      <c r="BE19" s="23">
        <v>286</v>
      </c>
      <c r="BF19" s="23">
        <v>4</v>
      </c>
      <c r="BG19" s="23"/>
      <c r="BH19" s="23">
        <v>28</v>
      </c>
      <c r="BI19" s="23"/>
      <c r="BJ19" s="23">
        <v>157522</v>
      </c>
      <c r="BK19" s="23">
        <v>2420</v>
      </c>
      <c r="BL19" s="23">
        <v>25410</v>
      </c>
      <c r="BM19" s="23">
        <v>30</v>
      </c>
      <c r="BO19" s="23"/>
      <c r="BP19" s="23">
        <v>329000</v>
      </c>
      <c r="BQ19" s="23">
        <v>55000</v>
      </c>
      <c r="BR19" s="23">
        <v>8700</v>
      </c>
      <c r="BS19" s="23">
        <v>1970</v>
      </c>
      <c r="BT19" s="23">
        <v>13705</v>
      </c>
      <c r="BU19" s="23"/>
      <c r="BV19" s="23"/>
      <c r="BW19" s="23"/>
      <c r="BX19" s="23"/>
      <c r="BZ19" s="23"/>
      <c r="CA19" s="23">
        <v>87298</v>
      </c>
      <c r="CB19" s="23">
        <v>33548</v>
      </c>
      <c r="CC19" s="23">
        <v>528</v>
      </c>
      <c r="CD19" s="23">
        <v>358</v>
      </c>
      <c r="CE19" s="23">
        <v>6052</v>
      </c>
      <c r="CF19" s="23"/>
      <c r="CG19" s="23"/>
      <c r="CH19" s="23"/>
      <c r="CI19" s="23"/>
      <c r="CJ19" s="23">
        <v>1109</v>
      </c>
      <c r="CK19" s="23">
        <v>6623</v>
      </c>
      <c r="CL19" s="23">
        <v>1744</v>
      </c>
      <c r="CM19" s="23">
        <v>1453</v>
      </c>
      <c r="CN19" s="23">
        <v>2405</v>
      </c>
      <c r="CO19" s="23"/>
      <c r="CP19" s="23">
        <v>158</v>
      </c>
      <c r="CQ19" s="23">
        <v>416</v>
      </c>
      <c r="CR19" s="23">
        <v>679</v>
      </c>
      <c r="CS19" s="23">
        <v>9186</v>
      </c>
      <c r="CT19" s="23"/>
    </row>
    <row r="20" spans="8:98" s="20" customFormat="1" ht="15" customHeight="1">
      <c r="H20" s="24" t="s">
        <v>87</v>
      </c>
      <c r="I20" s="25" t="s">
        <v>81</v>
      </c>
      <c r="J20" s="26">
        <f>(J19/J10)*100</f>
        <v>9.6978527687547861E-2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82</v>
      </c>
      <c r="I21" s="22" t="s">
        <v>79</v>
      </c>
      <c r="J21" s="23">
        <f>SUM(K21:BM21)</f>
        <v>1350782</v>
      </c>
      <c r="K21" s="23">
        <v>11285</v>
      </c>
      <c r="L21" s="23">
        <v>235</v>
      </c>
      <c r="M21" s="23">
        <v>751</v>
      </c>
      <c r="N21" s="23">
        <v>3</v>
      </c>
      <c r="O21" s="23"/>
      <c r="P21" s="23"/>
      <c r="Q21" s="23">
        <v>20</v>
      </c>
      <c r="R21" s="23">
        <v>94</v>
      </c>
      <c r="S21" s="23">
        <v>250</v>
      </c>
      <c r="T21" s="23">
        <v>25479</v>
      </c>
      <c r="U21" s="23">
        <v>22445</v>
      </c>
      <c r="V21" s="23">
        <v>8041</v>
      </c>
      <c r="W21" s="23">
        <v>59934</v>
      </c>
      <c r="X21" s="23">
        <v>12173</v>
      </c>
      <c r="Y21" s="23">
        <v>5565</v>
      </c>
      <c r="Z21" s="23">
        <v>333</v>
      </c>
      <c r="AA21" s="23">
        <v>3</v>
      </c>
      <c r="AB21" s="23">
        <v>3917</v>
      </c>
      <c r="AC21" s="23">
        <v>475</v>
      </c>
      <c r="AD21" s="23">
        <v>5176</v>
      </c>
      <c r="AE21" s="23">
        <v>93</v>
      </c>
      <c r="AF21" s="23">
        <v>577</v>
      </c>
      <c r="AG21" s="23">
        <v>249</v>
      </c>
      <c r="AH21" s="23">
        <v>30</v>
      </c>
      <c r="AI21" s="23">
        <v>472</v>
      </c>
      <c r="AJ21" s="23">
        <v>316</v>
      </c>
      <c r="AK21" s="23">
        <v>765</v>
      </c>
      <c r="AL21" s="23">
        <v>2</v>
      </c>
      <c r="AM21" s="23">
        <v>82</v>
      </c>
      <c r="AN21" s="23">
        <v>1</v>
      </c>
      <c r="AO21" s="23"/>
      <c r="AP21" s="23"/>
      <c r="AQ21" s="23">
        <v>8</v>
      </c>
      <c r="AR21" s="23"/>
      <c r="AS21" s="23">
        <v>76</v>
      </c>
      <c r="AT21" s="23"/>
      <c r="AU21" s="23">
        <v>6</v>
      </c>
      <c r="AV21" s="23"/>
      <c r="AW21" s="23"/>
      <c r="AX21" s="23"/>
      <c r="AY21" s="23"/>
      <c r="AZ21" s="23"/>
      <c r="BA21" s="23">
        <v>364</v>
      </c>
      <c r="BB21" s="23">
        <v>29</v>
      </c>
      <c r="BC21" s="23">
        <v>1</v>
      </c>
      <c r="BD21" s="23">
        <v>55469</v>
      </c>
      <c r="BE21" s="23">
        <v>1637</v>
      </c>
      <c r="BF21" s="23">
        <v>3</v>
      </c>
      <c r="BG21" s="23"/>
      <c r="BH21" s="23">
        <v>427</v>
      </c>
      <c r="BI21" s="23"/>
      <c r="BJ21" s="23">
        <v>1003449</v>
      </c>
      <c r="BK21" s="23">
        <v>7449</v>
      </c>
      <c r="BL21" s="23">
        <v>123026</v>
      </c>
      <c r="BM21" s="23">
        <v>72</v>
      </c>
      <c r="BO21" s="23"/>
      <c r="BP21" s="23">
        <v>2318000</v>
      </c>
      <c r="BQ21" s="23">
        <v>440000</v>
      </c>
      <c r="BR21" s="23">
        <v>90710</v>
      </c>
      <c r="BS21" s="23">
        <v>15812</v>
      </c>
      <c r="BT21" s="23">
        <v>86300</v>
      </c>
      <c r="BU21" s="23"/>
      <c r="BV21" s="23"/>
      <c r="BW21" s="23"/>
      <c r="BX21" s="23"/>
      <c r="BZ21" s="23"/>
      <c r="CA21" s="23">
        <v>625496</v>
      </c>
      <c r="CB21" s="23">
        <v>227911</v>
      </c>
      <c r="CC21" s="23">
        <v>5242</v>
      </c>
      <c r="CD21" s="23">
        <v>1624</v>
      </c>
      <c r="CE21" s="23">
        <v>33671</v>
      </c>
      <c r="CF21" s="23"/>
      <c r="CG21" s="23"/>
      <c r="CH21" s="23"/>
      <c r="CI21" s="23"/>
      <c r="CJ21" s="23">
        <v>3862</v>
      </c>
      <c r="CK21" s="23">
        <v>24607</v>
      </c>
      <c r="CL21" s="23">
        <v>8689</v>
      </c>
      <c r="CM21" s="23">
        <v>4196</v>
      </c>
      <c r="CN21" s="23">
        <v>14195</v>
      </c>
      <c r="CO21" s="23"/>
      <c r="CP21" s="23">
        <v>761</v>
      </c>
      <c r="CQ21" s="23">
        <v>4049</v>
      </c>
      <c r="CR21" s="23">
        <v>3817</v>
      </c>
      <c r="CS21" s="23">
        <v>45580</v>
      </c>
      <c r="CT21" s="23"/>
    </row>
    <row r="22" spans="8:98" s="20" customFormat="1" ht="15" customHeight="1">
      <c r="H22" s="24" t="s">
        <v>88</v>
      </c>
      <c r="I22" s="25" t="s">
        <v>81</v>
      </c>
      <c r="J22" s="26">
        <f>(J21/J10)*100</f>
        <v>0.559148918967732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89</v>
      </c>
      <c r="I23" s="22" t="s">
        <v>79</v>
      </c>
      <c r="J23" s="23">
        <f>SUM(K23:BM23)</f>
        <v>1751433</v>
      </c>
      <c r="K23" s="23">
        <v>11740</v>
      </c>
      <c r="L23" s="23">
        <v>249</v>
      </c>
      <c r="M23" s="23">
        <v>1257</v>
      </c>
      <c r="N23" s="23">
        <v>2</v>
      </c>
      <c r="O23" s="23"/>
      <c r="P23" s="23"/>
      <c r="Q23" s="23">
        <v>1</v>
      </c>
      <c r="R23" s="23">
        <v>135</v>
      </c>
      <c r="S23" s="23">
        <v>206</v>
      </c>
      <c r="T23" s="23">
        <v>33454</v>
      </c>
      <c r="U23" s="23">
        <v>32812</v>
      </c>
      <c r="V23" s="23">
        <v>13242</v>
      </c>
      <c r="W23" s="23">
        <v>107476</v>
      </c>
      <c r="X23" s="23">
        <v>17121</v>
      </c>
      <c r="Y23" s="23">
        <v>6423</v>
      </c>
      <c r="Z23" s="23">
        <v>369</v>
      </c>
      <c r="AA23" s="23">
        <v>1</v>
      </c>
      <c r="AB23" s="23">
        <v>5080</v>
      </c>
      <c r="AC23" s="23">
        <v>824</v>
      </c>
      <c r="AD23" s="23">
        <v>5442</v>
      </c>
      <c r="AE23" s="23">
        <v>93</v>
      </c>
      <c r="AF23" s="23">
        <v>810</v>
      </c>
      <c r="AG23" s="23">
        <v>326</v>
      </c>
      <c r="AH23" s="23">
        <v>45</v>
      </c>
      <c r="AI23" s="23">
        <v>972</v>
      </c>
      <c r="AJ23" s="23">
        <v>235</v>
      </c>
      <c r="AK23" s="23">
        <v>374</v>
      </c>
      <c r="AL23" s="23">
        <v>4</v>
      </c>
      <c r="AM23" s="23">
        <v>115</v>
      </c>
      <c r="AN23" s="23">
        <v>3</v>
      </c>
      <c r="AO23" s="23">
        <v>29</v>
      </c>
      <c r="AP23" s="23"/>
      <c r="AQ23" s="23"/>
      <c r="AR23" s="23"/>
      <c r="AS23" s="23">
        <v>68</v>
      </c>
      <c r="AT23" s="23">
        <v>7</v>
      </c>
      <c r="AU23" s="23">
        <v>263</v>
      </c>
      <c r="AV23" s="23"/>
      <c r="AW23" s="23"/>
      <c r="AX23" s="23"/>
      <c r="AY23" s="23"/>
      <c r="AZ23" s="23"/>
      <c r="BA23" s="23">
        <v>580</v>
      </c>
      <c r="BB23" s="23">
        <v>39</v>
      </c>
      <c r="BC23" s="23">
        <v>3</v>
      </c>
      <c r="BD23" s="23">
        <v>50256</v>
      </c>
      <c r="BE23" s="23">
        <v>2540</v>
      </c>
      <c r="BF23" s="23">
        <v>9</v>
      </c>
      <c r="BG23" s="23"/>
      <c r="BH23" s="23">
        <v>605</v>
      </c>
      <c r="BI23" s="23"/>
      <c r="BJ23" s="23">
        <v>1260486</v>
      </c>
      <c r="BK23" s="23">
        <v>9585</v>
      </c>
      <c r="BL23" s="23">
        <v>188100</v>
      </c>
      <c r="BM23" s="23">
        <v>52</v>
      </c>
      <c r="BO23" s="23"/>
      <c r="BP23" s="23">
        <v>2790000</v>
      </c>
      <c r="BQ23" s="23">
        <v>652000</v>
      </c>
      <c r="BR23" s="23">
        <v>169010</v>
      </c>
      <c r="BS23" s="23">
        <v>54110</v>
      </c>
      <c r="BT23" s="23">
        <v>104377</v>
      </c>
      <c r="BU23" s="23"/>
      <c r="BV23" s="23">
        <v>4690</v>
      </c>
      <c r="BW23" s="23">
        <v>550</v>
      </c>
      <c r="BX23" s="23"/>
      <c r="BZ23" s="23"/>
      <c r="CA23" s="23">
        <v>783257</v>
      </c>
      <c r="CB23" s="23">
        <v>288640</v>
      </c>
      <c r="CC23" s="23">
        <v>7438</v>
      </c>
      <c r="CD23" s="23">
        <v>16425</v>
      </c>
      <c r="CE23" s="23">
        <v>43380</v>
      </c>
      <c r="CF23" s="23"/>
      <c r="CG23" s="23">
        <v>260</v>
      </c>
      <c r="CH23" s="23">
        <v>29</v>
      </c>
      <c r="CI23" s="23"/>
      <c r="CJ23" s="23">
        <v>5023</v>
      </c>
      <c r="CK23" s="23">
        <v>30823</v>
      </c>
      <c r="CL23" s="23">
        <v>9990</v>
      </c>
      <c r="CM23" s="23">
        <v>5070</v>
      </c>
      <c r="CN23" s="23">
        <v>21211</v>
      </c>
      <c r="CO23" s="23"/>
      <c r="CP23" s="23">
        <v>2621</v>
      </c>
      <c r="CQ23" s="23">
        <v>8497</v>
      </c>
      <c r="CR23" s="23">
        <v>8111</v>
      </c>
      <c r="CS23" s="23">
        <v>84939</v>
      </c>
      <c r="CT23" s="23"/>
    </row>
    <row r="24" spans="8:98" s="20" customFormat="1" ht="15" customHeight="1">
      <c r="H24" s="24" t="s">
        <v>90</v>
      </c>
      <c r="I24" s="25" t="s">
        <v>81</v>
      </c>
      <c r="J24" s="26">
        <f>(J23/J10)*100</f>
        <v>0.72499623817493242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91</v>
      </c>
      <c r="I25" s="22" t="s">
        <v>79</v>
      </c>
      <c r="J25" s="23">
        <f>SUM(K25:BM25)</f>
        <v>565881</v>
      </c>
      <c r="K25" s="23">
        <v>8262</v>
      </c>
      <c r="L25" s="23">
        <v>345</v>
      </c>
      <c r="M25" s="23">
        <v>1518</v>
      </c>
      <c r="N25" s="23">
        <v>1</v>
      </c>
      <c r="O25" s="23"/>
      <c r="P25" s="23"/>
      <c r="Q25" s="23"/>
      <c r="R25" s="23">
        <v>54</v>
      </c>
      <c r="S25" s="23">
        <v>126</v>
      </c>
      <c r="T25" s="23">
        <v>14918</v>
      </c>
      <c r="U25" s="23">
        <v>12289</v>
      </c>
      <c r="V25" s="23">
        <v>6361</v>
      </c>
      <c r="W25" s="23">
        <v>32049</v>
      </c>
      <c r="X25" s="23">
        <v>7704</v>
      </c>
      <c r="Y25" s="23">
        <v>4635</v>
      </c>
      <c r="Z25" s="23">
        <v>325</v>
      </c>
      <c r="AA25" s="23">
        <v>2</v>
      </c>
      <c r="AB25" s="23">
        <v>2037</v>
      </c>
      <c r="AC25" s="23">
        <v>1082</v>
      </c>
      <c r="AD25" s="23">
        <v>3299</v>
      </c>
      <c r="AE25" s="23">
        <v>21</v>
      </c>
      <c r="AF25" s="23">
        <v>266</v>
      </c>
      <c r="AG25" s="23">
        <v>84</v>
      </c>
      <c r="AH25" s="23">
        <v>35</v>
      </c>
      <c r="AI25" s="23">
        <v>2210</v>
      </c>
      <c r="AJ25" s="23">
        <v>66</v>
      </c>
      <c r="AK25" s="23">
        <v>702</v>
      </c>
      <c r="AL25" s="23">
        <v>1</v>
      </c>
      <c r="AM25" s="23">
        <v>88</v>
      </c>
      <c r="AN25" s="23">
        <v>3</v>
      </c>
      <c r="AO25" s="23"/>
      <c r="AP25" s="23">
        <v>1</v>
      </c>
      <c r="AQ25" s="23">
        <v>6</v>
      </c>
      <c r="AR25" s="23">
        <v>1</v>
      </c>
      <c r="AS25" s="23">
        <v>30</v>
      </c>
      <c r="AT25" s="23">
        <v>3</v>
      </c>
      <c r="AU25" s="23">
        <v>1</v>
      </c>
      <c r="AV25" s="23"/>
      <c r="AW25" s="23"/>
      <c r="AX25" s="23"/>
      <c r="AY25" s="23"/>
      <c r="AZ25" s="23"/>
      <c r="BA25" s="23">
        <v>102</v>
      </c>
      <c r="BB25" s="23">
        <v>2</v>
      </c>
      <c r="BC25" s="23">
        <v>2</v>
      </c>
      <c r="BD25" s="23">
        <v>26093</v>
      </c>
      <c r="BE25" s="23">
        <v>580</v>
      </c>
      <c r="BF25" s="23">
        <v>153</v>
      </c>
      <c r="BG25" s="23"/>
      <c r="BH25" s="23">
        <v>209</v>
      </c>
      <c r="BI25" s="23"/>
      <c r="BJ25" s="23">
        <v>373677</v>
      </c>
      <c r="BK25" s="23">
        <v>6461</v>
      </c>
      <c r="BL25" s="23">
        <v>60008</v>
      </c>
      <c r="BM25" s="23">
        <v>69</v>
      </c>
      <c r="BO25" s="23"/>
      <c r="BP25" s="23">
        <v>803000</v>
      </c>
      <c r="BQ25" s="23">
        <v>174000</v>
      </c>
      <c r="BR25" s="23">
        <v>28150</v>
      </c>
      <c r="BS25" s="23">
        <v>4790</v>
      </c>
      <c r="BT25" s="23">
        <v>21580</v>
      </c>
      <c r="BU25" s="23"/>
      <c r="BV25" s="23"/>
      <c r="BW25" s="23"/>
      <c r="BX25" s="23"/>
      <c r="BZ25" s="23"/>
      <c r="CA25" s="23">
        <v>207886</v>
      </c>
      <c r="CB25" s="23">
        <v>88195</v>
      </c>
      <c r="CC25" s="23">
        <v>1441</v>
      </c>
      <c r="CD25" s="23">
        <v>1749</v>
      </c>
      <c r="CE25" s="23">
        <v>9626</v>
      </c>
      <c r="CF25" s="23"/>
      <c r="CG25" s="23"/>
      <c r="CH25" s="23"/>
      <c r="CI25" s="23"/>
      <c r="CJ25" s="23">
        <v>1990</v>
      </c>
      <c r="CK25" s="23">
        <v>14646</v>
      </c>
      <c r="CL25" s="23">
        <v>5010</v>
      </c>
      <c r="CM25" s="23">
        <v>4259</v>
      </c>
      <c r="CN25" s="23">
        <v>6718</v>
      </c>
      <c r="CO25" s="23"/>
      <c r="CP25" s="23">
        <v>256</v>
      </c>
      <c r="CQ25" s="23">
        <v>1845</v>
      </c>
      <c r="CR25" s="23">
        <v>2092</v>
      </c>
      <c r="CS25" s="23">
        <v>25286</v>
      </c>
      <c r="CT25" s="23"/>
    </row>
    <row r="26" spans="8:98" s="20" customFormat="1" ht="15" customHeight="1">
      <c r="H26" s="24" t="s">
        <v>92</v>
      </c>
      <c r="I26" s="25" t="s">
        <v>81</v>
      </c>
      <c r="J26" s="26">
        <f>(J25/J10)*100</f>
        <v>0.23424338599002587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93</v>
      </c>
      <c r="I27" s="22" t="s">
        <v>79</v>
      </c>
      <c r="J27" s="23">
        <f>SUM(K27:BM27)</f>
        <v>293199</v>
      </c>
      <c r="K27" s="23">
        <v>7985</v>
      </c>
      <c r="L27" s="23">
        <v>206</v>
      </c>
      <c r="M27" s="23">
        <v>794</v>
      </c>
      <c r="N27" s="23"/>
      <c r="O27" s="23"/>
      <c r="P27" s="23"/>
      <c r="Q27" s="23">
        <v>9</v>
      </c>
      <c r="R27" s="23">
        <v>99</v>
      </c>
      <c r="S27" s="23">
        <v>89</v>
      </c>
      <c r="T27" s="23">
        <v>7880</v>
      </c>
      <c r="U27" s="23">
        <v>6794</v>
      </c>
      <c r="V27" s="23">
        <v>2738</v>
      </c>
      <c r="W27" s="23">
        <v>15857</v>
      </c>
      <c r="X27" s="23">
        <v>3485</v>
      </c>
      <c r="Y27" s="23">
        <v>2748</v>
      </c>
      <c r="Z27" s="23">
        <v>235</v>
      </c>
      <c r="AA27" s="23">
        <v>1</v>
      </c>
      <c r="AB27" s="23">
        <v>1330</v>
      </c>
      <c r="AC27" s="23">
        <v>983</v>
      </c>
      <c r="AD27" s="23">
        <v>4124</v>
      </c>
      <c r="AE27" s="23">
        <v>19</v>
      </c>
      <c r="AF27" s="23">
        <v>82</v>
      </c>
      <c r="AG27" s="23">
        <v>32</v>
      </c>
      <c r="AH27" s="23">
        <v>37</v>
      </c>
      <c r="AI27" s="23">
        <v>865</v>
      </c>
      <c r="AJ27" s="23">
        <v>31</v>
      </c>
      <c r="AK27" s="23">
        <v>221</v>
      </c>
      <c r="AL27" s="23">
        <v>2</v>
      </c>
      <c r="AM27" s="23">
        <v>56</v>
      </c>
      <c r="AN27" s="23">
        <v>1</v>
      </c>
      <c r="AO27" s="23">
        <v>64</v>
      </c>
      <c r="AP27" s="23"/>
      <c r="AQ27" s="23"/>
      <c r="AR27" s="23"/>
      <c r="AS27" s="23">
        <v>64</v>
      </c>
      <c r="AT27" s="23">
        <v>2</v>
      </c>
      <c r="AU27" s="23">
        <v>6</v>
      </c>
      <c r="AV27" s="23"/>
      <c r="AW27" s="23"/>
      <c r="AX27" s="23"/>
      <c r="AY27" s="23"/>
      <c r="AZ27" s="23"/>
      <c r="BA27" s="23">
        <v>87</v>
      </c>
      <c r="BB27" s="23"/>
      <c r="BC27" s="23"/>
      <c r="BD27" s="23">
        <v>19292</v>
      </c>
      <c r="BE27" s="23">
        <v>549</v>
      </c>
      <c r="BF27" s="23">
        <v>3</v>
      </c>
      <c r="BG27" s="23"/>
      <c r="BH27" s="23">
        <v>124</v>
      </c>
      <c r="BI27" s="23"/>
      <c r="BJ27" s="23">
        <v>176215</v>
      </c>
      <c r="BK27" s="23">
        <v>6638</v>
      </c>
      <c r="BL27" s="23">
        <v>33425</v>
      </c>
      <c r="BM27" s="23">
        <v>27</v>
      </c>
      <c r="BO27" s="23"/>
      <c r="BP27" s="23">
        <v>331000</v>
      </c>
      <c r="BQ27" s="23">
        <v>77000</v>
      </c>
      <c r="BR27" s="23">
        <v>11280</v>
      </c>
      <c r="BS27" s="23">
        <v>21620</v>
      </c>
      <c r="BT27" s="23">
        <v>9705</v>
      </c>
      <c r="BU27" s="23"/>
      <c r="BV27" s="23"/>
      <c r="BW27" s="23">
        <v>85</v>
      </c>
      <c r="BX27" s="23"/>
      <c r="BZ27" s="23"/>
      <c r="CA27" s="23">
        <v>88413</v>
      </c>
      <c r="CB27" s="23">
        <v>36383</v>
      </c>
      <c r="CC27" s="23">
        <v>562</v>
      </c>
      <c r="CD27" s="23">
        <v>5564</v>
      </c>
      <c r="CE27" s="23">
        <v>4027</v>
      </c>
      <c r="CF27" s="23"/>
      <c r="CG27" s="23"/>
      <c r="CH27" s="23">
        <v>64</v>
      </c>
      <c r="CI27" s="23"/>
      <c r="CJ27" s="23">
        <v>1315</v>
      </c>
      <c r="CK27" s="23">
        <v>7702</v>
      </c>
      <c r="CL27" s="23">
        <v>2268</v>
      </c>
      <c r="CM27" s="23">
        <v>1979</v>
      </c>
      <c r="CN27" s="23">
        <v>3198</v>
      </c>
      <c r="CO27" s="23"/>
      <c r="CP27" s="23">
        <v>178</v>
      </c>
      <c r="CQ27" s="23">
        <v>1075</v>
      </c>
      <c r="CR27" s="23">
        <v>754</v>
      </c>
      <c r="CS27" s="23">
        <v>12552</v>
      </c>
      <c r="CT27" s="23"/>
    </row>
    <row r="28" spans="8:98" s="20" customFormat="1" ht="15" customHeight="1">
      <c r="H28" s="24" t="s">
        <v>92</v>
      </c>
      <c r="I28" s="25" t="s">
        <v>81</v>
      </c>
      <c r="J28" s="26">
        <f>(J27/J10)*100</f>
        <v>0.12136814370669734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94</v>
      </c>
      <c r="I29" s="22" t="s">
        <v>79</v>
      </c>
      <c r="J29" s="23">
        <f>SUM(K29:BM29)</f>
        <v>1036066</v>
      </c>
      <c r="K29" s="23">
        <v>13343</v>
      </c>
      <c r="L29" s="23">
        <v>410</v>
      </c>
      <c r="M29" s="23">
        <v>2380</v>
      </c>
      <c r="N29" s="23">
        <v>4</v>
      </c>
      <c r="O29" s="23"/>
      <c r="P29" s="23"/>
      <c r="Q29" s="23">
        <v>1</v>
      </c>
      <c r="R29" s="23">
        <v>224</v>
      </c>
      <c r="S29" s="23">
        <v>302</v>
      </c>
      <c r="T29" s="23">
        <v>22471</v>
      </c>
      <c r="U29" s="23">
        <v>17455</v>
      </c>
      <c r="V29" s="23">
        <v>10011</v>
      </c>
      <c r="W29" s="23">
        <v>59487</v>
      </c>
      <c r="X29" s="23">
        <v>10507</v>
      </c>
      <c r="Y29" s="23">
        <v>6442</v>
      </c>
      <c r="Z29" s="23">
        <v>384</v>
      </c>
      <c r="AA29" s="23">
        <v>4</v>
      </c>
      <c r="AB29" s="23">
        <v>4130</v>
      </c>
      <c r="AC29" s="23">
        <v>1328</v>
      </c>
      <c r="AD29" s="23">
        <v>8724</v>
      </c>
      <c r="AE29" s="23">
        <v>45</v>
      </c>
      <c r="AF29" s="23">
        <v>528</v>
      </c>
      <c r="AG29" s="23">
        <v>307</v>
      </c>
      <c r="AH29" s="23">
        <v>97</v>
      </c>
      <c r="AI29" s="23">
        <v>3613</v>
      </c>
      <c r="AJ29" s="23">
        <v>189</v>
      </c>
      <c r="AK29" s="23">
        <v>718</v>
      </c>
      <c r="AL29" s="23">
        <v>4</v>
      </c>
      <c r="AM29" s="23">
        <v>126</v>
      </c>
      <c r="AN29" s="23"/>
      <c r="AO29" s="23"/>
      <c r="AP29" s="23">
        <v>2</v>
      </c>
      <c r="AQ29" s="23"/>
      <c r="AR29" s="23"/>
      <c r="AS29" s="23">
        <v>99</v>
      </c>
      <c r="AT29" s="23">
        <v>2</v>
      </c>
      <c r="AU29" s="23">
        <v>4</v>
      </c>
      <c r="AV29" s="23"/>
      <c r="AW29" s="23"/>
      <c r="AX29" s="23"/>
      <c r="AY29" s="23"/>
      <c r="AZ29" s="23"/>
      <c r="BA29" s="23">
        <v>359</v>
      </c>
      <c r="BB29" s="23">
        <v>30</v>
      </c>
      <c r="BC29" s="23">
        <v>6</v>
      </c>
      <c r="BD29" s="23">
        <v>35592</v>
      </c>
      <c r="BE29" s="23">
        <v>1230</v>
      </c>
      <c r="BF29" s="23">
        <v>21</v>
      </c>
      <c r="BG29" s="23">
        <v>1</v>
      </c>
      <c r="BH29" s="23">
        <v>318</v>
      </c>
      <c r="BI29" s="23"/>
      <c r="BJ29" s="23">
        <v>740153</v>
      </c>
      <c r="BK29" s="23">
        <v>8874</v>
      </c>
      <c r="BL29" s="23">
        <v>85954</v>
      </c>
      <c r="BM29" s="23">
        <v>187</v>
      </c>
      <c r="BO29" s="23"/>
      <c r="BP29" s="23">
        <v>1442000</v>
      </c>
      <c r="BQ29" s="23">
        <v>328000</v>
      </c>
      <c r="BR29" s="23">
        <v>66330</v>
      </c>
      <c r="BS29" s="23">
        <v>13681</v>
      </c>
      <c r="BT29" s="23">
        <v>83724</v>
      </c>
      <c r="BU29" s="23"/>
      <c r="BV29" s="23"/>
      <c r="BW29" s="23"/>
      <c r="BX29" s="23"/>
      <c r="BZ29" s="23"/>
      <c r="CA29" s="23">
        <v>429515</v>
      </c>
      <c r="CB29" s="23">
        <v>177588</v>
      </c>
      <c r="CC29" s="23">
        <v>3613</v>
      </c>
      <c r="CD29" s="23">
        <v>1815</v>
      </c>
      <c r="CE29" s="23">
        <v>32921</v>
      </c>
      <c r="CF29" s="23"/>
      <c r="CG29" s="23"/>
      <c r="CH29" s="23"/>
      <c r="CI29" s="23"/>
      <c r="CJ29" s="23">
        <v>4056</v>
      </c>
      <c r="CK29" s="23">
        <v>21454</v>
      </c>
      <c r="CL29" s="23">
        <v>5718</v>
      </c>
      <c r="CM29" s="23">
        <v>5706</v>
      </c>
      <c r="CN29" s="23">
        <v>10516</v>
      </c>
      <c r="CO29" s="23"/>
      <c r="CP29" s="23">
        <v>968</v>
      </c>
      <c r="CQ29" s="23">
        <v>4076</v>
      </c>
      <c r="CR29" s="23">
        <v>4256</v>
      </c>
      <c r="CS29" s="23">
        <v>48849</v>
      </c>
      <c r="CT29" s="23"/>
    </row>
    <row r="30" spans="8:98" s="20" customFormat="1" ht="15" customHeight="1">
      <c r="H30" s="24" t="s">
        <v>95</v>
      </c>
      <c r="I30" s="25" t="s">
        <v>81</v>
      </c>
      <c r="J30" s="26">
        <f>(J29/J10)*100</f>
        <v>0.42887392923448947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96</v>
      </c>
      <c r="I31" s="22" t="s">
        <v>79</v>
      </c>
      <c r="J31" s="23">
        <f>SUM(K31:BM31)</f>
        <v>811915</v>
      </c>
      <c r="K31" s="23">
        <v>1786</v>
      </c>
      <c r="L31" s="23">
        <v>69</v>
      </c>
      <c r="M31" s="23">
        <v>188</v>
      </c>
      <c r="N31" s="23"/>
      <c r="O31" s="23"/>
      <c r="P31" s="23"/>
      <c r="Q31" s="23"/>
      <c r="R31" s="23">
        <v>57</v>
      </c>
      <c r="S31" s="23">
        <v>105</v>
      </c>
      <c r="T31" s="23">
        <v>2016</v>
      </c>
      <c r="U31" s="23">
        <v>1490</v>
      </c>
      <c r="V31" s="23">
        <v>714</v>
      </c>
      <c r="W31" s="23">
        <v>5057</v>
      </c>
      <c r="X31" s="23">
        <v>1438</v>
      </c>
      <c r="Y31" s="23">
        <v>581</v>
      </c>
      <c r="Z31" s="23">
        <v>46</v>
      </c>
      <c r="AA31" s="23"/>
      <c r="AB31" s="23">
        <v>577</v>
      </c>
      <c r="AC31" s="23">
        <v>554</v>
      </c>
      <c r="AD31" s="23">
        <v>1040</v>
      </c>
      <c r="AE31" s="23">
        <v>64</v>
      </c>
      <c r="AF31" s="23">
        <v>64</v>
      </c>
      <c r="AG31" s="23">
        <v>49</v>
      </c>
      <c r="AH31" s="23">
        <v>32</v>
      </c>
      <c r="AI31" s="23">
        <v>85</v>
      </c>
      <c r="AJ31" s="23">
        <v>19</v>
      </c>
      <c r="AK31" s="23">
        <v>22</v>
      </c>
      <c r="AL31" s="23"/>
      <c r="AM31" s="23">
        <v>101</v>
      </c>
      <c r="AN31" s="23"/>
      <c r="AO31" s="23"/>
      <c r="AP31" s="23">
        <v>1</v>
      </c>
      <c r="AQ31" s="23"/>
      <c r="AR31" s="23"/>
      <c r="AS31" s="23">
        <v>20</v>
      </c>
      <c r="AT31" s="23">
        <v>1</v>
      </c>
      <c r="AU31" s="23">
        <v>16</v>
      </c>
      <c r="AV31" s="23"/>
      <c r="AW31" s="23"/>
      <c r="AX31" s="23"/>
      <c r="AY31" s="23"/>
      <c r="AZ31" s="23"/>
      <c r="BA31" s="23">
        <v>57</v>
      </c>
      <c r="BB31" s="23">
        <v>2</v>
      </c>
      <c r="BC31" s="23">
        <v>2</v>
      </c>
      <c r="BD31" s="23">
        <v>2430</v>
      </c>
      <c r="BE31" s="23">
        <v>150</v>
      </c>
      <c r="BF31" s="23">
        <v>4</v>
      </c>
      <c r="BG31" s="23"/>
      <c r="BH31" s="23">
        <v>26</v>
      </c>
      <c r="BI31" s="23"/>
      <c r="BJ31" s="23">
        <v>782829</v>
      </c>
      <c r="BK31" s="23">
        <v>1959</v>
      </c>
      <c r="BL31" s="23">
        <v>8253</v>
      </c>
      <c r="BM31" s="23">
        <v>11</v>
      </c>
      <c r="BO31" s="23"/>
      <c r="BP31" s="23">
        <v>505600</v>
      </c>
      <c r="BQ31" s="23">
        <v>1152900</v>
      </c>
      <c r="BR31" s="23">
        <v>613180</v>
      </c>
      <c r="BS31" s="23">
        <v>1000</v>
      </c>
      <c r="BT31" s="23">
        <v>16551</v>
      </c>
      <c r="BU31" s="23"/>
      <c r="BV31" s="23"/>
      <c r="BW31" s="23"/>
      <c r="BX31" s="23"/>
      <c r="BZ31" s="23"/>
      <c r="CA31" s="23">
        <v>243337</v>
      </c>
      <c r="CB31" s="23">
        <v>392325</v>
      </c>
      <c r="CC31" s="23">
        <v>126707</v>
      </c>
      <c r="CD31" s="23">
        <v>250</v>
      </c>
      <c r="CE31" s="23">
        <v>9049</v>
      </c>
      <c r="CF31" s="23"/>
      <c r="CG31" s="23"/>
      <c r="CH31" s="23"/>
      <c r="CI31" s="23"/>
      <c r="CJ31" s="23">
        <v>482</v>
      </c>
      <c r="CK31" s="23">
        <v>1938</v>
      </c>
      <c r="CL31" s="23">
        <v>364</v>
      </c>
      <c r="CM31" s="23">
        <v>336</v>
      </c>
      <c r="CN31" s="23">
        <v>1156</v>
      </c>
      <c r="CO31" s="23"/>
      <c r="CP31" s="23">
        <v>71</v>
      </c>
      <c r="CQ31" s="23">
        <v>56</v>
      </c>
      <c r="CR31" s="23">
        <v>378</v>
      </c>
      <c r="CS31" s="23">
        <v>3892</v>
      </c>
      <c r="CT31" s="23"/>
    </row>
    <row r="32" spans="8:98" s="20" customFormat="1" ht="15" customHeight="1">
      <c r="H32" s="24" t="s">
        <v>97</v>
      </c>
      <c r="I32" s="25" t="s">
        <v>81</v>
      </c>
      <c r="J32" s="26">
        <f>(J31/J10)*100</f>
        <v>0.33608783248791152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98</v>
      </c>
    </row>
    <row r="2" spans="7:65" ht="15" customHeight="1">
      <c r="G2" s="4" t="s">
        <v>115</v>
      </c>
      <c r="L2" s="13" t="s">
        <v>99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878527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111314</v>
      </c>
      <c r="Y10" s="19">
        <f t="shared" si="0"/>
        <v>3329</v>
      </c>
      <c r="Z10" s="19">
        <f t="shared" si="0"/>
        <v>4</v>
      </c>
      <c r="AA10" s="19">
        <f t="shared" si="0"/>
        <v>0</v>
      </c>
      <c r="AB10" s="19">
        <f t="shared" si="0"/>
        <v>567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12115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261836</v>
      </c>
      <c r="BK10" s="19">
        <f t="shared" si="0"/>
        <v>151</v>
      </c>
      <c r="BL10" s="19">
        <f t="shared" si="0"/>
        <v>489211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31319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4886</v>
      </c>
      <c r="Y11" s="23">
        <v>488</v>
      </c>
      <c r="Z11" s="23"/>
      <c r="AA11" s="23"/>
      <c r="AB11" s="23">
        <v>223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319</v>
      </c>
      <c r="BF11" s="23"/>
      <c r="BG11" s="23"/>
      <c r="BH11" s="23"/>
      <c r="BI11" s="23"/>
      <c r="BJ11" s="23">
        <v>2314</v>
      </c>
      <c r="BK11" s="23">
        <v>2</v>
      </c>
      <c r="BL11" s="23">
        <v>23087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3.5649445036976668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53786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11461</v>
      </c>
      <c r="Y13" s="23">
        <v>267</v>
      </c>
      <c r="Z13" s="23">
        <v>2</v>
      </c>
      <c r="AA13" s="23"/>
      <c r="AB13" s="23">
        <v>25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665</v>
      </c>
      <c r="BF13" s="23"/>
      <c r="BG13" s="23"/>
      <c r="BH13" s="23"/>
      <c r="BI13" s="23"/>
      <c r="BJ13" s="23">
        <v>535</v>
      </c>
      <c r="BK13" s="23">
        <v>3</v>
      </c>
      <c r="BL13" s="23">
        <v>40828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6.1222933387363163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499145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35817</v>
      </c>
      <c r="Y15" s="23">
        <v>613</v>
      </c>
      <c r="Z15" s="23"/>
      <c r="AA15" s="23"/>
      <c r="AB15" s="23">
        <v>43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6382</v>
      </c>
      <c r="BF15" s="23"/>
      <c r="BG15" s="23"/>
      <c r="BH15" s="23"/>
      <c r="BI15" s="23"/>
      <c r="BJ15" s="23">
        <v>253264</v>
      </c>
      <c r="BK15" s="23">
        <v>109</v>
      </c>
      <c r="BL15" s="23">
        <v>202917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56.816125173159158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23128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3895</v>
      </c>
      <c r="Y17" s="23">
        <v>58</v>
      </c>
      <c r="Z17" s="23">
        <v>1</v>
      </c>
      <c r="AA17" s="23"/>
      <c r="AB17" s="23">
        <v>45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234</v>
      </c>
      <c r="BF17" s="23"/>
      <c r="BG17" s="23"/>
      <c r="BH17" s="23"/>
      <c r="BI17" s="23"/>
      <c r="BJ17" s="23">
        <v>176</v>
      </c>
      <c r="BK17" s="23">
        <v>2</v>
      </c>
      <c r="BL17" s="23">
        <v>18717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2.6325884121945027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14204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2827</v>
      </c>
      <c r="Y19" s="23">
        <v>38</v>
      </c>
      <c r="Z19" s="23"/>
      <c r="AA19" s="23"/>
      <c r="AB19" s="23">
        <v>15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204</v>
      </c>
      <c r="BF19" s="23"/>
      <c r="BG19" s="23"/>
      <c r="BH19" s="23"/>
      <c r="BI19" s="23"/>
      <c r="BJ19" s="23">
        <v>37</v>
      </c>
      <c r="BK19" s="23"/>
      <c r="BL19" s="23">
        <v>11083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1.6167972071433205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64262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12173</v>
      </c>
      <c r="Y21" s="23">
        <v>332</v>
      </c>
      <c r="Z21" s="23"/>
      <c r="AA21" s="23"/>
      <c r="AB21" s="23">
        <v>37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1034</v>
      </c>
      <c r="BF21" s="23"/>
      <c r="BG21" s="23"/>
      <c r="BH21" s="23"/>
      <c r="BI21" s="23"/>
      <c r="BJ21" s="23">
        <v>582</v>
      </c>
      <c r="BK21" s="23">
        <v>1</v>
      </c>
      <c r="BL21" s="23">
        <v>50103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7.3147438837963996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84647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17121</v>
      </c>
      <c r="Y23" s="23">
        <v>519</v>
      </c>
      <c r="Z23" s="23"/>
      <c r="AA23" s="23"/>
      <c r="AB23" s="23">
        <v>29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1586</v>
      </c>
      <c r="BF23" s="23"/>
      <c r="BG23" s="23"/>
      <c r="BH23" s="23"/>
      <c r="BI23" s="23"/>
      <c r="BJ23" s="23">
        <v>851</v>
      </c>
      <c r="BK23" s="23">
        <v>15</v>
      </c>
      <c r="BL23" s="23">
        <v>64526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9.6351051248282644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31966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7704</v>
      </c>
      <c r="Y25" s="23">
        <v>235</v>
      </c>
      <c r="Z25" s="23"/>
      <c r="AA25" s="23"/>
      <c r="AB25" s="23">
        <v>29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407</v>
      </c>
      <c r="BF25" s="23"/>
      <c r="BG25" s="23"/>
      <c r="BH25" s="23"/>
      <c r="BI25" s="23"/>
      <c r="BJ25" s="23">
        <v>575</v>
      </c>
      <c r="BK25" s="23">
        <v>1</v>
      </c>
      <c r="BL25" s="23">
        <v>23015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3.6385905043328206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21313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3485</v>
      </c>
      <c r="Y27" s="23">
        <v>223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288</v>
      </c>
      <c r="BF27" s="23"/>
      <c r="BG27" s="23"/>
      <c r="BH27" s="23"/>
      <c r="BI27" s="23"/>
      <c r="BJ27" s="23">
        <v>530</v>
      </c>
      <c r="BK27" s="23"/>
      <c r="BL27" s="23">
        <v>16779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2.4259925989753302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47066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10507</v>
      </c>
      <c r="Y29" s="23">
        <v>384</v>
      </c>
      <c r="Z29" s="23">
        <v>1</v>
      </c>
      <c r="AA29" s="23"/>
      <c r="AB29" s="23">
        <v>25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864</v>
      </c>
      <c r="BF29" s="23"/>
      <c r="BG29" s="23"/>
      <c r="BH29" s="23"/>
      <c r="BI29" s="23"/>
      <c r="BJ29" s="23">
        <v>853</v>
      </c>
      <c r="BK29" s="23">
        <v>5</v>
      </c>
      <c r="BL29" s="23">
        <v>34427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5.3573766088008679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7691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1438</v>
      </c>
      <c r="Y31" s="23">
        <v>172</v>
      </c>
      <c r="Z31" s="23"/>
      <c r="AA31" s="23"/>
      <c r="AB31" s="23">
        <v>88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132</v>
      </c>
      <c r="BF31" s="23"/>
      <c r="BG31" s="23"/>
      <c r="BH31" s="23"/>
      <c r="BI31" s="23"/>
      <c r="BJ31" s="23">
        <v>2119</v>
      </c>
      <c r="BK31" s="23">
        <v>13</v>
      </c>
      <c r="BL31" s="23">
        <v>3729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0.87544264433534769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113</v>
      </c>
    </row>
    <row r="2" spans="7:65" ht="15" customHeight="1">
      <c r="G2" s="4" t="s">
        <v>115</v>
      </c>
      <c r="L2" s="13" t="s">
        <v>114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7281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104</v>
      </c>
      <c r="Z10" s="19">
        <f t="shared" si="0"/>
        <v>1</v>
      </c>
      <c r="AA10" s="19">
        <f t="shared" si="0"/>
        <v>0</v>
      </c>
      <c r="AB10" s="19">
        <f t="shared" si="0"/>
        <v>1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15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112</v>
      </c>
      <c r="BK10" s="19">
        <f t="shared" si="0"/>
        <v>2</v>
      </c>
      <c r="BL10" s="19">
        <f t="shared" si="0"/>
        <v>7046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484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v>1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>
        <v>1</v>
      </c>
      <c r="BK11" s="23"/>
      <c r="BL11" s="23">
        <v>482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6.6474385386622714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706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12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7</v>
      </c>
      <c r="BF13" s="23"/>
      <c r="BG13" s="23"/>
      <c r="BH13" s="23"/>
      <c r="BI13" s="23"/>
      <c r="BJ13" s="23">
        <v>11</v>
      </c>
      <c r="BK13" s="23"/>
      <c r="BL13" s="23">
        <v>676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9.6964702650734793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2500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12</v>
      </c>
      <c r="Z15" s="23"/>
      <c r="AA15" s="23"/>
      <c r="AB15" s="23">
        <v>1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2</v>
      </c>
      <c r="BF15" s="23"/>
      <c r="BG15" s="23"/>
      <c r="BH15" s="23"/>
      <c r="BI15" s="23"/>
      <c r="BJ15" s="23">
        <v>14</v>
      </c>
      <c r="BK15" s="23"/>
      <c r="BL15" s="23">
        <v>2471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34.335942864991068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420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9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2</v>
      </c>
      <c r="BF17" s="23"/>
      <c r="BG17" s="23"/>
      <c r="BH17" s="23"/>
      <c r="BI17" s="23"/>
      <c r="BJ17" s="23">
        <v>10</v>
      </c>
      <c r="BK17" s="23"/>
      <c r="BL17" s="23">
        <v>399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5.7684384013184999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253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3</v>
      </c>
      <c r="BK19" s="23"/>
      <c r="BL19" s="23">
        <v>246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3.4747974179370962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1034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10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1</v>
      </c>
      <c r="BF21" s="23"/>
      <c r="BG21" s="23"/>
      <c r="BH21" s="23"/>
      <c r="BI21" s="23"/>
      <c r="BJ21" s="23">
        <v>9</v>
      </c>
      <c r="BK21" s="23"/>
      <c r="BL21" s="23">
        <v>1014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14.201345968960307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967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11</v>
      </c>
      <c r="Z23" s="23">
        <v>1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>
        <v>9</v>
      </c>
      <c r="BK23" s="23">
        <v>2</v>
      </c>
      <c r="BL23" s="23">
        <v>944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13.281142700178547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260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8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>
        <v>8</v>
      </c>
      <c r="BK25" s="23"/>
      <c r="BL25" s="23">
        <v>244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3.5709380579590713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161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17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26</v>
      </c>
      <c r="BK27" s="23"/>
      <c r="BL27" s="23">
        <v>118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2.2112347205054252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431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20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20</v>
      </c>
      <c r="BK29" s="23"/>
      <c r="BL29" s="23">
        <v>391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5.9195165499244613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65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2</v>
      </c>
      <c r="BF31" s="23"/>
      <c r="BG31" s="23"/>
      <c r="BH31" s="23"/>
      <c r="BI31" s="23"/>
      <c r="BJ31" s="23">
        <v>1</v>
      </c>
      <c r="BK31" s="23"/>
      <c r="BL31" s="23">
        <v>61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0.89273451448976782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2018-11-01T04:28:35Z</dcterms:created>
  <dcterms:modified xsi:type="dcterms:W3CDTF">2018-11-01T04:29:11Z</dcterms:modified>
</cp:coreProperties>
</file>