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20" windowHeight="757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'JLH1030'!$A$1:$DQ$32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31" i="4"/>
  <c r="J29" i="4"/>
  <c r="J27" i="4"/>
  <c r="J25" i="4"/>
  <c r="J23" i="4"/>
  <c r="J21" i="4"/>
  <c r="J19" i="4"/>
  <c r="J17" i="4"/>
  <c r="J15" i="4"/>
  <c r="J13" i="4"/>
  <c r="J11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26" i="6" l="1"/>
  <c r="J12" i="6"/>
  <c r="J14" i="6"/>
  <c r="J18" i="6"/>
  <c r="J30" i="6"/>
  <c r="J10" i="6"/>
  <c r="J24" i="6" s="1"/>
  <c r="J10" i="5"/>
  <c r="J30" i="5" s="1"/>
  <c r="J12" i="5"/>
  <c r="J24" i="5"/>
  <c r="J18" i="5"/>
  <c r="J14" i="5"/>
  <c r="J22" i="4"/>
  <c r="J24" i="4"/>
  <c r="J14" i="4"/>
  <c r="J26" i="4"/>
  <c r="J16" i="4"/>
  <c r="J28" i="4"/>
  <c r="J18" i="4"/>
  <c r="J30" i="4"/>
  <c r="J12" i="4"/>
  <c r="J20" i="4"/>
  <c r="J32" i="4"/>
  <c r="J28" i="6"/>
  <c r="J22" i="6"/>
  <c r="J16" i="6"/>
  <c r="J20" i="6"/>
  <c r="J32" i="6"/>
  <c r="J16" i="5"/>
  <c r="J28" i="5"/>
  <c r="J20" i="5"/>
  <c r="J32" i="5"/>
  <c r="J22" i="5" l="1"/>
  <c r="J26" i="5"/>
</calcChain>
</file>

<file path=xl/sharedStrings.xml><?xml version="1.0" encoding="utf-8"?>
<sst xmlns="http://schemas.openxmlformats.org/spreadsheetml/2006/main" count="382" uniqueCount="130">
  <si>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</si>
  <si>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</si>
  <si>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</si>
  <si>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</si>
  <si>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</si>
  <si>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</si>
  <si>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</si>
  <si>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</si>
  <si>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</si>
  <si>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</si>
  <si>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</si>
  <si>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</si>
  <si>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</si>
  <si>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</si>
  <si>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</si>
  <si>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第５世代＆ＬＴＥ＆
　　第３世代の基地局</t>
    <rPh sb="19" eb="22">
      <t>キチキョク</t>
    </rPh>
    <phoneticPr fontId="5"/>
  </si>
  <si>
    <t>　　第５世代＆ＬＴＥの
　　基地局</t>
    <rPh sb="14" eb="17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</si>
  <si>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</si>
  <si>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</si>
  <si>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</si>
  <si>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</si>
  <si>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</si>
  <si>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</si>
  <si>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</si>
  <si>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</si>
  <si>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</si>
  <si>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</si>
  <si>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</si>
  <si>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</si>
  <si>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</si>
  <si>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</si>
  <si>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</si>
  <si>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</si>
  <si>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</si>
  <si>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</si>
  <si>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</si>
  <si>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</si>
  <si>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</si>
  <si>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</si>
  <si>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</si>
  <si>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</si>
  <si>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</si>
  <si>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</si>
  <si>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</si>
  <si>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</si>
  <si>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</si>
  <si>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</si>
  <si>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</si>
  <si>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</si>
  <si>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</si>
  <si>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</si>
  <si>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</si>
  <si>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</si>
  <si>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</si>
  <si>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</si>
  <si>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</si>
  <si>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</si>
  <si>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</si>
  <si>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</si>
  <si>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</si>
  <si>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</si>
  <si>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</si>
  <si>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</si>
  <si>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</si>
  <si>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</si>
  <si>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 xml:space="preserve"> 　　第５世代＆ＬＴＥ＆
　 　第３世代の端末</t>
    <rPh sb="21" eb="23">
      <t>タンマツ</t>
    </rPh>
    <phoneticPr fontId="5"/>
  </si>
  <si>
    <t xml:space="preserve"> 　　第５世代＆ＬＴＥの
 　　端末</t>
    <rPh sb="16" eb="18">
      <t>タンマツ</t>
    </rPh>
    <phoneticPr fontId="5"/>
  </si>
  <si>
    <t>　　　第５世代の端末</t>
    <phoneticPr fontId="3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</si>
  <si>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</si>
  <si>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</si>
  <si>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</si>
  <si>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</si>
  <si>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</si>
  <si>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</si>
  <si>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
　　　アクセスシステム
   (eＭＴＣ端末以外)</t>
    <rPh sb="33" eb="35">
      <t>イガイ</t>
    </rPh>
    <phoneticPr fontId="3"/>
  </si>
  <si>
    <t>　　　広帯域移動無線
　　　アクセスシステム
   (eＭＴＣ端末)</t>
    <phoneticPr fontId="3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</si>
  <si>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</si>
  <si>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</si>
  <si>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</si>
  <si>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</si>
  <si>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</si>
  <si>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　広帯域移動無線
　　　アクセスシステム
   (eＭＴＣ端末)</t>
    <phoneticPr fontId="3"/>
  </si>
  <si>
    <t>　　陸上移動中継局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</si>
  <si>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</si>
  <si>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</si>
  <si>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</si>
  <si>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</si>
  <si>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</si>
  <si>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</si>
  <si>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</si>
  <si>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</si>
  <si>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</si>
  <si>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</si>
  <si>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</si>
  <si>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</si>
  <si>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</si>
  <si>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</si>
  <si>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</si>
  <si>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</si>
  <si>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</si>
  <si>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</si>
  <si>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</si>
  <si>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</si>
  <si>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</si>
  <si>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</si>
  <si>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</si>
  <si>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</si>
  <si>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</si>
  <si>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</si>
  <si>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</si>
  <si>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</si>
  <si>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</si>
  <si>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</si>
  <si>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</si>
  <si>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</si>
  <si>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特定以外の
地上基幹放送局</t>
    <phoneticPr fontId="5"/>
  </si>
  <si>
    <t>特定以外の
地上基幹放送試験局</t>
    <phoneticPr fontId="5"/>
  </si>
  <si>
    <t>地上一般放送局</t>
    <phoneticPr fontId="5"/>
  </si>
  <si>
    <t>　　広帯域移動無線
　　アクセスシステム</t>
    <phoneticPr fontId="5"/>
  </si>
  <si>
    <t>　　ＰＨＳ</t>
    <phoneticPr fontId="5"/>
  </si>
  <si>
    <t>携帯移動地球局</t>
  </si>
  <si>
    <t>衛星基幹放送局</t>
    <phoneticPr fontId="5"/>
  </si>
  <si>
    <t>衛星基幹放送試験局</t>
    <phoneticPr fontId="5"/>
  </si>
  <si>
    <t>実験試験局</t>
    <phoneticPr fontId="5"/>
  </si>
  <si>
    <t>特定実験試験局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</si>
  <si>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</si>
  <si>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</si>
  <si>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デジタル</t>
    <phoneticPr fontId="5"/>
  </si>
  <si>
    <t>（令和　２年　３月末時点：全国）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</si>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</sst>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8</xdr:row>
      <xdr:rowOff>523875</xdr:rowOff>
    </xdr:from>
    <xdr:to>
      <xdr:col>40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32213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41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836545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69</xdr:col>
      <xdr:colOff>0</xdr:colOff>
      <xdr:row>8</xdr:row>
      <xdr:rowOff>0</xdr:rowOff>
    </xdr:from>
    <xdr:to>
      <xdr:col>86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9350275" y="381000"/>
          <a:ext cx="16354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87</xdr:col>
      <xdr:colOff>0</xdr:colOff>
      <xdr:row>8</xdr:row>
      <xdr:rowOff>0</xdr:rowOff>
    </xdr:from>
    <xdr:to>
      <xdr:col>121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75904725" y="381000"/>
          <a:ext cx="327088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28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8658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100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76866750" y="581025"/>
          <a:ext cx="115443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70</xdr:col>
      <xdr:colOff>0</xdr:colOff>
      <xdr:row>8</xdr:row>
      <xdr:rowOff>200025</xdr:rowOff>
    </xdr:from>
    <xdr:to>
      <xdr:col>82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60312300" y="581025"/>
          <a:ext cx="115443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113</xdr:col>
      <xdr:colOff>0</xdr:colOff>
      <xdr:row>8</xdr:row>
      <xdr:rowOff>200025</xdr:rowOff>
    </xdr:from>
    <xdr:to>
      <xdr:col>121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100917375" y="581025"/>
          <a:ext cx="7696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105</xdr:col>
      <xdr:colOff>0</xdr:colOff>
      <xdr:row>8</xdr:row>
      <xdr:rowOff>200025</xdr:rowOff>
    </xdr:from>
    <xdr:to>
      <xdr:col>113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93221175" y="581025"/>
          <a:ext cx="7696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105</xdr:col>
      <xdr:colOff>0</xdr:colOff>
      <xdr:row>8</xdr:row>
      <xdr:rowOff>200025</xdr:rowOff>
    </xdr:from>
    <xdr:to>
      <xdr:col>121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93221175" y="581025"/>
          <a:ext cx="153924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105</xdr:col>
      <xdr:colOff>1</xdr:colOff>
      <xdr:row>8</xdr:row>
      <xdr:rowOff>409575</xdr:rowOff>
    </xdr:from>
    <xdr:to>
      <xdr:col>113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93221176" y="790575"/>
          <a:ext cx="76962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113</xdr:col>
      <xdr:colOff>2957</xdr:colOff>
      <xdr:row>8</xdr:row>
      <xdr:rowOff>409575</xdr:rowOff>
    </xdr:from>
    <xdr:to>
      <xdr:col>121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100920332" y="790575"/>
          <a:ext cx="769324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8</xdr:row>
      <xdr:rowOff>523875</xdr:rowOff>
    </xdr:from>
    <xdr:to>
      <xdr:col>40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32213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41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836545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8658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8</xdr:row>
      <xdr:rowOff>523875</xdr:rowOff>
    </xdr:from>
    <xdr:to>
      <xdr:col>40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32213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8</xdr:row>
      <xdr:rowOff>0</xdr:rowOff>
    </xdr:from>
    <xdr:to>
      <xdr:col>41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8365450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28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8658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DQ33"/>
  <sheetViews>
    <sheetView showGridLines="0" tabSelected="1" topLeftCell="G1" zoomScaleNormal="100" zoomScaleSheetLayoutView="100" workbookViewId="0">
      <selection activeCell="J12" sqref="J12"/>
    </sheetView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8" width="12.625" style="1" customWidth="1"/>
    <col min="69" max="69" width="2.625" style="1" customWidth="1"/>
    <col min="70" max="86" width="12.625" style="1" customWidth="1"/>
    <col min="87" max="87" width="2.625" style="1" customWidth="1"/>
    <col min="88" max="121" width="12.625" style="1" customWidth="1"/>
    <col min="122" max="16384" width="9" style="1"/>
  </cols>
  <sheetData>
    <row r="1" spans="7:121" ht="15" customHeight="1">
      <c r="H1" s="2" t="s">
        <v>0</v>
      </c>
      <c r="K1" s="1" t="s">
        <v>1</v>
      </c>
    </row>
    <row r="2" spans="7:121" ht="15" customHeight="1">
      <c r="G2" s="4" t="s">
        <v>128</v>
      </c>
      <c r="K2" s="1" t="s">
        <v>2</v>
      </c>
      <c r="BR2" s="5"/>
    </row>
    <row r="3" spans="7:121" hidden="1"/>
    <row r="4" spans="7:121" hidden="1"/>
    <row r="5" spans="7:121" hidden="1">
      <c r="G5" s="1" t="s">
        <v>129</v>
      </c>
    </row>
    <row r="6" spans="7:121" hidden="1"/>
    <row r="7" spans="7:121" hidden="1"/>
    <row r="8" spans="7:121" hidden="1"/>
    <row r="9" spans="7:121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2" t="s">
        <v>18</v>
      </c>
      <c r="X9" s="12" t="s">
        <v>19</v>
      </c>
      <c r="Y9" s="12" t="s">
        <v>20</v>
      </c>
      <c r="Z9" s="10" t="s">
        <v>21</v>
      </c>
      <c r="AA9" s="13" t="s">
        <v>22</v>
      </c>
      <c r="AB9" s="13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13" t="s">
        <v>44</v>
      </c>
      <c r="AX9" s="13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13" t="s">
        <v>51</v>
      </c>
      <c r="BE9" s="13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9" t="s">
        <v>61</v>
      </c>
      <c r="BO9" s="10" t="s">
        <v>62</v>
      </c>
      <c r="BP9" s="9" t="s">
        <v>63</v>
      </c>
      <c r="BQ9" s="14"/>
      <c r="BR9" s="13" t="s">
        <v>64</v>
      </c>
      <c r="BS9" s="11" t="s">
        <v>65</v>
      </c>
      <c r="BT9" s="11" t="s">
        <v>66</v>
      </c>
      <c r="BU9" s="11" t="s">
        <v>67</v>
      </c>
      <c r="BV9" s="12" t="s">
        <v>68</v>
      </c>
      <c r="BW9" s="12" t="s">
        <v>69</v>
      </c>
      <c r="BX9" s="11" t="s">
        <v>70</v>
      </c>
      <c r="BY9" s="11" t="s">
        <v>71</v>
      </c>
      <c r="BZ9" s="11" t="s">
        <v>72</v>
      </c>
      <c r="CA9" s="12" t="s">
        <v>73</v>
      </c>
      <c r="CB9" s="11" t="s">
        <v>74</v>
      </c>
      <c r="CC9" s="11" t="s">
        <v>75</v>
      </c>
      <c r="CD9" s="13" t="s">
        <v>76</v>
      </c>
      <c r="CE9" s="13" t="s">
        <v>77</v>
      </c>
      <c r="CF9" s="13" t="s">
        <v>78</v>
      </c>
      <c r="CG9" s="13" t="s">
        <v>79</v>
      </c>
      <c r="CH9" s="13" t="s">
        <v>80</v>
      </c>
      <c r="CI9" s="14"/>
      <c r="CJ9" s="13" t="s">
        <v>64</v>
      </c>
      <c r="CK9" s="11" t="s">
        <v>65</v>
      </c>
      <c r="CL9" s="11" t="s">
        <v>66</v>
      </c>
      <c r="CM9" s="11" t="s">
        <v>67</v>
      </c>
      <c r="CN9" s="12" t="s">
        <v>68</v>
      </c>
      <c r="CO9" s="12" t="s">
        <v>69</v>
      </c>
      <c r="CP9" s="11" t="s">
        <v>70</v>
      </c>
      <c r="CQ9" s="11" t="s">
        <v>71</v>
      </c>
      <c r="CR9" s="11" t="s">
        <v>72</v>
      </c>
      <c r="CS9" s="12" t="s">
        <v>73</v>
      </c>
      <c r="CT9" s="11" t="s">
        <v>74</v>
      </c>
      <c r="CU9" s="11" t="s">
        <v>81</v>
      </c>
      <c r="CV9" s="13" t="s">
        <v>76</v>
      </c>
      <c r="CW9" s="13" t="s">
        <v>77</v>
      </c>
      <c r="CX9" s="13" t="s">
        <v>78</v>
      </c>
      <c r="CY9" s="13" t="s">
        <v>79</v>
      </c>
      <c r="CZ9" s="13" t="s">
        <v>80</v>
      </c>
      <c r="DA9" s="15" t="s">
        <v>82</v>
      </c>
      <c r="DB9" s="11" t="s">
        <v>83</v>
      </c>
      <c r="DC9" s="11" t="s">
        <v>84</v>
      </c>
      <c r="DD9" s="11" t="s">
        <v>85</v>
      </c>
      <c r="DE9" s="12" t="s">
        <v>86</v>
      </c>
      <c r="DF9" s="12" t="s">
        <v>87</v>
      </c>
      <c r="DG9" s="12" t="s">
        <v>88</v>
      </c>
      <c r="DH9" s="12" t="s">
        <v>89</v>
      </c>
      <c r="DI9" s="16" t="s">
        <v>90</v>
      </c>
      <c r="DJ9" s="11" t="s">
        <v>83</v>
      </c>
      <c r="DK9" s="11" t="s">
        <v>84</v>
      </c>
      <c r="DL9" s="11" t="s">
        <v>85</v>
      </c>
      <c r="DM9" s="12" t="s">
        <v>86</v>
      </c>
      <c r="DN9" s="12" t="s">
        <v>87</v>
      </c>
      <c r="DO9" s="12" t="s">
        <v>88</v>
      </c>
      <c r="DP9" s="12" t="s">
        <v>89</v>
      </c>
      <c r="DQ9" s="16" t="s">
        <v>90</v>
      </c>
    </row>
    <row r="10" spans="7:121" s="17" customFormat="1" ht="15" customHeight="1">
      <c r="H10" s="18" t="s">
        <v>91</v>
      </c>
      <c r="I10" s="19"/>
      <c r="J10" s="20">
        <f>SUM(K10:BP10)</f>
        <v>266268254</v>
      </c>
      <c r="K10" s="20">
        <f>SUM(K11:K32)</f>
        <v>98723</v>
      </c>
      <c r="L10" s="20">
        <f t="shared" ref="L10:BP10" si="0">SUM(L11:L32)</f>
        <v>2825</v>
      </c>
      <c r="M10" s="20">
        <f t="shared" si="0"/>
        <v>12963</v>
      </c>
      <c r="N10" s="20">
        <f>SUM(N11:N32)</f>
        <v>16</v>
      </c>
      <c r="O10" s="20">
        <f t="shared" si="0"/>
        <v>0</v>
      </c>
      <c r="P10" s="20">
        <f>SUM(P11:P32)</f>
        <v>0</v>
      </c>
      <c r="Q10" s="20">
        <f>SUM(Q11:Q32)</f>
        <v>242</v>
      </c>
      <c r="R10" s="20">
        <f t="shared" si="0"/>
        <v>1194</v>
      </c>
      <c r="S10" s="20">
        <f t="shared" si="0"/>
        <v>2266</v>
      </c>
      <c r="T10" s="20">
        <f t="shared" si="0"/>
        <v>0</v>
      </c>
      <c r="U10" s="20">
        <f t="shared" si="0"/>
        <v>1</v>
      </c>
      <c r="V10" s="20">
        <f t="shared" si="0"/>
        <v>1222</v>
      </c>
      <c r="W10" s="20">
        <f t="shared" si="0"/>
        <v>218762</v>
      </c>
      <c r="X10" s="20">
        <f t="shared" si="0"/>
        <v>261242</v>
      </c>
      <c r="Y10" s="20">
        <f t="shared" si="0"/>
        <v>60520</v>
      </c>
      <c r="Z10" s="20">
        <f t="shared" si="0"/>
        <v>462600</v>
      </c>
      <c r="AA10" s="20">
        <f t="shared" si="0"/>
        <v>107811</v>
      </c>
      <c r="AB10" s="20">
        <f t="shared" si="0"/>
        <v>60898</v>
      </c>
      <c r="AC10" s="20">
        <f t="shared" si="0"/>
        <v>2950</v>
      </c>
      <c r="AD10" s="20">
        <f t="shared" si="0"/>
        <v>73</v>
      </c>
      <c r="AE10" s="20">
        <f t="shared" si="0"/>
        <v>31275</v>
      </c>
      <c r="AF10" s="20">
        <f t="shared" si="0"/>
        <v>6857</v>
      </c>
      <c r="AG10" s="20">
        <f t="shared" si="0"/>
        <v>44501</v>
      </c>
      <c r="AH10" s="20">
        <f t="shared" si="0"/>
        <v>1218</v>
      </c>
      <c r="AI10" s="20">
        <f t="shared" si="0"/>
        <v>4185</v>
      </c>
      <c r="AJ10" s="20">
        <f t="shared" si="0"/>
        <v>2749</v>
      </c>
      <c r="AK10" s="20">
        <f t="shared" si="0"/>
        <v>479</v>
      </c>
      <c r="AL10" s="20">
        <f t="shared" si="0"/>
        <v>11998</v>
      </c>
      <c r="AM10" s="20">
        <f t="shared" si="0"/>
        <v>1484</v>
      </c>
      <c r="AN10" s="20">
        <f t="shared" si="0"/>
        <v>6012</v>
      </c>
      <c r="AO10" s="20">
        <f t="shared" si="0"/>
        <v>23</v>
      </c>
      <c r="AP10" s="20">
        <f t="shared" si="0"/>
        <v>1688</v>
      </c>
      <c r="AQ10" s="20">
        <f t="shared" si="0"/>
        <v>54</v>
      </c>
      <c r="AR10" s="20">
        <f t="shared" si="0"/>
        <v>11070</v>
      </c>
      <c r="AS10" s="20">
        <f t="shared" si="0"/>
        <v>13</v>
      </c>
      <c r="AT10" s="20">
        <f t="shared" si="0"/>
        <v>690</v>
      </c>
      <c r="AU10" s="20">
        <f t="shared" si="0"/>
        <v>0</v>
      </c>
      <c r="AV10" s="20">
        <f t="shared" si="0"/>
        <v>941</v>
      </c>
      <c r="AW10" s="20">
        <f t="shared" si="0"/>
        <v>61</v>
      </c>
      <c r="AX10" s="20">
        <f t="shared" si="0"/>
        <v>135926</v>
      </c>
      <c r="AY10" s="20">
        <f t="shared" si="0"/>
        <v>0</v>
      </c>
      <c r="AZ10" s="20">
        <f t="shared" si="0"/>
        <v>49</v>
      </c>
      <c r="BA10" s="20">
        <f t="shared" si="0"/>
        <v>13</v>
      </c>
      <c r="BB10" s="20">
        <f t="shared" si="0"/>
        <v>0</v>
      </c>
      <c r="BC10" s="20">
        <f t="shared" si="0"/>
        <v>0</v>
      </c>
      <c r="BD10" s="20">
        <f t="shared" si="0"/>
        <v>7138</v>
      </c>
      <c r="BE10" s="20">
        <f>SUM(BE11:BE32)</f>
        <v>131</v>
      </c>
      <c r="BF10" s="20">
        <f t="shared" si="0"/>
        <v>685</v>
      </c>
      <c r="BG10" s="20">
        <f t="shared" si="0"/>
        <v>398684</v>
      </c>
      <c r="BH10" s="20">
        <f t="shared" si="0"/>
        <v>20700</v>
      </c>
      <c r="BI10" s="20">
        <f t="shared" si="0"/>
        <v>461</v>
      </c>
      <c r="BJ10" s="20">
        <f t="shared" si="0"/>
        <v>2</v>
      </c>
      <c r="BK10" s="20">
        <f t="shared" si="0"/>
        <v>2949</v>
      </c>
      <c r="BL10" s="20">
        <f t="shared" si="0"/>
        <v>0</v>
      </c>
      <c r="BM10" s="20">
        <f t="shared" si="0"/>
        <v>262781522</v>
      </c>
      <c r="BN10" s="20">
        <f t="shared" si="0"/>
        <v>176851</v>
      </c>
      <c r="BO10" s="20">
        <f t="shared" si="0"/>
        <v>1323124</v>
      </c>
      <c r="BP10" s="20">
        <f t="shared" si="0"/>
        <v>413</v>
      </c>
      <c r="BR10" s="20">
        <f t="shared" ref="BR10:CH10" si="1">SUM(BR11:BR32)</f>
        <v>0</v>
      </c>
      <c r="BS10" s="20">
        <f t="shared" si="1"/>
        <v>84023000</v>
      </c>
      <c r="BT10" s="20">
        <f t="shared" si="1"/>
        <v>126830900</v>
      </c>
      <c r="BU10" s="20">
        <f t="shared" si="1"/>
        <v>0</v>
      </c>
      <c r="BV10" s="20">
        <f t="shared" si="1"/>
        <v>224644400</v>
      </c>
      <c r="BW10" s="20">
        <f t="shared" si="1"/>
        <v>125092500</v>
      </c>
      <c r="BX10" s="20">
        <f t="shared" si="1"/>
        <v>11472400</v>
      </c>
      <c r="BY10" s="20">
        <f t="shared" si="1"/>
        <v>52836000</v>
      </c>
      <c r="BZ10" s="20">
        <f t="shared" si="1"/>
        <v>67727000</v>
      </c>
      <c r="CA10" s="20">
        <f t="shared" si="1"/>
        <v>78632300</v>
      </c>
      <c r="CB10" s="20">
        <f t="shared" si="1"/>
        <v>98764744</v>
      </c>
      <c r="CC10" s="20">
        <f t="shared" si="1"/>
        <v>0</v>
      </c>
      <c r="CD10" s="20">
        <f t="shared" si="1"/>
        <v>1452004</v>
      </c>
      <c r="CE10" s="20">
        <f t="shared" si="1"/>
        <v>0</v>
      </c>
      <c r="CF10" s="20">
        <f t="shared" si="1"/>
        <v>388647</v>
      </c>
      <c r="CG10" s="20">
        <f>SUM(CG11:CG32)</f>
        <v>38402</v>
      </c>
      <c r="CH10" s="20">
        <f t="shared" si="1"/>
        <v>522</v>
      </c>
      <c r="CJ10" s="20">
        <f t="shared" ref="CJ10:DQ10" si="2">SUM(CJ11:CJ32)</f>
        <v>0</v>
      </c>
      <c r="CK10" s="20">
        <f t="shared" si="2"/>
        <v>16225</v>
      </c>
      <c r="CL10" s="20">
        <f t="shared" si="2"/>
        <v>6979</v>
      </c>
      <c r="CM10" s="20">
        <f t="shared" si="2"/>
        <v>0</v>
      </c>
      <c r="CN10" s="20">
        <f t="shared" si="2"/>
        <v>99375489</v>
      </c>
      <c r="CO10" s="20">
        <f t="shared" si="2"/>
        <v>47041472</v>
      </c>
      <c r="CP10" s="20">
        <f t="shared" si="2"/>
        <v>1421</v>
      </c>
      <c r="CQ10" s="20">
        <f t="shared" si="2"/>
        <v>18085</v>
      </c>
      <c r="CR10" s="20">
        <f t="shared" si="2"/>
        <v>627999</v>
      </c>
      <c r="CS10" s="20">
        <f t="shared" si="2"/>
        <v>40572877</v>
      </c>
      <c r="CT10" s="20">
        <f t="shared" si="2"/>
        <v>73228959</v>
      </c>
      <c r="CU10" s="20">
        <f t="shared" si="2"/>
        <v>0</v>
      </c>
      <c r="CV10" s="20">
        <f t="shared" si="2"/>
        <v>750908</v>
      </c>
      <c r="CW10" s="20">
        <f t="shared" si="2"/>
        <v>0</v>
      </c>
      <c r="CX10" s="20">
        <f t="shared" si="2"/>
        <v>135555</v>
      </c>
      <c r="CY10" s="20">
        <f t="shared" si="2"/>
        <v>11059</v>
      </c>
      <c r="CZ10" s="20">
        <f t="shared" si="2"/>
        <v>347</v>
      </c>
      <c r="DA10" s="20">
        <f t="shared" si="2"/>
        <v>30420</v>
      </c>
      <c r="DB10" s="20">
        <f t="shared" si="2"/>
        <v>0</v>
      </c>
      <c r="DC10" s="20">
        <f t="shared" si="2"/>
        <v>0</v>
      </c>
      <c r="DD10" s="20">
        <f t="shared" si="2"/>
        <v>0</v>
      </c>
      <c r="DE10" s="20">
        <f t="shared" si="2"/>
        <v>194816</v>
      </c>
      <c r="DF10" s="20">
        <f t="shared" si="2"/>
        <v>112267</v>
      </c>
      <c r="DG10" s="20">
        <f t="shared" si="2"/>
        <v>34780</v>
      </c>
      <c r="DH10" s="20">
        <f t="shared" si="2"/>
        <v>133132</v>
      </c>
      <c r="DI10" s="20">
        <f t="shared" si="2"/>
        <v>0</v>
      </c>
      <c r="DJ10" s="20">
        <f t="shared" si="2"/>
        <v>0</v>
      </c>
      <c r="DK10" s="20">
        <f t="shared" si="2"/>
        <v>0</v>
      </c>
      <c r="DL10" s="20">
        <f t="shared" si="2"/>
        <v>0</v>
      </c>
      <c r="DM10" s="20">
        <f t="shared" si="2"/>
        <v>23586</v>
      </c>
      <c r="DN10" s="20">
        <f t="shared" si="2"/>
        <v>59731</v>
      </c>
      <c r="DO10" s="20">
        <f t="shared" si="2"/>
        <v>25622</v>
      </c>
      <c r="DP10" s="20">
        <f t="shared" si="2"/>
        <v>325810</v>
      </c>
      <c r="DQ10" s="20">
        <f t="shared" si="2"/>
        <v>0</v>
      </c>
    </row>
    <row r="11" spans="7:121" s="21" customFormat="1" ht="30" customHeight="1">
      <c r="H11" s="22" t="s">
        <v>92</v>
      </c>
      <c r="I11" s="23" t="s">
        <v>93</v>
      </c>
      <c r="J11" s="24">
        <f>SUM(K11:BP11)</f>
        <v>262181</v>
      </c>
      <c r="K11" s="24">
        <v>6246</v>
      </c>
      <c r="L11" s="24">
        <v>257</v>
      </c>
      <c r="M11" s="24">
        <v>1254</v>
      </c>
      <c r="N11" s="24">
        <v>1</v>
      </c>
      <c r="O11" s="24"/>
      <c r="P11" s="24"/>
      <c r="Q11" s="24">
        <v>43</v>
      </c>
      <c r="R11" s="24">
        <v>149</v>
      </c>
      <c r="S11" s="24">
        <v>199</v>
      </c>
      <c r="T11" s="24"/>
      <c r="U11" s="24"/>
      <c r="V11" s="24">
        <v>63</v>
      </c>
      <c r="W11" s="24">
        <v>11321</v>
      </c>
      <c r="X11" s="24">
        <v>9548</v>
      </c>
      <c r="Y11" s="24">
        <v>2779</v>
      </c>
      <c r="Z11" s="24">
        <v>9718</v>
      </c>
      <c r="AA11" s="24">
        <v>4779</v>
      </c>
      <c r="AB11" s="24">
        <v>4668</v>
      </c>
      <c r="AC11" s="24">
        <v>296</v>
      </c>
      <c r="AD11" s="24">
        <v>2</v>
      </c>
      <c r="AE11" s="24">
        <v>2010</v>
      </c>
      <c r="AF11" s="24">
        <v>501</v>
      </c>
      <c r="AG11" s="24">
        <v>5858</v>
      </c>
      <c r="AH11" s="24">
        <v>36</v>
      </c>
      <c r="AI11" s="24">
        <v>126</v>
      </c>
      <c r="AJ11" s="24">
        <v>132</v>
      </c>
      <c r="AK11" s="24">
        <v>53</v>
      </c>
      <c r="AL11" s="24">
        <v>1053</v>
      </c>
      <c r="AM11" s="24">
        <v>294</v>
      </c>
      <c r="AN11" s="24">
        <v>383</v>
      </c>
      <c r="AO11" s="24">
        <v>3</v>
      </c>
      <c r="AP11" s="24">
        <v>76</v>
      </c>
      <c r="AQ11" s="24">
        <v>2</v>
      </c>
      <c r="AR11" s="24"/>
      <c r="AS11" s="24"/>
      <c r="AT11" s="24">
        <v>2</v>
      </c>
      <c r="AU11" s="24"/>
      <c r="AV11" s="24">
        <v>65</v>
      </c>
      <c r="AW11" s="24"/>
      <c r="AX11" s="24">
        <v>4</v>
      </c>
      <c r="AY11" s="24"/>
      <c r="AZ11" s="24"/>
      <c r="BA11" s="24"/>
      <c r="BB11" s="24"/>
      <c r="BC11" s="24"/>
      <c r="BD11" s="24">
        <v>231</v>
      </c>
      <c r="BE11" s="24">
        <v>9</v>
      </c>
      <c r="BF11" s="24">
        <v>9</v>
      </c>
      <c r="BG11" s="24">
        <v>36635</v>
      </c>
      <c r="BH11" s="24">
        <v>429</v>
      </c>
      <c r="BI11" s="24">
        <v>21</v>
      </c>
      <c r="BJ11" s="24"/>
      <c r="BK11" s="24">
        <v>109</v>
      </c>
      <c r="BL11" s="24"/>
      <c r="BM11" s="24">
        <v>85006</v>
      </c>
      <c r="BN11" s="24">
        <v>7907</v>
      </c>
      <c r="BO11" s="24">
        <v>69869</v>
      </c>
      <c r="BP11" s="24">
        <v>35</v>
      </c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>
        <v>14387</v>
      </c>
      <c r="CC11" s="24"/>
      <c r="CD11" s="24">
        <v>24862</v>
      </c>
      <c r="CE11" s="24"/>
      <c r="CF11" s="24"/>
      <c r="CG11" s="24"/>
      <c r="CH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>
        <v>333</v>
      </c>
      <c r="CU11" s="24"/>
      <c r="CV11" s="24">
        <v>10568</v>
      </c>
      <c r="CW11" s="24"/>
      <c r="CX11" s="24"/>
      <c r="CY11" s="24"/>
      <c r="CZ11" s="24"/>
      <c r="DA11" s="24">
        <v>1710</v>
      </c>
      <c r="DB11" s="24"/>
      <c r="DC11" s="24"/>
      <c r="DD11" s="24"/>
      <c r="DE11" s="24">
        <v>10785</v>
      </c>
      <c r="DF11" s="24">
        <v>4756</v>
      </c>
      <c r="DG11" s="24">
        <v>2216</v>
      </c>
      <c r="DH11" s="24">
        <v>4774</v>
      </c>
      <c r="DI11" s="24"/>
      <c r="DJ11" s="24"/>
      <c r="DK11" s="24"/>
      <c r="DL11" s="24"/>
      <c r="DM11" s="24">
        <v>486</v>
      </c>
      <c r="DN11" s="24">
        <v>1861</v>
      </c>
      <c r="DO11" s="24">
        <v>563</v>
      </c>
      <c r="DP11" s="24">
        <v>4762</v>
      </c>
      <c r="DQ11" s="24"/>
    </row>
    <row r="12" spans="7:121" s="21" customFormat="1" ht="15" customHeight="1">
      <c r="H12" s="25" t="s">
        <v>94</v>
      </c>
      <c r="I12" s="26" t="s">
        <v>95</v>
      </c>
      <c r="J12" s="27">
        <f>(J11/J10)*100</f>
        <v>9.8464986366718729E-2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</row>
    <row r="13" spans="7:121" s="21" customFormat="1" ht="15" customHeight="1">
      <c r="H13" s="22" t="s">
        <v>96</v>
      </c>
      <c r="I13" s="23" t="s">
        <v>93</v>
      </c>
      <c r="J13" s="24">
        <f>SUM(K13:BP13)</f>
        <v>379547</v>
      </c>
      <c r="K13" s="24">
        <v>9569</v>
      </c>
      <c r="L13" s="24">
        <v>451</v>
      </c>
      <c r="M13" s="24">
        <v>1837</v>
      </c>
      <c r="N13" s="24">
        <v>2</v>
      </c>
      <c r="O13" s="24"/>
      <c r="P13" s="24"/>
      <c r="Q13" s="24">
        <v>101</v>
      </c>
      <c r="R13" s="24">
        <v>124</v>
      </c>
      <c r="S13" s="24">
        <v>157</v>
      </c>
      <c r="T13" s="24"/>
      <c r="U13" s="24"/>
      <c r="V13" s="24">
        <v>62</v>
      </c>
      <c r="W13" s="24">
        <v>19362</v>
      </c>
      <c r="X13" s="24">
        <v>18511</v>
      </c>
      <c r="Y13" s="24">
        <v>5245</v>
      </c>
      <c r="Z13" s="24">
        <v>34170</v>
      </c>
      <c r="AA13" s="24">
        <v>11156</v>
      </c>
      <c r="AB13" s="24">
        <v>9024</v>
      </c>
      <c r="AC13" s="24">
        <v>294</v>
      </c>
      <c r="AD13" s="24">
        <v>6</v>
      </c>
      <c r="AE13" s="24">
        <v>2877</v>
      </c>
      <c r="AF13" s="24">
        <v>482</v>
      </c>
      <c r="AG13" s="24">
        <v>4450</v>
      </c>
      <c r="AH13" s="24">
        <v>18</v>
      </c>
      <c r="AI13" s="24">
        <v>156</v>
      </c>
      <c r="AJ13" s="24">
        <v>126</v>
      </c>
      <c r="AK13" s="24">
        <v>41</v>
      </c>
      <c r="AL13" s="24">
        <v>965</v>
      </c>
      <c r="AM13" s="24">
        <v>122</v>
      </c>
      <c r="AN13" s="24">
        <v>442</v>
      </c>
      <c r="AO13" s="24">
        <v>2</v>
      </c>
      <c r="AP13" s="24">
        <v>107</v>
      </c>
      <c r="AQ13" s="24"/>
      <c r="AR13" s="24"/>
      <c r="AS13" s="24"/>
      <c r="AT13" s="24"/>
      <c r="AU13" s="24"/>
      <c r="AV13" s="24">
        <v>152</v>
      </c>
      <c r="AW13" s="24">
        <v>2</v>
      </c>
      <c r="AX13" s="24">
        <v>3</v>
      </c>
      <c r="AY13" s="24"/>
      <c r="AZ13" s="24"/>
      <c r="BA13" s="24"/>
      <c r="BB13" s="24"/>
      <c r="BC13" s="24"/>
      <c r="BD13" s="24">
        <v>262</v>
      </c>
      <c r="BE13" s="24">
        <v>3</v>
      </c>
      <c r="BF13" s="24">
        <v>3</v>
      </c>
      <c r="BG13" s="24">
        <v>42313</v>
      </c>
      <c r="BH13" s="24">
        <v>866</v>
      </c>
      <c r="BI13" s="24">
        <v>18</v>
      </c>
      <c r="BJ13" s="24">
        <v>1</v>
      </c>
      <c r="BK13" s="24">
        <v>183</v>
      </c>
      <c r="BL13" s="24"/>
      <c r="BM13" s="24">
        <v>103870</v>
      </c>
      <c r="BN13" s="24">
        <v>13515</v>
      </c>
      <c r="BO13" s="24">
        <v>98415</v>
      </c>
      <c r="BP13" s="24">
        <v>82</v>
      </c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>
        <v>10815</v>
      </c>
      <c r="CC13" s="24"/>
      <c r="CD13" s="24">
        <v>19312</v>
      </c>
      <c r="CE13" s="24"/>
      <c r="CF13" s="24"/>
      <c r="CG13" s="24"/>
      <c r="CH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>
        <v>486</v>
      </c>
      <c r="CU13" s="24"/>
      <c r="CV13" s="24">
        <v>5628</v>
      </c>
      <c r="CW13" s="24"/>
      <c r="CX13" s="24"/>
      <c r="CY13" s="24"/>
      <c r="CZ13" s="24"/>
      <c r="DA13" s="24">
        <v>2805</v>
      </c>
      <c r="DB13" s="24"/>
      <c r="DC13" s="24"/>
      <c r="DD13" s="24"/>
      <c r="DE13" s="24">
        <v>16975</v>
      </c>
      <c r="DF13" s="24">
        <v>8942</v>
      </c>
      <c r="DG13" s="24">
        <v>3452</v>
      </c>
      <c r="DH13" s="24">
        <v>7934</v>
      </c>
      <c r="DI13" s="24"/>
      <c r="DJ13" s="24"/>
      <c r="DK13" s="24"/>
      <c r="DL13" s="24"/>
      <c r="DM13" s="24">
        <v>2317</v>
      </c>
      <c r="DN13" s="24">
        <v>3996</v>
      </c>
      <c r="DO13" s="24">
        <v>1764</v>
      </c>
      <c r="DP13" s="24">
        <v>26187</v>
      </c>
      <c r="DQ13" s="24"/>
    </row>
    <row r="14" spans="7:121" s="21" customFormat="1" ht="15" customHeight="1">
      <c r="H14" s="25" t="s">
        <v>97</v>
      </c>
      <c r="I14" s="26" t="s">
        <v>95</v>
      </c>
      <c r="J14" s="27">
        <f>(J13/J10)*100</f>
        <v>0.1425430911489734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</row>
    <row r="15" spans="7:121" s="21" customFormat="1" ht="15" customHeight="1">
      <c r="H15" s="22" t="s">
        <v>98</v>
      </c>
      <c r="I15" s="23" t="s">
        <v>93</v>
      </c>
      <c r="J15" s="24">
        <f>SUM(K15:BP15)</f>
        <v>262525294</v>
      </c>
      <c r="K15" s="24">
        <v>18756</v>
      </c>
      <c r="L15" s="24">
        <v>228</v>
      </c>
      <c r="M15" s="24">
        <v>2050</v>
      </c>
      <c r="N15" s="24">
        <v>3</v>
      </c>
      <c r="O15" s="24"/>
      <c r="P15" s="24"/>
      <c r="Q15" s="24">
        <v>68</v>
      </c>
      <c r="R15" s="24">
        <v>154</v>
      </c>
      <c r="S15" s="24">
        <v>704</v>
      </c>
      <c r="T15" s="24"/>
      <c r="U15" s="24">
        <v>1</v>
      </c>
      <c r="V15" s="24">
        <v>250</v>
      </c>
      <c r="W15" s="24">
        <v>66426</v>
      </c>
      <c r="X15" s="24">
        <v>96082</v>
      </c>
      <c r="Y15" s="24">
        <v>18299</v>
      </c>
      <c r="Z15" s="24">
        <v>178735</v>
      </c>
      <c r="AA15" s="24">
        <v>34564</v>
      </c>
      <c r="AB15" s="24">
        <v>15252</v>
      </c>
      <c r="AC15" s="24">
        <v>422</v>
      </c>
      <c r="AD15" s="24">
        <v>42</v>
      </c>
      <c r="AE15" s="24">
        <v>7925</v>
      </c>
      <c r="AF15" s="24">
        <v>904</v>
      </c>
      <c r="AG15" s="24">
        <v>5000</v>
      </c>
      <c r="AH15" s="24">
        <v>388</v>
      </c>
      <c r="AI15" s="24">
        <v>1419</v>
      </c>
      <c r="AJ15" s="24">
        <v>1364</v>
      </c>
      <c r="AK15" s="24">
        <v>101</v>
      </c>
      <c r="AL15" s="24">
        <v>473</v>
      </c>
      <c r="AM15" s="24">
        <v>168</v>
      </c>
      <c r="AN15" s="24">
        <v>1961</v>
      </c>
      <c r="AO15" s="24">
        <v>9</v>
      </c>
      <c r="AP15" s="24">
        <v>872</v>
      </c>
      <c r="AQ15" s="24">
        <v>39</v>
      </c>
      <c r="AR15" s="24">
        <v>11006</v>
      </c>
      <c r="AS15" s="24">
        <v>11</v>
      </c>
      <c r="AT15" s="24">
        <v>667</v>
      </c>
      <c r="AU15" s="24"/>
      <c r="AV15" s="24">
        <v>332</v>
      </c>
      <c r="AW15" s="24">
        <v>41</v>
      </c>
      <c r="AX15" s="24">
        <v>135425</v>
      </c>
      <c r="AY15" s="24"/>
      <c r="AZ15" s="24">
        <v>49</v>
      </c>
      <c r="BA15" s="24">
        <v>13</v>
      </c>
      <c r="BB15" s="24"/>
      <c r="BC15" s="24"/>
      <c r="BD15" s="24">
        <v>4855</v>
      </c>
      <c r="BE15" s="24">
        <v>37</v>
      </c>
      <c r="BF15" s="24">
        <v>624</v>
      </c>
      <c r="BG15" s="24">
        <v>115201</v>
      </c>
      <c r="BH15" s="24">
        <v>10441</v>
      </c>
      <c r="BI15" s="24">
        <v>216</v>
      </c>
      <c r="BJ15" s="24"/>
      <c r="BK15" s="24">
        <v>923</v>
      </c>
      <c r="BL15" s="24"/>
      <c r="BM15" s="24">
        <v>261192124</v>
      </c>
      <c r="BN15" s="24">
        <v>65289</v>
      </c>
      <c r="BO15" s="24">
        <v>535275</v>
      </c>
      <c r="BP15" s="24">
        <v>106</v>
      </c>
      <c r="BR15" s="24"/>
      <c r="BS15" s="24">
        <v>84023000</v>
      </c>
      <c r="BT15" s="24">
        <v>126402550</v>
      </c>
      <c r="BU15" s="24"/>
      <c r="BV15" s="24">
        <v>224254800</v>
      </c>
      <c r="BW15" s="24">
        <v>123874600</v>
      </c>
      <c r="BX15" s="24">
        <v>11472400</v>
      </c>
      <c r="BY15" s="24">
        <v>52836000</v>
      </c>
      <c r="BZ15" s="24">
        <v>67727000</v>
      </c>
      <c r="CA15" s="24">
        <v>78530300</v>
      </c>
      <c r="CB15" s="24">
        <v>98548800</v>
      </c>
      <c r="CC15" s="24"/>
      <c r="CD15" s="24">
        <v>1189158</v>
      </c>
      <c r="CE15" s="24"/>
      <c r="CF15" s="24">
        <v>378957</v>
      </c>
      <c r="CG15" s="24">
        <v>38317</v>
      </c>
      <c r="CH15" s="24">
        <v>522</v>
      </c>
      <c r="CJ15" s="24"/>
      <c r="CK15" s="24">
        <v>16225</v>
      </c>
      <c r="CL15" s="24">
        <v>6979</v>
      </c>
      <c r="CM15" s="24"/>
      <c r="CN15" s="24">
        <v>99269792</v>
      </c>
      <c r="CO15" s="24">
        <v>46473487</v>
      </c>
      <c r="CP15" s="24">
        <v>1421</v>
      </c>
      <c r="CQ15" s="24">
        <v>18085</v>
      </c>
      <c r="CR15" s="24">
        <v>627999</v>
      </c>
      <c r="CS15" s="24">
        <v>40507643</v>
      </c>
      <c r="CT15" s="24">
        <v>73169273</v>
      </c>
      <c r="CU15" s="24"/>
      <c r="CV15" s="24">
        <v>651910</v>
      </c>
      <c r="CW15" s="24"/>
      <c r="CX15" s="24">
        <v>135112</v>
      </c>
      <c r="CY15" s="24">
        <v>10995</v>
      </c>
      <c r="CZ15" s="24">
        <v>347</v>
      </c>
      <c r="DA15" s="24">
        <v>7824</v>
      </c>
      <c r="DB15" s="24"/>
      <c r="DC15" s="24"/>
      <c r="DD15" s="24"/>
      <c r="DE15" s="24">
        <v>53033</v>
      </c>
      <c r="DF15" s="24">
        <v>36169</v>
      </c>
      <c r="DG15" s="24">
        <v>6684</v>
      </c>
      <c r="DH15" s="24">
        <v>55118</v>
      </c>
      <c r="DI15" s="24"/>
      <c r="DJ15" s="24"/>
      <c r="DK15" s="24"/>
      <c r="DL15" s="24"/>
      <c r="DM15" s="24">
        <v>13351</v>
      </c>
      <c r="DN15" s="24">
        <v>23757</v>
      </c>
      <c r="DO15" s="24">
        <v>11594</v>
      </c>
      <c r="DP15" s="24">
        <v>122749</v>
      </c>
      <c r="DQ15" s="24"/>
    </row>
    <row r="16" spans="7:121" s="21" customFormat="1" ht="15" customHeight="1">
      <c r="H16" s="25" t="s">
        <v>96</v>
      </c>
      <c r="I16" s="26" t="s">
        <v>95</v>
      </c>
      <c r="J16" s="27">
        <f>(J15/J10)*100</f>
        <v>98.594289802193245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</row>
    <row r="17" spans="8:121" s="21" customFormat="1" ht="15" customHeight="1">
      <c r="H17" s="22" t="s">
        <v>99</v>
      </c>
      <c r="I17" s="23" t="s">
        <v>93</v>
      </c>
      <c r="J17" s="24">
        <f>SUM(K17:BP17)</f>
        <v>172472</v>
      </c>
      <c r="K17" s="24">
        <v>5814</v>
      </c>
      <c r="L17" s="24">
        <v>212</v>
      </c>
      <c r="M17" s="24">
        <v>624</v>
      </c>
      <c r="N17" s="24"/>
      <c r="O17" s="24"/>
      <c r="P17" s="24"/>
      <c r="Q17" s="24">
        <v>2</v>
      </c>
      <c r="R17" s="24">
        <v>59</v>
      </c>
      <c r="S17" s="24">
        <v>65</v>
      </c>
      <c r="T17" s="24"/>
      <c r="U17" s="24"/>
      <c r="V17" s="24">
        <v>1</v>
      </c>
      <c r="W17" s="24">
        <v>9954</v>
      </c>
      <c r="X17" s="24">
        <v>8854</v>
      </c>
      <c r="Y17" s="24">
        <v>3333</v>
      </c>
      <c r="Z17" s="24">
        <v>6579</v>
      </c>
      <c r="AA17" s="24">
        <v>3777</v>
      </c>
      <c r="AB17" s="24">
        <v>4053</v>
      </c>
      <c r="AC17" s="24">
        <v>183</v>
      </c>
      <c r="AD17" s="24"/>
      <c r="AE17" s="24">
        <v>948</v>
      </c>
      <c r="AF17" s="24">
        <v>50</v>
      </c>
      <c r="AG17" s="24">
        <v>729</v>
      </c>
      <c r="AH17" s="24">
        <v>11</v>
      </c>
      <c r="AI17" s="24">
        <v>30</v>
      </c>
      <c r="AJ17" s="24">
        <v>45</v>
      </c>
      <c r="AK17" s="24">
        <v>5</v>
      </c>
      <c r="AL17" s="24">
        <v>128</v>
      </c>
      <c r="AM17" s="24">
        <v>50</v>
      </c>
      <c r="AN17" s="24">
        <v>90</v>
      </c>
      <c r="AO17" s="24"/>
      <c r="AP17" s="24">
        <v>38</v>
      </c>
      <c r="AQ17" s="24">
        <v>2</v>
      </c>
      <c r="AR17" s="24"/>
      <c r="AS17" s="24"/>
      <c r="AT17" s="24"/>
      <c r="AU17" s="24"/>
      <c r="AV17" s="24">
        <v>7</v>
      </c>
      <c r="AW17" s="24">
        <v>1</v>
      </c>
      <c r="AX17" s="24">
        <v>4</v>
      </c>
      <c r="AY17" s="24"/>
      <c r="AZ17" s="24"/>
      <c r="BA17" s="24"/>
      <c r="BB17" s="24"/>
      <c r="BC17" s="24"/>
      <c r="BD17" s="24">
        <v>167</v>
      </c>
      <c r="BE17" s="24">
        <v>2</v>
      </c>
      <c r="BF17" s="24">
        <v>5</v>
      </c>
      <c r="BG17" s="24">
        <v>16567</v>
      </c>
      <c r="BH17" s="24">
        <v>406</v>
      </c>
      <c r="BI17" s="24">
        <v>8</v>
      </c>
      <c r="BJ17" s="24"/>
      <c r="BK17" s="24">
        <v>90</v>
      </c>
      <c r="BL17" s="24"/>
      <c r="BM17" s="24">
        <v>56404</v>
      </c>
      <c r="BN17" s="24">
        <v>4475</v>
      </c>
      <c r="BO17" s="24">
        <v>48688</v>
      </c>
      <c r="BP17" s="24">
        <v>12</v>
      </c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>
        <v>3040</v>
      </c>
      <c r="CC17" s="24"/>
      <c r="CD17" s="24">
        <v>8441</v>
      </c>
      <c r="CE17" s="24"/>
      <c r="CF17" s="24"/>
      <c r="CG17" s="24"/>
      <c r="CH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>
        <v>476</v>
      </c>
      <c r="CU17" s="24"/>
      <c r="CV17" s="24">
        <v>2649</v>
      </c>
      <c r="CW17" s="24"/>
      <c r="CX17" s="24"/>
      <c r="CY17" s="24"/>
      <c r="CZ17" s="24"/>
      <c r="DA17" s="24">
        <v>891</v>
      </c>
      <c r="DB17" s="24"/>
      <c r="DC17" s="24"/>
      <c r="DD17" s="24"/>
      <c r="DE17" s="24">
        <v>8819</v>
      </c>
      <c r="DF17" s="24">
        <v>3643</v>
      </c>
      <c r="DG17" s="24">
        <v>2367</v>
      </c>
      <c r="DH17" s="24">
        <v>3239</v>
      </c>
      <c r="DI17" s="24"/>
      <c r="DJ17" s="24"/>
      <c r="DK17" s="24"/>
      <c r="DL17" s="24"/>
      <c r="DM17" s="24">
        <v>1121</v>
      </c>
      <c r="DN17" s="24">
        <v>2037</v>
      </c>
      <c r="DO17" s="24">
        <v>962</v>
      </c>
      <c r="DP17" s="24">
        <v>3319</v>
      </c>
      <c r="DQ17" s="24"/>
    </row>
    <row r="18" spans="8:121" s="21" customFormat="1" ht="15" customHeight="1">
      <c r="H18" s="25" t="s">
        <v>100</v>
      </c>
      <c r="I18" s="26" t="s">
        <v>95</v>
      </c>
      <c r="J18" s="27">
        <f>(J17/J10)*100</f>
        <v>6.4773775096748865E-2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</row>
    <row r="19" spans="8:121" s="21" customFormat="1" ht="15" customHeight="1">
      <c r="H19" s="22" t="s">
        <v>97</v>
      </c>
      <c r="I19" s="23" t="s">
        <v>93</v>
      </c>
      <c r="J19" s="24">
        <f>SUM(K19:BP19)</f>
        <v>110844</v>
      </c>
      <c r="K19" s="24">
        <v>4091</v>
      </c>
      <c r="L19" s="24">
        <v>109</v>
      </c>
      <c r="M19" s="24">
        <v>312</v>
      </c>
      <c r="N19" s="24"/>
      <c r="O19" s="24"/>
      <c r="P19" s="24"/>
      <c r="Q19" s="24"/>
      <c r="R19" s="24">
        <v>42</v>
      </c>
      <c r="S19" s="24">
        <v>59</v>
      </c>
      <c r="T19" s="24"/>
      <c r="U19" s="24"/>
      <c r="V19" s="24">
        <v>55</v>
      </c>
      <c r="W19" s="24">
        <v>6902</v>
      </c>
      <c r="X19" s="24">
        <v>5591</v>
      </c>
      <c r="Y19" s="24">
        <v>1634</v>
      </c>
      <c r="Z19" s="24">
        <v>11669</v>
      </c>
      <c r="AA19" s="24">
        <v>2759</v>
      </c>
      <c r="AB19" s="24">
        <v>1773</v>
      </c>
      <c r="AC19" s="24">
        <v>191</v>
      </c>
      <c r="AD19" s="24">
        <v>1</v>
      </c>
      <c r="AE19" s="24">
        <v>1112</v>
      </c>
      <c r="AF19" s="24">
        <v>89</v>
      </c>
      <c r="AG19" s="24">
        <v>1372</v>
      </c>
      <c r="AH19" s="24">
        <v>12</v>
      </c>
      <c r="AI19" s="24"/>
      <c r="AJ19" s="24">
        <v>18</v>
      </c>
      <c r="AK19" s="24">
        <v>11</v>
      </c>
      <c r="AL19" s="24">
        <v>337</v>
      </c>
      <c r="AM19" s="24">
        <v>36</v>
      </c>
      <c r="AN19" s="24">
        <v>71</v>
      </c>
      <c r="AO19" s="24"/>
      <c r="AP19" s="24">
        <v>41</v>
      </c>
      <c r="AQ19" s="24"/>
      <c r="AR19" s="24"/>
      <c r="AS19" s="24"/>
      <c r="AT19" s="24"/>
      <c r="AU19" s="24"/>
      <c r="AV19" s="24">
        <v>12</v>
      </c>
      <c r="AW19" s="24">
        <v>1</v>
      </c>
      <c r="AX19" s="24">
        <v>1</v>
      </c>
      <c r="AY19" s="24"/>
      <c r="AZ19" s="24"/>
      <c r="BA19" s="24"/>
      <c r="BB19" s="24"/>
      <c r="BC19" s="24"/>
      <c r="BD19" s="24">
        <v>79</v>
      </c>
      <c r="BE19" s="24">
        <v>2</v>
      </c>
      <c r="BF19" s="24">
        <v>5</v>
      </c>
      <c r="BG19" s="24">
        <v>9745</v>
      </c>
      <c r="BH19" s="24">
        <v>365</v>
      </c>
      <c r="BI19" s="24">
        <v>4</v>
      </c>
      <c r="BJ19" s="24"/>
      <c r="BK19" s="24">
        <v>13</v>
      </c>
      <c r="BL19" s="24"/>
      <c r="BM19" s="24">
        <v>33338</v>
      </c>
      <c r="BN19" s="24">
        <v>3996</v>
      </c>
      <c r="BO19" s="24">
        <v>24992</v>
      </c>
      <c r="BP19" s="24">
        <v>4</v>
      </c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>
        <v>6488</v>
      </c>
      <c r="CC19" s="24"/>
      <c r="CD19" s="24">
        <v>8370</v>
      </c>
      <c r="CE19" s="24"/>
      <c r="CF19" s="24"/>
      <c r="CG19" s="24"/>
      <c r="CH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>
        <v>853</v>
      </c>
      <c r="CU19" s="24"/>
      <c r="CV19" s="24">
        <v>3571</v>
      </c>
      <c r="CW19" s="24"/>
      <c r="CX19" s="24"/>
      <c r="CY19" s="24"/>
      <c r="CZ19" s="24"/>
      <c r="DA19" s="24">
        <v>1093</v>
      </c>
      <c r="DB19" s="24"/>
      <c r="DC19" s="24"/>
      <c r="DD19" s="24"/>
      <c r="DE19" s="24">
        <v>6690</v>
      </c>
      <c r="DF19" s="24">
        <v>2794</v>
      </c>
      <c r="DG19" s="24">
        <v>1236</v>
      </c>
      <c r="DH19" s="24">
        <v>2483</v>
      </c>
      <c r="DI19" s="24"/>
      <c r="DJ19" s="24"/>
      <c r="DK19" s="24"/>
      <c r="DL19" s="24"/>
      <c r="DM19" s="24">
        <v>209</v>
      </c>
      <c r="DN19" s="24">
        <v>689</v>
      </c>
      <c r="DO19" s="24">
        <v>398</v>
      </c>
      <c r="DP19" s="24">
        <v>9128</v>
      </c>
      <c r="DQ19" s="24"/>
    </row>
    <row r="20" spans="8:121" s="21" customFormat="1" ht="15" customHeight="1">
      <c r="H20" s="25" t="s">
        <v>101</v>
      </c>
      <c r="I20" s="26" t="s">
        <v>95</v>
      </c>
      <c r="J20" s="27">
        <f>(J19/J10)*100</f>
        <v>4.1628695248063632E-2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</row>
    <row r="21" spans="8:121" s="21" customFormat="1" ht="15" customHeight="1">
      <c r="H21" s="22" t="s">
        <v>96</v>
      </c>
      <c r="I21" s="23" t="s">
        <v>93</v>
      </c>
      <c r="J21" s="24">
        <f>SUM(K21:BP21)</f>
        <v>486355</v>
      </c>
      <c r="K21" s="24">
        <v>11243</v>
      </c>
      <c r="L21" s="24">
        <v>237</v>
      </c>
      <c r="M21" s="24">
        <v>751</v>
      </c>
      <c r="N21" s="24">
        <v>3</v>
      </c>
      <c r="O21" s="24"/>
      <c r="P21" s="24"/>
      <c r="Q21" s="24">
        <v>20</v>
      </c>
      <c r="R21" s="24">
        <v>95</v>
      </c>
      <c r="S21" s="24">
        <v>253</v>
      </c>
      <c r="T21" s="24"/>
      <c r="U21" s="24"/>
      <c r="V21" s="24">
        <v>227</v>
      </c>
      <c r="W21" s="24">
        <v>24751</v>
      </c>
      <c r="X21" s="24">
        <v>27615</v>
      </c>
      <c r="Y21" s="24">
        <v>5851</v>
      </c>
      <c r="Z21" s="24">
        <v>50112</v>
      </c>
      <c r="AA21" s="24">
        <v>11828</v>
      </c>
      <c r="AB21" s="24">
        <v>5522</v>
      </c>
      <c r="AC21" s="24">
        <v>313</v>
      </c>
      <c r="AD21" s="24">
        <v>4</v>
      </c>
      <c r="AE21" s="24">
        <v>3755</v>
      </c>
      <c r="AF21" s="24">
        <v>419</v>
      </c>
      <c r="AG21" s="24">
        <v>5065</v>
      </c>
      <c r="AH21" s="24">
        <v>119</v>
      </c>
      <c r="AI21" s="24">
        <v>602</v>
      </c>
      <c r="AJ21" s="24">
        <v>262</v>
      </c>
      <c r="AK21" s="24">
        <v>27</v>
      </c>
      <c r="AL21" s="24">
        <v>472</v>
      </c>
      <c r="AM21" s="24">
        <v>317</v>
      </c>
      <c r="AN21" s="24">
        <v>888</v>
      </c>
      <c r="AO21" s="24">
        <v>1</v>
      </c>
      <c r="AP21" s="24">
        <v>78</v>
      </c>
      <c r="AQ21" s="24"/>
      <c r="AR21" s="24"/>
      <c r="AS21" s="24"/>
      <c r="AT21" s="24">
        <v>8</v>
      </c>
      <c r="AU21" s="24"/>
      <c r="AV21" s="24">
        <v>74</v>
      </c>
      <c r="AW21" s="24"/>
      <c r="AX21" s="24">
        <v>7</v>
      </c>
      <c r="AY21" s="24"/>
      <c r="AZ21" s="24"/>
      <c r="BA21" s="24"/>
      <c r="BB21" s="24"/>
      <c r="BC21" s="24"/>
      <c r="BD21" s="24">
        <v>358</v>
      </c>
      <c r="BE21" s="24">
        <v>23</v>
      </c>
      <c r="BF21" s="24">
        <v>8</v>
      </c>
      <c r="BG21" s="24">
        <v>51668</v>
      </c>
      <c r="BH21" s="24">
        <v>2099</v>
      </c>
      <c r="BI21" s="24">
        <v>3</v>
      </c>
      <c r="BJ21" s="24"/>
      <c r="BK21" s="24">
        <v>422</v>
      </c>
      <c r="BL21" s="24"/>
      <c r="BM21" s="24">
        <v>132569</v>
      </c>
      <c r="BN21" s="24">
        <v>14277</v>
      </c>
      <c r="BO21" s="24">
        <v>133974</v>
      </c>
      <c r="BP21" s="24">
        <v>35</v>
      </c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>
        <v>15623</v>
      </c>
      <c r="CC21" s="24"/>
      <c r="CD21" s="24">
        <v>56041</v>
      </c>
      <c r="CE21" s="24"/>
      <c r="CF21" s="24"/>
      <c r="CG21" s="24"/>
      <c r="CH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>
        <v>4817</v>
      </c>
      <c r="CU21" s="24"/>
      <c r="CV21" s="24">
        <v>19448</v>
      </c>
      <c r="CW21" s="24"/>
      <c r="CX21" s="24"/>
      <c r="CY21" s="24"/>
      <c r="CZ21" s="24"/>
      <c r="DA21" s="24">
        <v>3714</v>
      </c>
      <c r="DB21" s="24"/>
      <c r="DC21" s="24"/>
      <c r="DD21" s="24"/>
      <c r="DE21" s="24">
        <v>23735</v>
      </c>
      <c r="DF21" s="24">
        <v>13751</v>
      </c>
      <c r="DG21" s="24">
        <v>3679</v>
      </c>
      <c r="DH21" s="24">
        <v>14735</v>
      </c>
      <c r="DI21" s="24"/>
      <c r="DJ21" s="24"/>
      <c r="DK21" s="24"/>
      <c r="DL21" s="24"/>
      <c r="DM21" s="24">
        <v>895</v>
      </c>
      <c r="DN21" s="24">
        <v>5308</v>
      </c>
      <c r="DO21" s="24">
        <v>2159</v>
      </c>
      <c r="DP21" s="24">
        <v>35129</v>
      </c>
      <c r="DQ21" s="24"/>
    </row>
    <row r="22" spans="8:121" s="21" customFormat="1" ht="15" customHeight="1">
      <c r="H22" s="25" t="s">
        <v>102</v>
      </c>
      <c r="I22" s="26" t="s">
        <v>95</v>
      </c>
      <c r="J22" s="27">
        <f>(J21/J10)*100</f>
        <v>0.18265602177268944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</row>
    <row r="23" spans="8:121" s="21" customFormat="1" ht="15" customHeight="1">
      <c r="H23" s="22" t="s">
        <v>103</v>
      </c>
      <c r="I23" s="23" t="s">
        <v>93</v>
      </c>
      <c r="J23" s="24">
        <f>SUM(K23:BP23)</f>
        <v>691943</v>
      </c>
      <c r="K23" s="24">
        <v>11973</v>
      </c>
      <c r="L23" s="24">
        <v>254</v>
      </c>
      <c r="M23" s="24">
        <v>1257</v>
      </c>
      <c r="N23" s="24">
        <v>2</v>
      </c>
      <c r="O23" s="24"/>
      <c r="P23" s="24"/>
      <c r="Q23" s="24">
        <v>1</v>
      </c>
      <c r="R23" s="24">
        <v>141</v>
      </c>
      <c r="S23" s="24">
        <v>220</v>
      </c>
      <c r="T23" s="24"/>
      <c r="U23" s="24"/>
      <c r="V23" s="24">
        <v>279</v>
      </c>
      <c r="W23" s="24">
        <v>32505</v>
      </c>
      <c r="X23" s="24">
        <v>45324</v>
      </c>
      <c r="Y23" s="24">
        <v>8063</v>
      </c>
      <c r="Z23" s="24">
        <v>90723</v>
      </c>
      <c r="AA23" s="24">
        <v>16436</v>
      </c>
      <c r="AB23" s="24">
        <v>6435</v>
      </c>
      <c r="AC23" s="24">
        <v>345</v>
      </c>
      <c r="AD23" s="24">
        <v>3</v>
      </c>
      <c r="AE23" s="24">
        <v>4844</v>
      </c>
      <c r="AF23" s="24">
        <v>749</v>
      </c>
      <c r="AG23" s="24">
        <v>5329</v>
      </c>
      <c r="AH23" s="24">
        <v>123</v>
      </c>
      <c r="AI23" s="24">
        <v>846</v>
      </c>
      <c r="AJ23" s="24">
        <v>338</v>
      </c>
      <c r="AK23" s="24">
        <v>45</v>
      </c>
      <c r="AL23" s="24">
        <v>1115</v>
      </c>
      <c r="AM23" s="24">
        <v>201</v>
      </c>
      <c r="AN23" s="24">
        <v>490</v>
      </c>
      <c r="AO23" s="24">
        <v>4</v>
      </c>
      <c r="AP23" s="24">
        <v>113</v>
      </c>
      <c r="AQ23" s="24">
        <v>3</v>
      </c>
      <c r="AR23" s="24"/>
      <c r="AS23" s="24"/>
      <c r="AT23" s="24"/>
      <c r="AU23" s="24"/>
      <c r="AV23" s="24">
        <v>71</v>
      </c>
      <c r="AW23" s="24">
        <v>7</v>
      </c>
      <c r="AX23" s="24">
        <v>448</v>
      </c>
      <c r="AY23" s="24"/>
      <c r="AZ23" s="24"/>
      <c r="BA23" s="24"/>
      <c r="BB23" s="24"/>
      <c r="BC23" s="24"/>
      <c r="BD23" s="24">
        <v>618</v>
      </c>
      <c r="BE23" s="24">
        <v>37</v>
      </c>
      <c r="BF23" s="24">
        <v>3</v>
      </c>
      <c r="BG23" s="24">
        <v>48036</v>
      </c>
      <c r="BH23" s="24">
        <v>3237</v>
      </c>
      <c r="BI23" s="24">
        <v>9</v>
      </c>
      <c r="BJ23" s="24"/>
      <c r="BK23" s="24">
        <v>556</v>
      </c>
      <c r="BL23" s="24"/>
      <c r="BM23" s="24">
        <v>184967</v>
      </c>
      <c r="BN23" s="24">
        <v>23653</v>
      </c>
      <c r="BO23" s="24">
        <v>202123</v>
      </c>
      <c r="BP23" s="24">
        <v>17</v>
      </c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>
        <v>94110</v>
      </c>
      <c r="CC23" s="24"/>
      <c r="CD23" s="24">
        <v>60826</v>
      </c>
      <c r="CE23" s="24"/>
      <c r="CF23" s="24">
        <v>9690</v>
      </c>
      <c r="CG23" s="24"/>
      <c r="CH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>
        <v>38973</v>
      </c>
      <c r="CU23" s="24"/>
      <c r="CV23" s="24">
        <v>23215</v>
      </c>
      <c r="CW23" s="24"/>
      <c r="CX23" s="24">
        <v>443</v>
      </c>
      <c r="CY23" s="24"/>
      <c r="CZ23" s="24"/>
      <c r="DA23" s="24">
        <v>4799</v>
      </c>
      <c r="DB23" s="24"/>
      <c r="DC23" s="24"/>
      <c r="DD23" s="24"/>
      <c r="DE23" s="24">
        <v>29422</v>
      </c>
      <c r="DF23" s="24">
        <v>17776</v>
      </c>
      <c r="DG23" s="24">
        <v>3975</v>
      </c>
      <c r="DH23" s="24">
        <v>22650</v>
      </c>
      <c r="DI23" s="24"/>
      <c r="DJ23" s="24"/>
      <c r="DK23" s="24"/>
      <c r="DL23" s="24"/>
      <c r="DM23" s="24">
        <v>3079</v>
      </c>
      <c r="DN23" s="24">
        <v>11579</v>
      </c>
      <c r="DO23" s="24">
        <v>4061</v>
      </c>
      <c r="DP23" s="24">
        <v>66215</v>
      </c>
      <c r="DQ23" s="24"/>
    </row>
    <row r="24" spans="8:121" s="21" customFormat="1" ht="15" customHeight="1">
      <c r="H24" s="25" t="s">
        <v>104</v>
      </c>
      <c r="I24" s="26" t="s">
        <v>95</v>
      </c>
      <c r="J24" s="27">
        <f>(J23/J10)*100</f>
        <v>0.2598668784600961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</row>
    <row r="25" spans="8:121" s="21" customFormat="1" ht="15" customHeight="1">
      <c r="H25" s="22" t="s">
        <v>105</v>
      </c>
      <c r="I25" s="23" t="s">
        <v>93</v>
      </c>
      <c r="J25" s="24">
        <f>SUM(K25:BP25)</f>
        <v>255803</v>
      </c>
      <c r="K25" s="24">
        <v>8078</v>
      </c>
      <c r="L25" s="24">
        <v>362</v>
      </c>
      <c r="M25" s="24">
        <v>1516</v>
      </c>
      <c r="N25" s="24">
        <v>1</v>
      </c>
      <c r="O25" s="24"/>
      <c r="P25" s="24"/>
      <c r="Q25" s="24"/>
      <c r="R25" s="24">
        <v>52</v>
      </c>
      <c r="S25" s="24">
        <v>125</v>
      </c>
      <c r="T25" s="24"/>
      <c r="U25" s="24"/>
      <c r="V25" s="24">
        <v>97</v>
      </c>
      <c r="W25" s="24">
        <v>14811</v>
      </c>
      <c r="X25" s="24">
        <v>16104</v>
      </c>
      <c r="Y25" s="24">
        <v>5244</v>
      </c>
      <c r="Z25" s="24">
        <v>12533</v>
      </c>
      <c r="AA25" s="24">
        <v>7498</v>
      </c>
      <c r="AB25" s="24">
        <v>4632</v>
      </c>
      <c r="AC25" s="24">
        <v>300</v>
      </c>
      <c r="AD25" s="24">
        <v>2</v>
      </c>
      <c r="AE25" s="24">
        <v>1957</v>
      </c>
      <c r="AF25" s="24">
        <v>1067</v>
      </c>
      <c r="AG25" s="24">
        <v>3088</v>
      </c>
      <c r="AH25" s="24">
        <v>33</v>
      </c>
      <c r="AI25" s="24">
        <v>303</v>
      </c>
      <c r="AJ25" s="24">
        <v>86</v>
      </c>
      <c r="AK25" s="24">
        <v>34</v>
      </c>
      <c r="AL25" s="24">
        <v>2620</v>
      </c>
      <c r="AM25" s="24">
        <v>62</v>
      </c>
      <c r="AN25" s="24">
        <v>724</v>
      </c>
      <c r="AO25" s="24"/>
      <c r="AP25" s="24">
        <v>84</v>
      </c>
      <c r="AQ25" s="24">
        <v>7</v>
      </c>
      <c r="AR25" s="24"/>
      <c r="AS25" s="24">
        <v>1</v>
      </c>
      <c r="AT25" s="24">
        <v>9</v>
      </c>
      <c r="AU25" s="24"/>
      <c r="AV25" s="24">
        <v>34</v>
      </c>
      <c r="AW25" s="24">
        <v>3</v>
      </c>
      <c r="AX25" s="24">
        <v>2</v>
      </c>
      <c r="AY25" s="24"/>
      <c r="AZ25" s="24"/>
      <c r="BA25" s="24"/>
      <c r="BB25" s="24"/>
      <c r="BC25" s="24"/>
      <c r="BD25" s="24">
        <v>107</v>
      </c>
      <c r="BE25" s="24"/>
      <c r="BF25" s="24">
        <v>6</v>
      </c>
      <c r="BG25" s="24">
        <v>24552</v>
      </c>
      <c r="BH25" s="24">
        <v>703</v>
      </c>
      <c r="BI25" s="24">
        <v>153</v>
      </c>
      <c r="BJ25" s="24"/>
      <c r="BK25" s="24">
        <v>208</v>
      </c>
      <c r="BL25" s="24"/>
      <c r="BM25" s="24">
        <v>72849</v>
      </c>
      <c r="BN25" s="24">
        <v>11396</v>
      </c>
      <c r="BO25" s="24">
        <v>64333</v>
      </c>
      <c r="BP25" s="24">
        <v>27</v>
      </c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>
        <v>15700</v>
      </c>
      <c r="CC25" s="24"/>
      <c r="CD25" s="24">
        <v>12344</v>
      </c>
      <c r="CE25" s="24"/>
      <c r="CF25" s="24"/>
      <c r="CG25" s="24"/>
      <c r="CH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>
        <v>5140</v>
      </c>
      <c r="CU25" s="24"/>
      <c r="CV25" s="24">
        <v>4478</v>
      </c>
      <c r="CW25" s="24"/>
      <c r="CX25" s="24"/>
      <c r="CY25" s="24"/>
      <c r="CZ25" s="24"/>
      <c r="DA25" s="24">
        <v>1909</v>
      </c>
      <c r="DB25" s="24"/>
      <c r="DC25" s="24"/>
      <c r="DD25" s="24"/>
      <c r="DE25" s="24">
        <v>14488</v>
      </c>
      <c r="DF25" s="24">
        <v>9119</v>
      </c>
      <c r="DG25" s="24">
        <v>3982</v>
      </c>
      <c r="DH25" s="24">
        <v>6898</v>
      </c>
      <c r="DI25" s="24"/>
      <c r="DJ25" s="24"/>
      <c r="DK25" s="24"/>
      <c r="DL25" s="24"/>
      <c r="DM25" s="24">
        <v>313</v>
      </c>
      <c r="DN25" s="24">
        <v>2771</v>
      </c>
      <c r="DO25" s="24">
        <v>1258</v>
      </c>
      <c r="DP25" s="24">
        <v>5541</v>
      </c>
      <c r="DQ25" s="24"/>
    </row>
    <row r="26" spans="8:121" s="21" customFormat="1" ht="15" customHeight="1">
      <c r="H26" s="25" t="s">
        <v>106</v>
      </c>
      <c r="I26" s="26" t="s">
        <v>95</v>
      </c>
      <c r="J26" s="27">
        <f>(J25/J10)*100</f>
        <v>9.6069657631810662E-2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</row>
    <row r="27" spans="8:121" s="21" customFormat="1" ht="15" customHeight="1">
      <c r="H27" s="22" t="s">
        <v>107</v>
      </c>
      <c r="I27" s="23" t="s">
        <v>93</v>
      </c>
      <c r="J27" s="24">
        <f>SUM(K27:BP27)</f>
        <v>174759</v>
      </c>
      <c r="K27" s="24">
        <v>7972</v>
      </c>
      <c r="L27" s="24">
        <v>219</v>
      </c>
      <c r="M27" s="24">
        <v>794</v>
      </c>
      <c r="N27" s="24"/>
      <c r="O27" s="24"/>
      <c r="P27" s="24"/>
      <c r="Q27" s="24">
        <v>6</v>
      </c>
      <c r="R27" s="24">
        <v>99</v>
      </c>
      <c r="S27" s="24">
        <v>90</v>
      </c>
      <c r="T27" s="24"/>
      <c r="U27" s="24"/>
      <c r="V27" s="24">
        <v>50</v>
      </c>
      <c r="W27" s="24">
        <v>7998</v>
      </c>
      <c r="X27" s="24">
        <v>7854</v>
      </c>
      <c r="Y27" s="24">
        <v>2170</v>
      </c>
      <c r="Z27" s="24">
        <v>15563</v>
      </c>
      <c r="AA27" s="24">
        <v>3369</v>
      </c>
      <c r="AB27" s="24">
        <v>2771</v>
      </c>
      <c r="AC27" s="24">
        <v>206</v>
      </c>
      <c r="AD27" s="24">
        <v>1</v>
      </c>
      <c r="AE27" s="24">
        <v>1255</v>
      </c>
      <c r="AF27" s="24">
        <v>954</v>
      </c>
      <c r="AG27" s="24">
        <v>3932</v>
      </c>
      <c r="AH27" s="24">
        <v>29</v>
      </c>
      <c r="AI27" s="24">
        <v>78</v>
      </c>
      <c r="AJ27" s="24">
        <v>32</v>
      </c>
      <c r="AK27" s="24">
        <v>31</v>
      </c>
      <c r="AL27" s="24">
        <v>991</v>
      </c>
      <c r="AM27" s="24">
        <v>30</v>
      </c>
      <c r="AN27" s="24">
        <v>206</v>
      </c>
      <c r="AO27" s="24">
        <v>1</v>
      </c>
      <c r="AP27" s="24">
        <v>62</v>
      </c>
      <c r="AQ27" s="24">
        <v>1</v>
      </c>
      <c r="AR27" s="24">
        <v>64</v>
      </c>
      <c r="AS27" s="24"/>
      <c r="AT27" s="24"/>
      <c r="AU27" s="24"/>
      <c r="AV27" s="24">
        <v>66</v>
      </c>
      <c r="AW27" s="24">
        <v>2</v>
      </c>
      <c r="AX27" s="24">
        <v>7</v>
      </c>
      <c r="AY27" s="24"/>
      <c r="AZ27" s="24"/>
      <c r="BA27" s="24"/>
      <c r="BB27" s="24"/>
      <c r="BC27" s="24"/>
      <c r="BD27" s="24">
        <v>86</v>
      </c>
      <c r="BE27" s="24">
        <v>8</v>
      </c>
      <c r="BF27" s="24">
        <v>3</v>
      </c>
      <c r="BG27" s="24">
        <v>18424</v>
      </c>
      <c r="BH27" s="24">
        <v>582</v>
      </c>
      <c r="BI27" s="24">
        <v>3</v>
      </c>
      <c r="BJ27" s="24"/>
      <c r="BK27" s="24">
        <v>126</v>
      </c>
      <c r="BL27" s="24"/>
      <c r="BM27" s="24">
        <v>49534</v>
      </c>
      <c r="BN27" s="24">
        <v>13144</v>
      </c>
      <c r="BO27" s="24">
        <v>35928</v>
      </c>
      <c r="BP27" s="24">
        <v>18</v>
      </c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>
        <v>35100</v>
      </c>
      <c r="CC27" s="24"/>
      <c r="CD27" s="24">
        <v>5042</v>
      </c>
      <c r="CE27" s="24"/>
      <c r="CF27" s="24"/>
      <c r="CG27" s="24">
        <v>85</v>
      </c>
      <c r="CH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>
        <v>6612</v>
      </c>
      <c r="CU27" s="24"/>
      <c r="CV27" s="24">
        <v>1752</v>
      </c>
      <c r="CW27" s="24"/>
      <c r="CX27" s="24"/>
      <c r="CY27" s="24">
        <v>64</v>
      </c>
      <c r="CZ27" s="24"/>
      <c r="DA27" s="24">
        <v>1241</v>
      </c>
      <c r="DB27" s="24"/>
      <c r="DC27" s="24"/>
      <c r="DD27" s="24"/>
      <c r="DE27" s="24">
        <v>7732</v>
      </c>
      <c r="DF27" s="24">
        <v>3910</v>
      </c>
      <c r="DG27" s="24">
        <v>1756</v>
      </c>
      <c r="DH27" s="24">
        <v>3198</v>
      </c>
      <c r="DI27" s="24"/>
      <c r="DJ27" s="24"/>
      <c r="DK27" s="24"/>
      <c r="DL27" s="24"/>
      <c r="DM27" s="24">
        <v>266</v>
      </c>
      <c r="DN27" s="24">
        <v>1539</v>
      </c>
      <c r="DO27" s="24">
        <v>409</v>
      </c>
      <c r="DP27" s="24">
        <v>12246</v>
      </c>
      <c r="DQ27" s="24"/>
    </row>
    <row r="28" spans="8:121" s="21" customFormat="1" ht="15" customHeight="1">
      <c r="H28" s="25" t="s">
        <v>106</v>
      </c>
      <c r="I28" s="26" t="s">
        <v>95</v>
      </c>
      <c r="J28" s="27">
        <f>(J27/J10)*100</f>
        <v>6.5632683346472084E-2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</row>
    <row r="29" spans="8:121" s="21" customFormat="1" ht="15" customHeight="1">
      <c r="H29" s="22" t="s">
        <v>108</v>
      </c>
      <c r="I29" s="23" t="s">
        <v>93</v>
      </c>
      <c r="J29" s="24">
        <f>SUM(K29:BP29)</f>
        <v>420018</v>
      </c>
      <c r="K29" s="24">
        <v>13291</v>
      </c>
      <c r="L29" s="24">
        <v>425</v>
      </c>
      <c r="M29" s="24">
        <v>2380</v>
      </c>
      <c r="N29" s="24">
        <v>4</v>
      </c>
      <c r="O29" s="24"/>
      <c r="P29" s="24"/>
      <c r="Q29" s="24">
        <v>1</v>
      </c>
      <c r="R29" s="24">
        <v>223</v>
      </c>
      <c r="S29" s="24">
        <v>297</v>
      </c>
      <c r="T29" s="24"/>
      <c r="U29" s="24"/>
      <c r="V29" s="24">
        <v>116</v>
      </c>
      <c r="W29" s="24">
        <v>22601</v>
      </c>
      <c r="X29" s="24">
        <v>23957</v>
      </c>
      <c r="Y29" s="24">
        <v>7400</v>
      </c>
      <c r="Z29" s="24">
        <v>47725</v>
      </c>
      <c r="AA29" s="24">
        <v>10262</v>
      </c>
      <c r="AB29" s="24">
        <v>6185</v>
      </c>
      <c r="AC29" s="24">
        <v>357</v>
      </c>
      <c r="AD29" s="24">
        <v>12</v>
      </c>
      <c r="AE29" s="24">
        <v>4030</v>
      </c>
      <c r="AF29" s="24">
        <v>1310</v>
      </c>
      <c r="AG29" s="24">
        <v>8316</v>
      </c>
      <c r="AH29" s="24">
        <v>60</v>
      </c>
      <c r="AI29" s="24">
        <v>558</v>
      </c>
      <c r="AJ29" s="24">
        <v>304</v>
      </c>
      <c r="AK29" s="24">
        <v>95</v>
      </c>
      <c r="AL29" s="24">
        <v>3770</v>
      </c>
      <c r="AM29" s="24">
        <v>176</v>
      </c>
      <c r="AN29" s="24">
        <v>722</v>
      </c>
      <c r="AO29" s="24">
        <v>3</v>
      </c>
      <c r="AP29" s="24">
        <v>119</v>
      </c>
      <c r="AQ29" s="24"/>
      <c r="AR29" s="24"/>
      <c r="AS29" s="24"/>
      <c r="AT29" s="24">
        <v>1</v>
      </c>
      <c r="AU29" s="24"/>
      <c r="AV29" s="24">
        <v>104</v>
      </c>
      <c r="AW29" s="24">
        <v>3</v>
      </c>
      <c r="AX29" s="24">
        <v>7</v>
      </c>
      <c r="AY29" s="24"/>
      <c r="AZ29" s="24"/>
      <c r="BA29" s="24"/>
      <c r="BB29" s="24"/>
      <c r="BC29" s="24"/>
      <c r="BD29" s="24">
        <v>326</v>
      </c>
      <c r="BE29" s="24">
        <v>8</v>
      </c>
      <c r="BF29" s="24">
        <v>17</v>
      </c>
      <c r="BG29" s="24">
        <v>33261</v>
      </c>
      <c r="BH29" s="24">
        <v>1413</v>
      </c>
      <c r="BI29" s="24">
        <v>22</v>
      </c>
      <c r="BJ29" s="24">
        <v>1</v>
      </c>
      <c r="BK29" s="24">
        <v>296</v>
      </c>
      <c r="BL29" s="24"/>
      <c r="BM29" s="24">
        <v>113105</v>
      </c>
      <c r="BN29" s="24">
        <v>16541</v>
      </c>
      <c r="BO29" s="24">
        <v>100142</v>
      </c>
      <c r="BP29" s="24">
        <v>72</v>
      </c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>
        <v>19681</v>
      </c>
      <c r="CC29" s="24"/>
      <c r="CD29" s="24">
        <v>54575</v>
      </c>
      <c r="CE29" s="24"/>
      <c r="CF29" s="24"/>
      <c r="CG29" s="24"/>
      <c r="CH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>
        <v>1746</v>
      </c>
      <c r="CU29" s="24"/>
      <c r="CV29" s="24">
        <v>19902</v>
      </c>
      <c r="CW29" s="24"/>
      <c r="CX29" s="24"/>
      <c r="CY29" s="24"/>
      <c r="CZ29" s="24"/>
      <c r="DA29" s="24">
        <v>3961</v>
      </c>
      <c r="DB29" s="24"/>
      <c r="DC29" s="24"/>
      <c r="DD29" s="24"/>
      <c r="DE29" s="24">
        <v>21102</v>
      </c>
      <c r="DF29" s="24">
        <v>10722</v>
      </c>
      <c r="DG29" s="24">
        <v>5150</v>
      </c>
      <c r="DH29" s="24">
        <v>10872</v>
      </c>
      <c r="DI29" s="24"/>
      <c r="DJ29" s="24"/>
      <c r="DK29" s="24"/>
      <c r="DL29" s="24"/>
      <c r="DM29" s="24">
        <v>1458</v>
      </c>
      <c r="DN29" s="24">
        <v>5968</v>
      </c>
      <c r="DO29" s="24">
        <v>2235</v>
      </c>
      <c r="DP29" s="24">
        <v>36701</v>
      </c>
      <c r="DQ29" s="24"/>
    </row>
    <row r="30" spans="8:121" s="21" customFormat="1" ht="15" customHeight="1">
      <c r="H30" s="25" t="s">
        <v>109</v>
      </c>
      <c r="I30" s="26" t="s">
        <v>95</v>
      </c>
      <c r="J30" s="27">
        <f>(J29/J10)*100</f>
        <v>0.15774242467522995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</row>
    <row r="31" spans="8:121" s="21" customFormat="1" ht="15" customHeight="1">
      <c r="H31" s="22" t="s">
        <v>110</v>
      </c>
      <c r="I31" s="23" t="s">
        <v>93</v>
      </c>
      <c r="J31" s="24">
        <f>SUM(K31:BP31)</f>
        <v>789038</v>
      </c>
      <c r="K31" s="24">
        <v>1690</v>
      </c>
      <c r="L31" s="24">
        <v>71</v>
      </c>
      <c r="M31" s="24">
        <v>188</v>
      </c>
      <c r="N31" s="24"/>
      <c r="O31" s="24"/>
      <c r="P31" s="24"/>
      <c r="Q31" s="24"/>
      <c r="R31" s="24">
        <v>56</v>
      </c>
      <c r="S31" s="24">
        <v>97</v>
      </c>
      <c r="T31" s="24"/>
      <c r="U31" s="24"/>
      <c r="V31" s="24">
        <v>22</v>
      </c>
      <c r="W31" s="24">
        <v>2131</v>
      </c>
      <c r="X31" s="24">
        <v>1802</v>
      </c>
      <c r="Y31" s="24">
        <v>502</v>
      </c>
      <c r="Z31" s="24">
        <v>5073</v>
      </c>
      <c r="AA31" s="24">
        <v>1383</v>
      </c>
      <c r="AB31" s="24">
        <v>583</v>
      </c>
      <c r="AC31" s="24">
        <v>43</v>
      </c>
      <c r="AD31" s="24"/>
      <c r="AE31" s="24">
        <v>562</v>
      </c>
      <c r="AF31" s="24">
        <v>332</v>
      </c>
      <c r="AG31" s="24">
        <v>1362</v>
      </c>
      <c r="AH31" s="24">
        <v>389</v>
      </c>
      <c r="AI31" s="24">
        <v>67</v>
      </c>
      <c r="AJ31" s="24">
        <v>42</v>
      </c>
      <c r="AK31" s="24">
        <v>36</v>
      </c>
      <c r="AL31" s="24">
        <v>74</v>
      </c>
      <c r="AM31" s="24">
        <v>28</v>
      </c>
      <c r="AN31" s="24">
        <v>35</v>
      </c>
      <c r="AO31" s="24"/>
      <c r="AP31" s="24">
        <v>98</v>
      </c>
      <c r="AQ31" s="24"/>
      <c r="AR31" s="24"/>
      <c r="AS31" s="24">
        <v>1</v>
      </c>
      <c r="AT31" s="24">
        <v>3</v>
      </c>
      <c r="AU31" s="24"/>
      <c r="AV31" s="24">
        <v>24</v>
      </c>
      <c r="AW31" s="24">
        <v>1</v>
      </c>
      <c r="AX31" s="24">
        <v>18</v>
      </c>
      <c r="AY31" s="24"/>
      <c r="AZ31" s="24"/>
      <c r="BA31" s="24"/>
      <c r="BB31" s="24"/>
      <c r="BC31" s="24"/>
      <c r="BD31" s="24">
        <v>49</v>
      </c>
      <c r="BE31" s="24">
        <v>2</v>
      </c>
      <c r="BF31" s="24">
        <v>2</v>
      </c>
      <c r="BG31" s="24">
        <v>2282</v>
      </c>
      <c r="BH31" s="24">
        <v>159</v>
      </c>
      <c r="BI31" s="24">
        <v>4</v>
      </c>
      <c r="BJ31" s="24"/>
      <c r="BK31" s="24">
        <v>23</v>
      </c>
      <c r="BL31" s="24"/>
      <c r="BM31" s="24">
        <v>757756</v>
      </c>
      <c r="BN31" s="24">
        <v>2658</v>
      </c>
      <c r="BO31" s="24">
        <v>9385</v>
      </c>
      <c r="BP31" s="24">
        <v>5</v>
      </c>
      <c r="BR31" s="24"/>
      <c r="BS31" s="24"/>
      <c r="BT31" s="24">
        <v>428350</v>
      </c>
      <c r="BU31" s="24"/>
      <c r="BV31" s="24">
        <v>389600</v>
      </c>
      <c r="BW31" s="24">
        <v>1217900</v>
      </c>
      <c r="BX31" s="24"/>
      <c r="BY31" s="24"/>
      <c r="BZ31" s="24"/>
      <c r="CA31" s="24">
        <v>102000</v>
      </c>
      <c r="CB31" s="24">
        <v>1000</v>
      </c>
      <c r="CC31" s="24"/>
      <c r="CD31" s="24">
        <v>13033</v>
      </c>
      <c r="CE31" s="24"/>
      <c r="CF31" s="24"/>
      <c r="CG31" s="24"/>
      <c r="CH31" s="24"/>
      <c r="CJ31" s="24"/>
      <c r="CK31" s="24"/>
      <c r="CL31" s="24"/>
      <c r="CM31" s="24"/>
      <c r="CN31" s="24">
        <v>105697</v>
      </c>
      <c r="CO31" s="24">
        <v>567985</v>
      </c>
      <c r="CP31" s="24"/>
      <c r="CQ31" s="24"/>
      <c r="CR31" s="24"/>
      <c r="CS31" s="24">
        <v>65234</v>
      </c>
      <c r="CT31" s="24">
        <v>250</v>
      </c>
      <c r="CU31" s="24"/>
      <c r="CV31" s="24">
        <v>7787</v>
      </c>
      <c r="CW31" s="24"/>
      <c r="CX31" s="24"/>
      <c r="CY31" s="24"/>
      <c r="CZ31" s="24"/>
      <c r="DA31" s="24">
        <v>473</v>
      </c>
      <c r="DB31" s="24"/>
      <c r="DC31" s="24"/>
      <c r="DD31" s="24"/>
      <c r="DE31" s="24">
        <v>2035</v>
      </c>
      <c r="DF31" s="24">
        <v>685</v>
      </c>
      <c r="DG31" s="24">
        <v>283</v>
      </c>
      <c r="DH31" s="24">
        <v>1231</v>
      </c>
      <c r="DI31" s="24"/>
      <c r="DJ31" s="24"/>
      <c r="DK31" s="24"/>
      <c r="DL31" s="24"/>
      <c r="DM31" s="24">
        <v>91</v>
      </c>
      <c r="DN31" s="24">
        <v>226</v>
      </c>
      <c r="DO31" s="24">
        <v>219</v>
      </c>
      <c r="DP31" s="24">
        <v>3833</v>
      </c>
      <c r="DQ31" s="24"/>
    </row>
    <row r="32" spans="8:121" s="21" customFormat="1" ht="15" customHeight="1">
      <c r="H32" s="25" t="s">
        <v>111</v>
      </c>
      <c r="I32" s="26" t="s">
        <v>95</v>
      </c>
      <c r="J32" s="27">
        <f>(J31/J10)*100</f>
        <v>0.29633198405995481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31" max="31" man="1"/>
    <brk id="41" max="31" man="1"/>
    <brk id="50" max="31" man="1"/>
    <brk id="59" max="31" man="1"/>
    <brk id="69" max="31" man="1"/>
    <brk id="87" max="31" man="1"/>
    <brk id="105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P33"/>
  <sheetViews>
    <sheetView showGridLines="0" topLeftCell="G1" zoomScaleNormal="100" zoomScaleSheetLayoutView="10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8" width="12.625" style="1" customWidth="1"/>
    <col min="69" max="16384" width="9" style="1"/>
  </cols>
  <sheetData>
    <row r="1" spans="7:68" ht="15" customHeight="1">
      <c r="H1" s="2" t="s">
        <v>112</v>
      </c>
    </row>
    <row r="2" spans="7:68" ht="15" customHeight="1">
      <c r="G2" s="4" t="s">
        <v>128</v>
      </c>
      <c r="L2" s="14" t="s">
        <v>113</v>
      </c>
    </row>
    <row r="3" spans="7:68" hidden="1"/>
    <row r="4" spans="7:68" hidden="1"/>
    <row r="5" spans="7:68" hidden="1">
      <c r="G5" s="1" t="s">
        <v>129</v>
      </c>
    </row>
    <row r="6" spans="7:68" hidden="1"/>
    <row r="7" spans="7:68" hidden="1"/>
    <row r="8" spans="7:68" hidden="1"/>
    <row r="9" spans="7:68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114</v>
      </c>
      <c r="M9" s="9" t="s">
        <v>8</v>
      </c>
      <c r="N9" s="10" t="s">
        <v>115</v>
      </c>
      <c r="O9" s="9" t="s">
        <v>10</v>
      </c>
      <c r="P9" s="10" t="s">
        <v>116</v>
      </c>
      <c r="Q9" s="9" t="s">
        <v>117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118</v>
      </c>
      <c r="AA9" s="13" t="s">
        <v>119</v>
      </c>
      <c r="AB9" s="13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13" t="s">
        <v>44</v>
      </c>
      <c r="AX9" s="13" t="s">
        <v>120</v>
      </c>
      <c r="AY9" s="9" t="s">
        <v>46</v>
      </c>
      <c r="AZ9" s="9" t="s">
        <v>47</v>
      </c>
      <c r="BA9" s="9" t="s">
        <v>121</v>
      </c>
      <c r="BB9" s="9" t="s">
        <v>122</v>
      </c>
      <c r="BC9" s="9" t="s">
        <v>50</v>
      </c>
      <c r="BD9" s="13" t="s">
        <v>123</v>
      </c>
      <c r="BE9" s="13" t="s">
        <v>124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9" t="s">
        <v>61</v>
      </c>
      <c r="BO9" s="10" t="s">
        <v>62</v>
      </c>
      <c r="BP9" s="9" t="s">
        <v>63</v>
      </c>
    </row>
    <row r="10" spans="7:68" s="17" customFormat="1" ht="15" customHeight="1">
      <c r="H10" s="18" t="s">
        <v>91</v>
      </c>
      <c r="I10" s="19"/>
      <c r="J10" s="20">
        <f>SUM(K10:BP10)</f>
        <v>899222</v>
      </c>
      <c r="K10" s="20">
        <f t="shared" ref="K10:BP10" si="0">SUM(K11:K32)</f>
        <v>0</v>
      </c>
      <c r="L10" s="20">
        <f t="shared" si="0"/>
        <v>0</v>
      </c>
      <c r="M10" s="20">
        <f t="shared" si="0"/>
        <v>0</v>
      </c>
      <c r="N10" s="20">
        <f>SUM(N11:N32)</f>
        <v>0</v>
      </c>
      <c r="O10" s="20">
        <f t="shared" si="0"/>
        <v>0</v>
      </c>
      <c r="P10" s="20">
        <f>SUM(P11:P32)</f>
        <v>0</v>
      </c>
      <c r="Q10" s="20">
        <f>SUM(Q11:Q32)</f>
        <v>0</v>
      </c>
      <c r="R10" s="20">
        <f t="shared" si="0"/>
        <v>0</v>
      </c>
      <c r="S10" s="20">
        <f t="shared" si="0"/>
        <v>0</v>
      </c>
      <c r="T10" s="20">
        <f t="shared" si="0"/>
        <v>0</v>
      </c>
      <c r="U10" s="20">
        <f>SUM(U11:U32)</f>
        <v>0</v>
      </c>
      <c r="V10" s="20">
        <f t="shared" ref="V10:W10" si="1">SUM(V11:V32)</f>
        <v>0</v>
      </c>
      <c r="W10" s="20">
        <f t="shared" si="1"/>
        <v>0</v>
      </c>
      <c r="X10" s="20">
        <f>SUM(X11:X32)</f>
        <v>0</v>
      </c>
      <c r="Y10" s="20">
        <f t="shared" si="0"/>
        <v>0</v>
      </c>
      <c r="Z10" s="20">
        <f t="shared" si="0"/>
        <v>0</v>
      </c>
      <c r="AA10" s="20">
        <f t="shared" si="0"/>
        <v>107811</v>
      </c>
      <c r="AB10" s="20">
        <f t="shared" si="0"/>
        <v>4243</v>
      </c>
      <c r="AC10" s="20">
        <f t="shared" si="0"/>
        <v>5</v>
      </c>
      <c r="AD10" s="20">
        <f t="shared" si="0"/>
        <v>0</v>
      </c>
      <c r="AE10" s="20">
        <f t="shared" si="0"/>
        <v>643</v>
      </c>
      <c r="AF10" s="20">
        <f t="shared" si="0"/>
        <v>0</v>
      </c>
      <c r="AG10" s="20">
        <f t="shared" si="0"/>
        <v>0</v>
      </c>
      <c r="AH10" s="20">
        <f t="shared" si="0"/>
        <v>0</v>
      </c>
      <c r="AI10" s="20">
        <f t="shared" si="0"/>
        <v>0</v>
      </c>
      <c r="AJ10" s="20">
        <f t="shared" si="0"/>
        <v>0</v>
      </c>
      <c r="AK10" s="20">
        <f t="shared" si="0"/>
        <v>0</v>
      </c>
      <c r="AL10" s="20">
        <f t="shared" si="0"/>
        <v>0</v>
      </c>
      <c r="AM10" s="20">
        <f t="shared" si="0"/>
        <v>0</v>
      </c>
      <c r="AN10" s="20">
        <f t="shared" si="0"/>
        <v>0</v>
      </c>
      <c r="AO10" s="20">
        <f t="shared" si="0"/>
        <v>0</v>
      </c>
      <c r="AP10" s="20">
        <f t="shared" si="0"/>
        <v>0</v>
      </c>
      <c r="AQ10" s="20">
        <f t="shared" si="0"/>
        <v>0</v>
      </c>
      <c r="AR10" s="20">
        <f t="shared" si="0"/>
        <v>0</v>
      </c>
      <c r="AS10" s="20">
        <f t="shared" si="0"/>
        <v>0</v>
      </c>
      <c r="AT10" s="20">
        <f t="shared" si="0"/>
        <v>0</v>
      </c>
      <c r="AU10" s="20">
        <f t="shared" si="0"/>
        <v>0</v>
      </c>
      <c r="AV10" s="20">
        <f t="shared" si="0"/>
        <v>0</v>
      </c>
      <c r="AW10" s="20">
        <f t="shared" si="0"/>
        <v>0</v>
      </c>
      <c r="AX10" s="20">
        <f t="shared" si="0"/>
        <v>0</v>
      </c>
      <c r="AY10" s="20">
        <f t="shared" si="0"/>
        <v>0</v>
      </c>
      <c r="AZ10" s="20">
        <f t="shared" si="0"/>
        <v>0</v>
      </c>
      <c r="BA10" s="20">
        <f t="shared" si="0"/>
        <v>0</v>
      </c>
      <c r="BB10" s="20">
        <f t="shared" si="0"/>
        <v>0</v>
      </c>
      <c r="BC10" s="20">
        <f t="shared" si="0"/>
        <v>0</v>
      </c>
      <c r="BD10" s="20">
        <f t="shared" si="0"/>
        <v>0</v>
      </c>
      <c r="BE10" s="20">
        <f t="shared" si="0"/>
        <v>0</v>
      </c>
      <c r="BF10" s="20">
        <f t="shared" si="0"/>
        <v>0</v>
      </c>
      <c r="BG10" s="20">
        <f t="shared" si="0"/>
        <v>0</v>
      </c>
      <c r="BH10" s="20">
        <f t="shared" si="0"/>
        <v>14642</v>
      </c>
      <c r="BI10" s="20">
        <f t="shared" si="0"/>
        <v>0</v>
      </c>
      <c r="BJ10" s="20">
        <f t="shared" si="0"/>
        <v>0</v>
      </c>
      <c r="BK10" s="20">
        <f t="shared" si="0"/>
        <v>0</v>
      </c>
      <c r="BL10" s="20">
        <f t="shared" si="0"/>
        <v>0</v>
      </c>
      <c r="BM10" s="20">
        <f t="shared" si="0"/>
        <v>159864</v>
      </c>
      <c r="BN10" s="20">
        <f t="shared" si="0"/>
        <v>123</v>
      </c>
      <c r="BO10" s="20">
        <f t="shared" si="0"/>
        <v>611891</v>
      </c>
      <c r="BP10" s="20">
        <f t="shared" si="0"/>
        <v>0</v>
      </c>
    </row>
    <row r="11" spans="7:68" s="21" customFormat="1" ht="30" customHeight="1">
      <c r="H11" s="22" t="s">
        <v>92</v>
      </c>
      <c r="I11" s="23" t="s">
        <v>93</v>
      </c>
      <c r="J11" s="24">
        <f>SUM(K11:BP11)</f>
        <v>37350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>
        <v>4779</v>
      </c>
      <c r="AB11" s="24">
        <v>501</v>
      </c>
      <c r="AC11" s="24"/>
      <c r="AD11" s="24"/>
      <c r="AE11" s="24">
        <v>289</v>
      </c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>
        <v>316</v>
      </c>
      <c r="BI11" s="24"/>
      <c r="BJ11" s="24"/>
      <c r="BK11" s="24"/>
      <c r="BL11" s="24"/>
      <c r="BM11" s="24">
        <v>2434</v>
      </c>
      <c r="BN11" s="24">
        <v>2</v>
      </c>
      <c r="BO11" s="24">
        <v>29029</v>
      </c>
      <c r="BP11" s="24"/>
    </row>
    <row r="12" spans="7:68" s="21" customFormat="1" ht="15" customHeight="1">
      <c r="H12" s="25" t="s">
        <v>94</v>
      </c>
      <c r="I12" s="26" t="s">
        <v>95</v>
      </c>
      <c r="J12" s="27">
        <f>(J11/J10)*100</f>
        <v>4.1535905482739528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</row>
    <row r="13" spans="7:68" s="21" customFormat="1" ht="15" customHeight="1">
      <c r="H13" s="22" t="s">
        <v>96</v>
      </c>
      <c r="I13" s="23" t="s">
        <v>93</v>
      </c>
      <c r="J13" s="24">
        <f>SUM(K13:BP13)</f>
        <v>61811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>
        <v>11156</v>
      </c>
      <c r="AB13" s="24">
        <v>291</v>
      </c>
      <c r="AC13" s="24">
        <v>2</v>
      </c>
      <c r="AD13" s="24"/>
      <c r="AE13" s="24">
        <v>24</v>
      </c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>
        <v>631</v>
      </c>
      <c r="BI13" s="24"/>
      <c r="BJ13" s="24"/>
      <c r="BK13" s="24"/>
      <c r="BL13" s="24"/>
      <c r="BM13" s="24">
        <v>914</v>
      </c>
      <c r="BN13" s="24">
        <v>5</v>
      </c>
      <c r="BO13" s="24">
        <v>48788</v>
      </c>
      <c r="BP13" s="24"/>
    </row>
    <row r="14" spans="7:68" s="21" customFormat="1" ht="15" customHeight="1">
      <c r="H14" s="25" t="s">
        <v>97</v>
      </c>
      <c r="I14" s="26" t="s">
        <v>95</v>
      </c>
      <c r="J14" s="27">
        <f>(J13/J10)*100</f>
        <v>6.873830933851707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</row>
    <row r="15" spans="7:68" s="21" customFormat="1" ht="15" customHeight="1">
      <c r="H15" s="22" t="s">
        <v>98</v>
      </c>
      <c r="I15" s="23" t="s">
        <v>93</v>
      </c>
      <c r="J15" s="24">
        <f>SUM(K15:BP15)</f>
        <v>444231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>
        <v>34564</v>
      </c>
      <c r="AB15" s="24">
        <v>1072</v>
      </c>
      <c r="AC15" s="24"/>
      <c r="AD15" s="24"/>
      <c r="AE15" s="24">
        <v>65</v>
      </c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>
        <v>7837</v>
      </c>
      <c r="BI15" s="24"/>
      <c r="BJ15" s="24"/>
      <c r="BK15" s="24"/>
      <c r="BL15" s="24"/>
      <c r="BM15" s="24">
        <v>149255</v>
      </c>
      <c r="BN15" s="24">
        <v>72</v>
      </c>
      <c r="BO15" s="24">
        <v>251366</v>
      </c>
      <c r="BP15" s="24"/>
    </row>
    <row r="16" spans="7:68" s="21" customFormat="1" ht="15" customHeight="1">
      <c r="H16" s="25" t="s">
        <v>96</v>
      </c>
      <c r="I16" s="26" t="s">
        <v>95</v>
      </c>
      <c r="J16" s="27">
        <f>(J15/J10)*100</f>
        <v>49.401705029458796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</row>
    <row r="17" spans="8:68" s="21" customFormat="1" ht="15" customHeight="1">
      <c r="H17" s="22" t="s">
        <v>99</v>
      </c>
      <c r="I17" s="23" t="s">
        <v>93</v>
      </c>
      <c r="J17" s="24">
        <f>SUM(K17:BP17)</f>
        <v>27206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>
        <v>3777</v>
      </c>
      <c r="AB17" s="24">
        <v>66</v>
      </c>
      <c r="AC17" s="24">
        <v>1</v>
      </c>
      <c r="AD17" s="24"/>
      <c r="AE17" s="24">
        <v>47</v>
      </c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>
        <v>295</v>
      </c>
      <c r="BI17" s="24"/>
      <c r="BJ17" s="24"/>
      <c r="BK17" s="24"/>
      <c r="BL17" s="24"/>
      <c r="BM17" s="24">
        <v>204</v>
      </c>
      <c r="BN17" s="24">
        <v>2</v>
      </c>
      <c r="BO17" s="24">
        <v>22814</v>
      </c>
      <c r="BP17" s="24"/>
    </row>
    <row r="18" spans="8:68" s="21" customFormat="1" ht="15" customHeight="1">
      <c r="H18" s="25" t="s">
        <v>100</v>
      </c>
      <c r="I18" s="26" t="s">
        <v>95</v>
      </c>
      <c r="J18" s="27">
        <f>(J17/J10)*100</f>
        <v>3.0255042692460816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</row>
    <row r="19" spans="8:68" s="21" customFormat="1" ht="15" customHeight="1">
      <c r="H19" s="22" t="s">
        <v>97</v>
      </c>
      <c r="I19" s="23" t="s">
        <v>93</v>
      </c>
      <c r="J19" s="24">
        <f>SUM(K19:BP19)</f>
        <v>16169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>
        <v>2759</v>
      </c>
      <c r="AB19" s="24">
        <v>39</v>
      </c>
      <c r="AC19" s="24"/>
      <c r="AD19" s="24"/>
      <c r="AE19" s="24">
        <v>15</v>
      </c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>
        <v>274</v>
      </c>
      <c r="BI19" s="24"/>
      <c r="BJ19" s="24"/>
      <c r="BK19" s="24"/>
      <c r="BL19" s="24"/>
      <c r="BM19" s="24">
        <v>67</v>
      </c>
      <c r="BN19" s="24"/>
      <c r="BO19" s="24">
        <v>13015</v>
      </c>
      <c r="BP19" s="24"/>
    </row>
    <row r="20" spans="8:68" s="21" customFormat="1" ht="15" customHeight="1">
      <c r="H20" s="25" t="s">
        <v>101</v>
      </c>
      <c r="I20" s="26" t="s">
        <v>95</v>
      </c>
      <c r="J20" s="27">
        <f>(J19/J10)*100</f>
        <v>1.7981099216878591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</row>
    <row r="21" spans="8:68" s="21" customFormat="1" ht="15" customHeight="1">
      <c r="H21" s="22" t="s">
        <v>96</v>
      </c>
      <c r="I21" s="23" t="s">
        <v>93</v>
      </c>
      <c r="J21" s="24">
        <f>SUM(K21:BP21)</f>
        <v>77141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>
        <v>11828</v>
      </c>
      <c r="AB21" s="24">
        <v>340</v>
      </c>
      <c r="AC21" s="24"/>
      <c r="AD21" s="24"/>
      <c r="AE21" s="24">
        <v>22</v>
      </c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>
        <v>1296</v>
      </c>
      <c r="BI21" s="24"/>
      <c r="BJ21" s="24"/>
      <c r="BK21" s="24"/>
      <c r="BL21" s="24"/>
      <c r="BM21" s="24">
        <v>1210</v>
      </c>
      <c r="BN21" s="24">
        <v>1</v>
      </c>
      <c r="BO21" s="24">
        <v>62444</v>
      </c>
      <c r="BP21" s="24"/>
    </row>
    <row r="22" spans="8:68" s="21" customFormat="1" ht="15" customHeight="1">
      <c r="H22" s="25" t="s">
        <v>102</v>
      </c>
      <c r="I22" s="26" t="s">
        <v>95</v>
      </c>
      <c r="J22" s="27">
        <f>(J21/J10)*100</f>
        <v>8.5786379781633464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</row>
    <row r="23" spans="8:68" s="21" customFormat="1" ht="15" customHeight="1">
      <c r="H23" s="22" t="s">
        <v>103</v>
      </c>
      <c r="I23" s="23" t="s">
        <v>93</v>
      </c>
      <c r="J23" s="24">
        <f>SUM(K23:BP23)</f>
        <v>102080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>
        <v>16436</v>
      </c>
      <c r="AB23" s="24">
        <v>777</v>
      </c>
      <c r="AC23" s="24">
        <v>1</v>
      </c>
      <c r="AD23" s="24"/>
      <c r="AE23" s="24">
        <v>29</v>
      </c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>
        <v>2042</v>
      </c>
      <c r="BI23" s="24"/>
      <c r="BJ23" s="24"/>
      <c r="BK23" s="24"/>
      <c r="BL23" s="24"/>
      <c r="BM23" s="24">
        <v>1446</v>
      </c>
      <c r="BN23" s="24">
        <v>16</v>
      </c>
      <c r="BO23" s="24">
        <v>81333</v>
      </c>
      <c r="BP23" s="24"/>
    </row>
    <row r="24" spans="8:68" s="21" customFormat="1" ht="15" customHeight="1">
      <c r="H24" s="25" t="s">
        <v>104</v>
      </c>
      <c r="I24" s="26" t="s">
        <v>95</v>
      </c>
      <c r="J24" s="27">
        <f>(J23/J10)*100</f>
        <v>11.352035426179521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</row>
    <row r="25" spans="8:68" s="21" customFormat="1" ht="15" customHeight="1">
      <c r="H25" s="22" t="s">
        <v>105</v>
      </c>
      <c r="I25" s="23" t="s">
        <v>93</v>
      </c>
      <c r="J25" s="24">
        <f>SUM(K25:BP25)</f>
        <v>37381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>
        <v>7498</v>
      </c>
      <c r="AB25" s="24">
        <v>324</v>
      </c>
      <c r="AC25" s="24"/>
      <c r="AD25" s="24"/>
      <c r="AE25" s="24">
        <v>32</v>
      </c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>
        <v>503</v>
      </c>
      <c r="BI25" s="24"/>
      <c r="BJ25" s="24"/>
      <c r="BK25" s="24"/>
      <c r="BL25" s="24"/>
      <c r="BM25" s="24">
        <v>734</v>
      </c>
      <c r="BN25" s="24">
        <v>1</v>
      </c>
      <c r="BO25" s="24">
        <v>28289</v>
      </c>
      <c r="BP25" s="24"/>
    </row>
    <row r="26" spans="8:68" s="21" customFormat="1" ht="15" customHeight="1">
      <c r="H26" s="25" t="s">
        <v>106</v>
      </c>
      <c r="I26" s="26" t="s">
        <v>95</v>
      </c>
      <c r="J26" s="27">
        <f>(J25/J10)*100</f>
        <v>4.1570379728253979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</row>
    <row r="27" spans="8:68" s="21" customFormat="1" ht="15" customHeight="1">
      <c r="H27" s="22" t="s">
        <v>107</v>
      </c>
      <c r="I27" s="23" t="s">
        <v>93</v>
      </c>
      <c r="J27" s="24">
        <f>SUM(K27:BP27)</f>
        <v>24307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>
        <v>3369</v>
      </c>
      <c r="AB27" s="24">
        <v>243</v>
      </c>
      <c r="AC27" s="24"/>
      <c r="AD27" s="24"/>
      <c r="AE27" s="24">
        <v>8</v>
      </c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>
        <v>313</v>
      </c>
      <c r="BI27" s="24"/>
      <c r="BJ27" s="24"/>
      <c r="BK27" s="24"/>
      <c r="BL27" s="24"/>
      <c r="BM27" s="24">
        <v>846</v>
      </c>
      <c r="BN27" s="24">
        <v>2</v>
      </c>
      <c r="BO27" s="24">
        <v>19526</v>
      </c>
      <c r="BP27" s="24"/>
    </row>
    <row r="28" spans="8:68" s="21" customFormat="1" ht="15" customHeight="1">
      <c r="H28" s="25" t="s">
        <v>106</v>
      </c>
      <c r="I28" s="26" t="s">
        <v>95</v>
      </c>
      <c r="J28" s="27">
        <f>(J27/J10)*100</f>
        <v>2.7031144700641221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</row>
    <row r="29" spans="8:68" s="21" customFormat="1" ht="15" customHeight="1">
      <c r="H29" s="22" t="s">
        <v>108</v>
      </c>
      <c r="I29" s="23" t="s">
        <v>93</v>
      </c>
      <c r="J29" s="24">
        <f>SUM(K29:BP29)</f>
        <v>63136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>
        <v>10262</v>
      </c>
      <c r="AB29" s="24">
        <v>404</v>
      </c>
      <c r="AC29" s="24">
        <v>1</v>
      </c>
      <c r="AD29" s="24"/>
      <c r="AE29" s="24">
        <v>29</v>
      </c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>
        <v>991</v>
      </c>
      <c r="BI29" s="24"/>
      <c r="BJ29" s="24"/>
      <c r="BK29" s="24"/>
      <c r="BL29" s="24"/>
      <c r="BM29" s="24">
        <v>1066</v>
      </c>
      <c r="BN29" s="24">
        <v>6</v>
      </c>
      <c r="BO29" s="24">
        <v>50377</v>
      </c>
      <c r="BP29" s="24"/>
    </row>
    <row r="30" spans="8:68" s="21" customFormat="1" ht="15" customHeight="1">
      <c r="H30" s="25" t="s">
        <v>109</v>
      </c>
      <c r="I30" s="26" t="s">
        <v>95</v>
      </c>
      <c r="J30" s="27">
        <f>(J29/J10)*100</f>
        <v>7.0211805316151077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</row>
    <row r="31" spans="8:68" s="21" customFormat="1" ht="15" customHeight="1">
      <c r="H31" s="22" t="s">
        <v>110</v>
      </c>
      <c r="I31" s="23" t="s">
        <v>93</v>
      </c>
      <c r="J31" s="24">
        <f>SUM(K31:BP31)</f>
        <v>8410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>
        <v>1383</v>
      </c>
      <c r="AB31" s="24">
        <v>186</v>
      </c>
      <c r="AC31" s="24"/>
      <c r="AD31" s="24"/>
      <c r="AE31" s="24">
        <v>83</v>
      </c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>
        <v>144</v>
      </c>
      <c r="BI31" s="24"/>
      <c r="BJ31" s="24"/>
      <c r="BK31" s="24"/>
      <c r="BL31" s="24"/>
      <c r="BM31" s="24">
        <v>1688</v>
      </c>
      <c r="BN31" s="24">
        <v>16</v>
      </c>
      <c r="BO31" s="24">
        <v>4910</v>
      </c>
      <c r="BP31" s="24"/>
    </row>
    <row r="32" spans="8:68" s="21" customFormat="1" ht="15" customHeight="1">
      <c r="H32" s="25" t="s">
        <v>111</v>
      </c>
      <c r="I32" s="26" t="s">
        <v>95</v>
      </c>
      <c r="J32" s="27">
        <f>(J31/J10)*100</f>
        <v>0.9352529186341082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31" max="1048575" man="1"/>
    <brk id="41" max="31" man="1"/>
    <brk id="51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P33"/>
  <sheetViews>
    <sheetView showGridLines="0" topLeftCell="G1" zoomScaleNormal="100" zoomScaleSheetLayoutView="100" workbookViewId="0"/>
  </sheetViews>
  <sheetFormatPr defaultColWidth="9"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8" width="12.625" style="1" customWidth="1"/>
    <col min="69" max="16384" width="9" style="1"/>
  </cols>
  <sheetData>
    <row r="1" spans="7:68" ht="15" customHeight="1">
      <c r="H1" s="2" t="s">
        <v>125</v>
      </c>
    </row>
    <row r="2" spans="7:68" ht="15" customHeight="1">
      <c r="G2" s="4" t="s">
        <v>128</v>
      </c>
      <c r="L2" s="14" t="s">
        <v>126</v>
      </c>
    </row>
    <row r="3" spans="7:68" hidden="1"/>
    <row r="4" spans="7:68" hidden="1"/>
    <row r="5" spans="7:68" hidden="1">
      <c r="G5" s="1" t="s">
        <v>129</v>
      </c>
    </row>
    <row r="6" spans="7:68" hidden="1"/>
    <row r="7" spans="7:68" hidden="1"/>
    <row r="8" spans="7:68" hidden="1"/>
    <row r="9" spans="7:68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127</v>
      </c>
      <c r="N9" s="10" t="s">
        <v>115</v>
      </c>
      <c r="O9" s="9" t="s">
        <v>10</v>
      </c>
      <c r="P9" s="10" t="s">
        <v>116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0" t="s">
        <v>19</v>
      </c>
      <c r="Y9" s="10" t="s">
        <v>20</v>
      </c>
      <c r="Z9" s="10" t="s">
        <v>118</v>
      </c>
      <c r="AA9" s="13" t="s">
        <v>119</v>
      </c>
      <c r="AB9" s="13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9" t="s">
        <v>41</v>
      </c>
      <c r="AU9" s="9" t="s">
        <v>42</v>
      </c>
      <c r="AV9" s="9" t="s">
        <v>43</v>
      </c>
      <c r="AW9" s="13" t="s">
        <v>44</v>
      </c>
      <c r="AX9" s="13" t="s">
        <v>120</v>
      </c>
      <c r="AY9" s="9" t="s">
        <v>46</v>
      </c>
      <c r="AZ9" s="9" t="s">
        <v>47</v>
      </c>
      <c r="BA9" s="9" t="s">
        <v>121</v>
      </c>
      <c r="BB9" s="9" t="s">
        <v>122</v>
      </c>
      <c r="BC9" s="9" t="s">
        <v>50</v>
      </c>
      <c r="BD9" s="13" t="s">
        <v>51</v>
      </c>
      <c r="BE9" s="13" t="s">
        <v>124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9" t="s">
        <v>60</v>
      </c>
      <c r="BN9" s="9" t="s">
        <v>61</v>
      </c>
      <c r="BO9" s="10" t="s">
        <v>62</v>
      </c>
      <c r="BP9" s="9" t="s">
        <v>63</v>
      </c>
    </row>
    <row r="10" spans="7:68" s="17" customFormat="1" ht="15" customHeight="1">
      <c r="H10" s="18" t="s">
        <v>91</v>
      </c>
      <c r="I10" s="19"/>
      <c r="J10" s="20">
        <f>SUM(K10:BP10)</f>
        <v>8622</v>
      </c>
      <c r="K10" s="20">
        <f t="shared" ref="K10:BP10" si="0">SUM(K11:K32)</f>
        <v>0</v>
      </c>
      <c r="L10" s="20">
        <f t="shared" si="0"/>
        <v>0</v>
      </c>
      <c r="M10" s="20">
        <f t="shared" si="0"/>
        <v>0</v>
      </c>
      <c r="N10" s="20">
        <f>SUM(N11:N32)</f>
        <v>0</v>
      </c>
      <c r="O10" s="20">
        <f t="shared" si="0"/>
        <v>0</v>
      </c>
      <c r="P10" s="20">
        <f>SUM(P11:P32)</f>
        <v>0</v>
      </c>
      <c r="Q10" s="20">
        <f>SUM(Q11:Q32)</f>
        <v>0</v>
      </c>
      <c r="R10" s="20">
        <f t="shared" si="0"/>
        <v>0</v>
      </c>
      <c r="S10" s="20">
        <f t="shared" si="0"/>
        <v>0</v>
      </c>
      <c r="T10" s="20">
        <f t="shared" si="0"/>
        <v>0</v>
      </c>
      <c r="U10" s="20">
        <f>SUM(U11:U32)</f>
        <v>0</v>
      </c>
      <c r="V10" s="20">
        <f t="shared" ref="V10:W10" si="1">SUM(V11:V32)</f>
        <v>0</v>
      </c>
      <c r="W10" s="20">
        <f t="shared" si="1"/>
        <v>0</v>
      </c>
      <c r="X10" s="20">
        <f>SUM(X11:X32)</f>
        <v>0</v>
      </c>
      <c r="Y10" s="20">
        <f t="shared" si="0"/>
        <v>0</v>
      </c>
      <c r="Z10" s="20">
        <f t="shared" si="0"/>
        <v>0</v>
      </c>
      <c r="AA10" s="20">
        <f t="shared" si="0"/>
        <v>0</v>
      </c>
      <c r="AB10" s="20">
        <f t="shared" si="0"/>
        <v>114</v>
      </c>
      <c r="AC10" s="20">
        <f t="shared" si="0"/>
        <v>1</v>
      </c>
      <c r="AD10" s="20">
        <f t="shared" si="0"/>
        <v>0</v>
      </c>
      <c r="AE10" s="20">
        <f t="shared" si="0"/>
        <v>1</v>
      </c>
      <c r="AF10" s="20">
        <f t="shared" si="0"/>
        <v>0</v>
      </c>
      <c r="AG10" s="20">
        <f t="shared" si="0"/>
        <v>0</v>
      </c>
      <c r="AH10" s="20">
        <f t="shared" si="0"/>
        <v>0</v>
      </c>
      <c r="AI10" s="20">
        <f t="shared" si="0"/>
        <v>0</v>
      </c>
      <c r="AJ10" s="20">
        <f t="shared" si="0"/>
        <v>0</v>
      </c>
      <c r="AK10" s="20">
        <f t="shared" si="0"/>
        <v>0</v>
      </c>
      <c r="AL10" s="20">
        <f t="shared" si="0"/>
        <v>0</v>
      </c>
      <c r="AM10" s="20">
        <f t="shared" si="0"/>
        <v>0</v>
      </c>
      <c r="AN10" s="20">
        <f t="shared" si="0"/>
        <v>0</v>
      </c>
      <c r="AO10" s="20">
        <f t="shared" si="0"/>
        <v>0</v>
      </c>
      <c r="AP10" s="20">
        <f t="shared" si="0"/>
        <v>0</v>
      </c>
      <c r="AQ10" s="20">
        <f t="shared" si="0"/>
        <v>0</v>
      </c>
      <c r="AR10" s="20">
        <f t="shared" si="0"/>
        <v>0</v>
      </c>
      <c r="AS10" s="20">
        <f t="shared" si="0"/>
        <v>0</v>
      </c>
      <c r="AT10" s="20">
        <f t="shared" si="0"/>
        <v>0</v>
      </c>
      <c r="AU10" s="20">
        <f t="shared" si="0"/>
        <v>0</v>
      </c>
      <c r="AV10" s="20">
        <f t="shared" si="0"/>
        <v>0</v>
      </c>
      <c r="AW10" s="20">
        <f t="shared" si="0"/>
        <v>0</v>
      </c>
      <c r="AX10" s="20">
        <f t="shared" si="0"/>
        <v>0</v>
      </c>
      <c r="AY10" s="20">
        <f t="shared" si="0"/>
        <v>0</v>
      </c>
      <c r="AZ10" s="20">
        <f t="shared" si="0"/>
        <v>0</v>
      </c>
      <c r="BA10" s="20">
        <f t="shared" si="0"/>
        <v>0</v>
      </c>
      <c r="BB10" s="20">
        <f t="shared" si="0"/>
        <v>0</v>
      </c>
      <c r="BC10" s="20">
        <f t="shared" si="0"/>
        <v>0</v>
      </c>
      <c r="BD10" s="20">
        <f t="shared" si="0"/>
        <v>0</v>
      </c>
      <c r="BE10" s="20">
        <f t="shared" si="0"/>
        <v>0</v>
      </c>
      <c r="BF10" s="20">
        <f t="shared" si="0"/>
        <v>0</v>
      </c>
      <c r="BG10" s="20">
        <f t="shared" si="0"/>
        <v>0</v>
      </c>
      <c r="BH10" s="20">
        <f t="shared" si="0"/>
        <v>22</v>
      </c>
      <c r="BI10" s="20">
        <f t="shared" si="0"/>
        <v>0</v>
      </c>
      <c r="BJ10" s="20">
        <f t="shared" si="0"/>
        <v>0</v>
      </c>
      <c r="BK10" s="20">
        <f t="shared" si="0"/>
        <v>0</v>
      </c>
      <c r="BL10" s="20">
        <f t="shared" si="0"/>
        <v>0</v>
      </c>
      <c r="BM10" s="20">
        <f t="shared" si="0"/>
        <v>128</v>
      </c>
      <c r="BN10" s="20">
        <f t="shared" si="0"/>
        <v>5</v>
      </c>
      <c r="BO10" s="20">
        <f t="shared" si="0"/>
        <v>8351</v>
      </c>
      <c r="BP10" s="20">
        <f t="shared" si="0"/>
        <v>0</v>
      </c>
    </row>
    <row r="11" spans="7:68" s="21" customFormat="1" ht="30" customHeight="1">
      <c r="H11" s="22" t="s">
        <v>92</v>
      </c>
      <c r="I11" s="23" t="s">
        <v>93</v>
      </c>
      <c r="J11" s="24">
        <f>SUM(K11:BP11)</f>
        <v>570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>
        <v>1</v>
      </c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>
        <v>2</v>
      </c>
      <c r="BN11" s="24"/>
      <c r="BO11" s="24">
        <v>567</v>
      </c>
      <c r="BP11" s="24"/>
    </row>
    <row r="12" spans="7:68" s="21" customFormat="1" ht="15" customHeight="1">
      <c r="H12" s="25" t="s">
        <v>94</v>
      </c>
      <c r="I12" s="26" t="s">
        <v>95</v>
      </c>
      <c r="J12" s="27">
        <f>(J11/J10)*100</f>
        <v>6.6109951287404307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</row>
    <row r="13" spans="7:68" s="21" customFormat="1" ht="15" customHeight="1">
      <c r="H13" s="22" t="s">
        <v>96</v>
      </c>
      <c r="I13" s="23" t="s">
        <v>93</v>
      </c>
      <c r="J13" s="24">
        <f>SUM(K13:BP13)</f>
        <v>852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>
        <v>11</v>
      </c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>
        <v>6</v>
      </c>
      <c r="BI13" s="24"/>
      <c r="BJ13" s="24"/>
      <c r="BK13" s="24"/>
      <c r="BL13" s="24"/>
      <c r="BM13" s="24">
        <v>10</v>
      </c>
      <c r="BN13" s="24"/>
      <c r="BO13" s="24">
        <v>825</v>
      </c>
      <c r="BP13" s="24"/>
    </row>
    <row r="14" spans="7:68" s="21" customFormat="1" ht="15" customHeight="1">
      <c r="H14" s="25" t="s">
        <v>97</v>
      </c>
      <c r="I14" s="26" t="s">
        <v>95</v>
      </c>
      <c r="J14" s="27">
        <f>(J13/J10)*100</f>
        <v>9.8816979819067505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</row>
    <row r="15" spans="7:68" s="21" customFormat="1" ht="15" customHeight="1">
      <c r="H15" s="22" t="s">
        <v>98</v>
      </c>
      <c r="I15" s="23" t="s">
        <v>93</v>
      </c>
      <c r="J15" s="24">
        <f>SUM(K15:BP15)</f>
        <v>3031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>
        <v>13</v>
      </c>
      <c r="AC15" s="24"/>
      <c r="AD15" s="24"/>
      <c r="AE15" s="24">
        <v>1</v>
      </c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>
        <v>9</v>
      </c>
      <c r="BI15" s="24"/>
      <c r="BJ15" s="24"/>
      <c r="BK15" s="24"/>
      <c r="BL15" s="24"/>
      <c r="BM15" s="24">
        <v>16</v>
      </c>
      <c r="BN15" s="24"/>
      <c r="BO15" s="24">
        <v>2992</v>
      </c>
      <c r="BP15" s="24"/>
    </row>
    <row r="16" spans="7:68" s="21" customFormat="1" ht="15" customHeight="1">
      <c r="H16" s="25" t="s">
        <v>96</v>
      </c>
      <c r="I16" s="26" t="s">
        <v>95</v>
      </c>
      <c r="J16" s="27">
        <f>(J15/J10)*100</f>
        <v>35.15425655300394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</row>
    <row r="17" spans="8:68" s="21" customFormat="1" ht="15" customHeight="1">
      <c r="H17" s="22" t="s">
        <v>99</v>
      </c>
      <c r="I17" s="23" t="s">
        <v>93</v>
      </c>
      <c r="J17" s="24">
        <f>SUM(K17:BP17)</f>
        <v>519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>
        <v>9</v>
      </c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>
        <v>2</v>
      </c>
      <c r="BI17" s="24"/>
      <c r="BJ17" s="24"/>
      <c r="BK17" s="24"/>
      <c r="BL17" s="24"/>
      <c r="BM17" s="24">
        <v>11</v>
      </c>
      <c r="BN17" s="24"/>
      <c r="BO17" s="24">
        <v>497</v>
      </c>
      <c r="BP17" s="24"/>
    </row>
    <row r="18" spans="8:68" s="21" customFormat="1" ht="15" customHeight="1">
      <c r="H18" s="25" t="s">
        <v>100</v>
      </c>
      <c r="I18" s="26" t="s">
        <v>95</v>
      </c>
      <c r="J18" s="27">
        <f>(J17/J10)*100</f>
        <v>6.0194850382741825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</row>
    <row r="19" spans="8:68" s="21" customFormat="1" ht="15" customHeight="1">
      <c r="H19" s="22" t="s">
        <v>97</v>
      </c>
      <c r="I19" s="23" t="s">
        <v>93</v>
      </c>
      <c r="J19" s="24">
        <f>SUM(K19:BP19)</f>
        <v>286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>
        <v>3</v>
      </c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>
        <v>3</v>
      </c>
      <c r="BN19" s="24"/>
      <c r="BO19" s="24">
        <v>280</v>
      </c>
      <c r="BP19" s="24"/>
    </row>
    <row r="20" spans="8:68" s="21" customFormat="1" ht="15" customHeight="1">
      <c r="H20" s="25" t="s">
        <v>101</v>
      </c>
      <c r="I20" s="26" t="s">
        <v>95</v>
      </c>
      <c r="J20" s="27">
        <f>(J19/J10)*100</f>
        <v>3.3170958014381817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</row>
    <row r="21" spans="8:68" s="21" customFormat="1" ht="15" customHeight="1">
      <c r="H21" s="22" t="s">
        <v>96</v>
      </c>
      <c r="I21" s="23" t="s">
        <v>93</v>
      </c>
      <c r="J21" s="24">
        <f>SUM(K21:BP21)</f>
        <v>1121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>
        <v>11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>
        <v>4</v>
      </c>
      <c r="BI21" s="24"/>
      <c r="BJ21" s="24"/>
      <c r="BK21" s="24"/>
      <c r="BL21" s="24"/>
      <c r="BM21" s="24">
        <v>12</v>
      </c>
      <c r="BN21" s="24"/>
      <c r="BO21" s="24">
        <v>1094</v>
      </c>
      <c r="BP21" s="24"/>
    </row>
    <row r="22" spans="8:68" s="21" customFormat="1" ht="15" customHeight="1">
      <c r="H22" s="25" t="s">
        <v>102</v>
      </c>
      <c r="I22" s="26" t="s">
        <v>95</v>
      </c>
      <c r="J22" s="27">
        <f>(J21/J10)*100</f>
        <v>13.001623753189515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</row>
    <row r="23" spans="8:68" s="21" customFormat="1" ht="15" customHeight="1">
      <c r="H23" s="22" t="s">
        <v>103</v>
      </c>
      <c r="I23" s="23" t="s">
        <v>93</v>
      </c>
      <c r="J23" s="24">
        <f>SUM(K23:BP23)</f>
        <v>1048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>
        <v>10</v>
      </c>
      <c r="AC23" s="24">
        <v>1</v>
      </c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>
        <v>8</v>
      </c>
      <c r="BN23" s="24">
        <v>5</v>
      </c>
      <c r="BO23" s="24">
        <v>1024</v>
      </c>
      <c r="BP23" s="24"/>
    </row>
    <row r="24" spans="8:68" s="21" customFormat="1" ht="15" customHeight="1">
      <c r="H24" s="25" t="s">
        <v>104</v>
      </c>
      <c r="I24" s="26" t="s">
        <v>95</v>
      </c>
      <c r="J24" s="27">
        <f>(J23/J10)*100</f>
        <v>12.154952447228021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</row>
    <row r="25" spans="8:68" s="21" customFormat="1" ht="15" customHeight="1">
      <c r="H25" s="22" t="s">
        <v>105</v>
      </c>
      <c r="I25" s="23" t="s">
        <v>93</v>
      </c>
      <c r="J25" s="24">
        <f>SUM(K25:BP25)</f>
        <v>362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>
        <v>10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>
        <v>10</v>
      </c>
      <c r="BN25" s="24"/>
      <c r="BO25" s="24">
        <v>342</v>
      </c>
      <c r="BP25" s="24"/>
    </row>
    <row r="26" spans="8:68" s="21" customFormat="1" ht="15" customHeight="1">
      <c r="H26" s="25" t="s">
        <v>106</v>
      </c>
      <c r="I26" s="26" t="s">
        <v>95</v>
      </c>
      <c r="J26" s="27">
        <f>(J25/J10)*100</f>
        <v>4.1985618186035722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</row>
    <row r="27" spans="8:68" s="21" customFormat="1" ht="15" customHeight="1">
      <c r="H27" s="22" t="s">
        <v>107</v>
      </c>
      <c r="I27" s="23" t="s">
        <v>93</v>
      </c>
      <c r="J27" s="24">
        <f>SUM(K27:BP27)</f>
        <v>205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>
        <v>24</v>
      </c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>
        <v>34</v>
      </c>
      <c r="BN27" s="24"/>
      <c r="BO27" s="24">
        <v>147</v>
      </c>
      <c r="BP27" s="24"/>
    </row>
    <row r="28" spans="8:68" s="21" customFormat="1" ht="15" customHeight="1">
      <c r="H28" s="25" t="s">
        <v>106</v>
      </c>
      <c r="I28" s="26" t="s">
        <v>95</v>
      </c>
      <c r="J28" s="27">
        <f>(J27/J10)*100</f>
        <v>2.377638598932962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</row>
    <row r="29" spans="8:68" s="21" customFormat="1" ht="15" customHeight="1">
      <c r="H29" s="22" t="s">
        <v>108</v>
      </c>
      <c r="I29" s="23" t="s">
        <v>93</v>
      </c>
      <c r="J29" s="24">
        <f>SUM(K29:BP29)</f>
        <v>574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>
        <v>21</v>
      </c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>
        <v>21</v>
      </c>
      <c r="BN29" s="24"/>
      <c r="BO29" s="24">
        <v>532</v>
      </c>
      <c r="BP29" s="24"/>
    </row>
    <row r="30" spans="8:68" s="21" customFormat="1" ht="15" customHeight="1">
      <c r="H30" s="25" t="s">
        <v>109</v>
      </c>
      <c r="I30" s="26" t="s">
        <v>95</v>
      </c>
      <c r="J30" s="27">
        <f>(J29/J10)*100</f>
        <v>6.6573880770122944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</row>
    <row r="31" spans="8:68" s="21" customFormat="1" ht="15" customHeight="1">
      <c r="H31" s="22" t="s">
        <v>110</v>
      </c>
      <c r="I31" s="23" t="s">
        <v>93</v>
      </c>
      <c r="J31" s="24">
        <f>SUM(K31:BP31)</f>
        <v>54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>
        <v>1</v>
      </c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>
        <v>1</v>
      </c>
      <c r="BI31" s="24"/>
      <c r="BJ31" s="24"/>
      <c r="BK31" s="24"/>
      <c r="BL31" s="24"/>
      <c r="BM31" s="24">
        <v>1</v>
      </c>
      <c r="BN31" s="24"/>
      <c r="BO31" s="24">
        <v>51</v>
      </c>
      <c r="BP31" s="24"/>
    </row>
    <row r="32" spans="8:68" s="21" customFormat="1" ht="15" customHeight="1">
      <c r="H32" s="25" t="s">
        <v>111</v>
      </c>
      <c r="I32" s="26" t="s">
        <v>95</v>
      </c>
      <c r="J32" s="27">
        <f>(J31/J10)*100</f>
        <v>0.62630480167014613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31" max="1048575" man="1"/>
    <brk id="41" max="1048575" man="1"/>
    <brk id="51" max="1048575" man="1"/>
    <brk id="61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2020-05-06T23:12:29Z</dcterms:created>
  <dcterms:modified xsi:type="dcterms:W3CDTF">2020-05-06T23:12:34Z</dcterms:modified>
</cp:coreProperties>
</file>