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8671232\Desktop\"/>
    </mc:Choice>
  </mc:AlternateContent>
  <bookViews>
    <workbookView xWindow="0" yWindow="0" windowWidth="23790" windowHeight="1068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'JLH1030'!$A$1:$DQ$32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6" l="1"/>
  <c r="J22" i="6" s="1"/>
  <c r="J10" i="5"/>
  <c r="J16" i="5" s="1"/>
  <c r="J22" i="5"/>
  <c r="J14" i="5"/>
  <c r="J26" i="5"/>
  <c r="J10" i="4"/>
  <c r="J24" i="5"/>
  <c r="J18" i="5"/>
  <c r="J12" i="5"/>
  <c r="J20" i="5"/>
  <c r="J30" i="4"/>
  <c r="J24" i="4"/>
  <c r="J18" i="4"/>
  <c r="J12" i="4"/>
  <c r="J28" i="4"/>
  <c r="J22" i="4"/>
  <c r="J16" i="4"/>
  <c r="J14" i="4"/>
  <c r="J26" i="4"/>
  <c r="J20" i="4"/>
  <c r="J32" i="4"/>
  <c r="J24" i="6" l="1"/>
  <c r="J28" i="6"/>
  <c r="J12" i="6"/>
  <c r="J20" i="6"/>
  <c r="J26" i="6"/>
  <c r="J30" i="6"/>
  <c r="J14" i="6"/>
  <c r="J32" i="6"/>
  <c r="J18" i="6"/>
  <c r="J16" i="6"/>
  <c r="J30" i="5"/>
  <c r="J28" i="5"/>
  <c r="J32" i="5"/>
</calcChain>
</file>

<file path=xl/sharedStrings.xml><?xml version="1.0" encoding="utf-8"?>
<sst xmlns="http://schemas.openxmlformats.org/spreadsheetml/2006/main" count="382" uniqueCount="131">
  <si>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</si>
  <si>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</si>
  <si>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</si>
  <si>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</si>
  <si>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</si>
  <si>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</si>
  <si>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</si>
  <si>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</si>
  <si>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</si>
  <si>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</si>
  <si>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</si>
  <si>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</si>
  <si>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</si>
  <si>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</si>
  <si>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</si>
  <si>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</si>
  <si>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</si>
  <si>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</si>
  <si>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</si>
  <si>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</si>
  <si>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</si>
  <si>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</si>
  <si>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</si>
  <si>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</si>
  <si>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</si>
  <si>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</si>
  <si>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</si>
  <si>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</si>
  <si>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</si>
  <si>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</si>
  <si>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</si>
  <si>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</si>
  <si>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</si>
  <si>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</si>
  <si>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</si>
  <si>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</si>
  <si>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</si>
  <si>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</si>
  <si>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</si>
  <si>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</si>
  <si>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</si>
  <si>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</si>
  <si>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</si>
  <si>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</si>
  <si>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</si>
  <si>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</si>
  <si>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</si>
  <si>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</si>
  <si>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</si>
  <si>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</si>
  <si>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</si>
  <si>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</si>
  <si>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</si>
  <si>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</si>
  <si>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</si>
  <si>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</si>
  <si>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</si>
  <si>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</si>
  <si>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</si>
  <si>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</si>
  <si>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</si>
  <si>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</si>
  <si>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</si>
  <si>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</si>
  <si>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</si>
  <si>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</si>
  <si>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</si>
  <si>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</si>
  <si>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</si>
  <si>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</si>
  <si>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</si>
  <si>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</si>
  <si>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</si>
  <si>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</si>
  <si>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</si>
  <si>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</si>
  <si>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</si>
  <si>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</si>
  <si>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</si>
  <si>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</si>
  <si>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</si>
  <si>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</si>
  <si>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</si>
  <si>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</si>
  <si>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</si>
  <si>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</si>
  <si>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</si>
  <si>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</si>
  <si>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</si>
  <si>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</si>
  <si>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</si>
  <si>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</si>
  <si>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</si>
  <si>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</si>
  <si>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</si>
  <si>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</si>
  <si>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</si>
  <si>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</si>
  <si>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</si>
  <si>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</si>
  <si>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</si>
  <si>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</si>
  <si>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</si>
  <si>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</si>
  <si>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</si>
  <si>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</si>
  <si>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</si>
  <si>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</si>
  <si>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</si>
  <si>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</si>
  <si>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</si>
  <si>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</si>
  <si>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</si>
  <si>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</si>
  <si>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</si>
  <si>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</si>
  <si>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</si>
  <si>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</si>
  <si>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</si>
  <si>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携帯移動地球局</t>
  </si>
  <si>
    <t>衛星基幹放送局</t>
    <phoneticPr fontId="5"/>
  </si>
  <si>
    <t>衛星基幹放送試験局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</si>
  <si>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</si>
  <si>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</si>
  <si>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</si>
  <si>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デジタル</t>
    <phoneticPr fontId="5"/>
  </si>
  <si>
    <t>特定以外の
地上基幹放送試験局</t>
    <phoneticPr fontId="5"/>
  </si>
  <si>
    <t>　　ＰＨＳ</t>
    <phoneticPr fontId="5"/>
  </si>
  <si>
    <t>実験試験局</t>
    <phoneticPr fontId="5"/>
  </si>
  <si>
    <t>（令和　２年　９月末時点：全国）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</si>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</sst>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69</xdr:col>
      <xdr:colOff>0</xdr:colOff>
      <xdr:row>8</xdr:row>
      <xdr:rowOff>0</xdr:rowOff>
    </xdr:from>
    <xdr:to>
      <xdr:col>86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9350275" y="381000"/>
          <a:ext cx="16354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87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75904725" y="381000"/>
          <a:ext cx="327088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100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76866750" y="581025"/>
          <a:ext cx="115443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70</xdr:col>
      <xdr:colOff>0</xdr:colOff>
      <xdr:row>8</xdr:row>
      <xdr:rowOff>200025</xdr:rowOff>
    </xdr:from>
    <xdr:to>
      <xdr:col>82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0312300" y="581025"/>
          <a:ext cx="115443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113</xdr:col>
      <xdr:colOff>0</xdr:colOff>
      <xdr:row>8</xdr:row>
      <xdr:rowOff>200025</xdr:rowOff>
    </xdr:from>
    <xdr:to>
      <xdr:col>121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00917375" y="581025"/>
          <a:ext cx="7696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0</xdr:colOff>
      <xdr:row>8</xdr:row>
      <xdr:rowOff>200025</xdr:rowOff>
    </xdr:from>
    <xdr:to>
      <xdr:col>113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93221175" y="581025"/>
          <a:ext cx="7696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0</xdr:colOff>
      <xdr:row>8</xdr:row>
      <xdr:rowOff>200025</xdr:rowOff>
    </xdr:from>
    <xdr:to>
      <xdr:col>121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93221175" y="581025"/>
          <a:ext cx="153924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1</xdr:colOff>
      <xdr:row>8</xdr:row>
      <xdr:rowOff>409575</xdr:rowOff>
    </xdr:from>
    <xdr:to>
      <xdr:col>113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93221176" y="790575"/>
          <a:ext cx="76962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113</xdr:col>
      <xdr:colOff>2957</xdr:colOff>
      <xdr:row>8</xdr:row>
      <xdr:rowOff>409575</xdr:rowOff>
    </xdr:from>
    <xdr:to>
      <xdr:col>121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00920332" y="790575"/>
          <a:ext cx="769324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DQ33"/>
  <sheetViews>
    <sheetView showGridLines="0" tabSelected="1" topLeftCell="G1" zoomScaleNormal="100" zoomScaleSheetLayoutView="10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69" width="2.625" style="1" customWidth="1"/>
    <col min="70" max="86" width="12.625" style="1" customWidth="1"/>
    <col min="87" max="87" width="2.625" style="1" customWidth="1"/>
    <col min="88" max="121" width="12.625" style="1" customWidth="1"/>
    <col min="122" max="16384" width="9" style="1"/>
  </cols>
  <sheetData>
    <row r="1" spans="7:121" ht="15" customHeight="1">
      <c r="H1" s="2" t="s">
        <v>0</v>
      </c>
      <c r="K1" s="1" t="s">
        <v>1</v>
      </c>
    </row>
    <row r="2" spans="7:121" ht="15" customHeight="1">
      <c r="G2" s="4" t="s">
        <v>129</v>
      </c>
      <c r="K2" s="1" t="s">
        <v>2</v>
      </c>
      <c r="BR2" s="5"/>
    </row>
    <row r="3" spans="7:121" hidden="1"/>
    <row r="4" spans="7:121" hidden="1"/>
    <row r="5" spans="7:121" hidden="1">
      <c r="G5" s="1" t="s">
        <v>130</v>
      </c>
    </row>
    <row r="6" spans="7:121" hidden="1"/>
    <row r="7" spans="7:121" hidden="1"/>
    <row r="8" spans="7:121" hidden="1"/>
    <row r="9" spans="7:121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2" t="s">
        <v>18</v>
      </c>
      <c r="X9" s="12" t="s">
        <v>19</v>
      </c>
      <c r="Y9" s="12" t="s">
        <v>20</v>
      </c>
      <c r="Z9" s="10" t="s">
        <v>21</v>
      </c>
      <c r="AA9" s="13" t="s">
        <v>22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13" t="s">
        <v>51</v>
      </c>
      <c r="BE9" s="13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  <c r="BQ9" s="14"/>
      <c r="BR9" s="13" t="s">
        <v>64</v>
      </c>
      <c r="BS9" s="11" t="s">
        <v>65</v>
      </c>
      <c r="BT9" s="11" t="s">
        <v>66</v>
      </c>
      <c r="BU9" s="11" t="s">
        <v>67</v>
      </c>
      <c r="BV9" s="12" t="s">
        <v>68</v>
      </c>
      <c r="BW9" s="12" t="s">
        <v>69</v>
      </c>
      <c r="BX9" s="11" t="s">
        <v>70</v>
      </c>
      <c r="BY9" s="11" t="s">
        <v>71</v>
      </c>
      <c r="BZ9" s="11" t="s">
        <v>72</v>
      </c>
      <c r="CA9" s="12" t="s">
        <v>73</v>
      </c>
      <c r="CB9" s="11" t="s">
        <v>74</v>
      </c>
      <c r="CC9" s="11" t="s">
        <v>75</v>
      </c>
      <c r="CD9" s="13" t="s">
        <v>76</v>
      </c>
      <c r="CE9" s="13" t="s">
        <v>77</v>
      </c>
      <c r="CF9" s="13" t="s">
        <v>78</v>
      </c>
      <c r="CG9" s="13" t="s">
        <v>79</v>
      </c>
      <c r="CH9" s="13" t="s">
        <v>80</v>
      </c>
      <c r="CI9" s="14"/>
      <c r="CJ9" s="13" t="s">
        <v>64</v>
      </c>
      <c r="CK9" s="11" t="s">
        <v>65</v>
      </c>
      <c r="CL9" s="11" t="s">
        <v>66</v>
      </c>
      <c r="CM9" s="11" t="s">
        <v>67</v>
      </c>
      <c r="CN9" s="12" t="s">
        <v>68</v>
      </c>
      <c r="CO9" s="12" t="s">
        <v>69</v>
      </c>
      <c r="CP9" s="11" t="s">
        <v>70</v>
      </c>
      <c r="CQ9" s="11" t="s">
        <v>71</v>
      </c>
      <c r="CR9" s="11" t="s">
        <v>72</v>
      </c>
      <c r="CS9" s="12" t="s">
        <v>73</v>
      </c>
      <c r="CT9" s="11" t="s">
        <v>74</v>
      </c>
      <c r="CU9" s="11" t="s">
        <v>75</v>
      </c>
      <c r="CV9" s="13" t="s">
        <v>76</v>
      </c>
      <c r="CW9" s="13" t="s">
        <v>77</v>
      </c>
      <c r="CX9" s="13" t="s">
        <v>78</v>
      </c>
      <c r="CY9" s="13" t="s">
        <v>79</v>
      </c>
      <c r="CZ9" s="13" t="s">
        <v>80</v>
      </c>
      <c r="DA9" s="15" t="s">
        <v>81</v>
      </c>
      <c r="DB9" s="11" t="s">
        <v>82</v>
      </c>
      <c r="DC9" s="11" t="s">
        <v>83</v>
      </c>
      <c r="DD9" s="11" t="s">
        <v>84</v>
      </c>
      <c r="DE9" s="12" t="s">
        <v>85</v>
      </c>
      <c r="DF9" s="12" t="s">
        <v>86</v>
      </c>
      <c r="DG9" s="12" t="s">
        <v>87</v>
      </c>
      <c r="DH9" s="12" t="s">
        <v>88</v>
      </c>
      <c r="DI9" s="16" t="s">
        <v>89</v>
      </c>
      <c r="DJ9" s="11" t="s">
        <v>82</v>
      </c>
      <c r="DK9" s="11" t="s">
        <v>83</v>
      </c>
      <c r="DL9" s="11" t="s">
        <v>84</v>
      </c>
      <c r="DM9" s="12" t="s">
        <v>85</v>
      </c>
      <c r="DN9" s="12" t="s">
        <v>86</v>
      </c>
      <c r="DO9" s="12" t="s">
        <v>87</v>
      </c>
      <c r="DP9" s="12" t="s">
        <v>88</v>
      </c>
      <c r="DQ9" s="16" t="s">
        <v>89</v>
      </c>
    </row>
    <row r="10" spans="7:121" s="17" customFormat="1" ht="15" customHeight="1">
      <c r="H10" s="18" t="s">
        <v>90</v>
      </c>
      <c r="I10" s="19"/>
      <c r="J10" s="20">
        <f>SUM(K10:BP10)</f>
        <v>273069464</v>
      </c>
      <c r="K10" s="20">
        <f>SUM(K11:K32)</f>
        <v>100389</v>
      </c>
      <c r="L10" s="20">
        <f t="shared" ref="L10:BP10" si="0">SUM(L11:L32)</f>
        <v>2828</v>
      </c>
      <c r="M10" s="20">
        <f t="shared" si="0"/>
        <v>12966</v>
      </c>
      <c r="N10" s="20">
        <f>SUM(N11:N32)</f>
        <v>3</v>
      </c>
      <c r="O10" s="20">
        <f t="shared" si="0"/>
        <v>0</v>
      </c>
      <c r="P10" s="20">
        <f>SUM(P11:P32)</f>
        <v>0</v>
      </c>
      <c r="Q10" s="20">
        <f>SUM(Q11:Q32)</f>
        <v>264</v>
      </c>
      <c r="R10" s="20">
        <f t="shared" si="0"/>
        <v>1171</v>
      </c>
      <c r="S10" s="20">
        <f t="shared" si="0"/>
        <v>2273</v>
      </c>
      <c r="T10" s="20">
        <f t="shared" si="0"/>
        <v>0</v>
      </c>
      <c r="U10" s="20">
        <f t="shared" si="0"/>
        <v>1</v>
      </c>
      <c r="V10" s="20">
        <f t="shared" si="0"/>
        <v>5229</v>
      </c>
      <c r="W10" s="20">
        <f t="shared" si="0"/>
        <v>220900</v>
      </c>
      <c r="X10" s="20">
        <f t="shared" si="0"/>
        <v>275773</v>
      </c>
      <c r="Y10" s="20">
        <f t="shared" si="0"/>
        <v>53051</v>
      </c>
      <c r="Z10" s="20">
        <f t="shared" si="0"/>
        <v>321234</v>
      </c>
      <c r="AA10" s="20">
        <f t="shared" si="0"/>
        <v>107053</v>
      </c>
      <c r="AB10" s="20">
        <f t="shared" si="0"/>
        <v>60825</v>
      </c>
      <c r="AC10" s="20">
        <f t="shared" si="0"/>
        <v>2911</v>
      </c>
      <c r="AD10" s="20">
        <f t="shared" si="0"/>
        <v>77</v>
      </c>
      <c r="AE10" s="20">
        <f t="shared" si="0"/>
        <v>30996</v>
      </c>
      <c r="AF10" s="20">
        <f t="shared" si="0"/>
        <v>6722</v>
      </c>
      <c r="AG10" s="20">
        <f t="shared" si="0"/>
        <v>44107</v>
      </c>
      <c r="AH10" s="20">
        <f t="shared" si="0"/>
        <v>1356</v>
      </c>
      <c r="AI10" s="20">
        <f t="shared" si="0"/>
        <v>4208</v>
      </c>
      <c r="AJ10" s="20">
        <f t="shared" si="0"/>
        <v>2765</v>
      </c>
      <c r="AK10" s="20">
        <f t="shared" si="0"/>
        <v>479</v>
      </c>
      <c r="AL10" s="20">
        <f t="shared" si="0"/>
        <v>12583</v>
      </c>
      <c r="AM10" s="20">
        <f t="shared" si="0"/>
        <v>1411</v>
      </c>
      <c r="AN10" s="20">
        <f t="shared" si="0"/>
        <v>5985</v>
      </c>
      <c r="AO10" s="20">
        <f t="shared" si="0"/>
        <v>23</v>
      </c>
      <c r="AP10" s="20">
        <f t="shared" si="0"/>
        <v>1649</v>
      </c>
      <c r="AQ10" s="20">
        <f t="shared" si="0"/>
        <v>56</v>
      </c>
      <c r="AR10" s="20">
        <f t="shared" si="0"/>
        <v>11297</v>
      </c>
      <c r="AS10" s="20">
        <f t="shared" si="0"/>
        <v>14</v>
      </c>
      <c r="AT10" s="20">
        <f t="shared" si="0"/>
        <v>701</v>
      </c>
      <c r="AU10" s="20">
        <f t="shared" si="0"/>
        <v>0</v>
      </c>
      <c r="AV10" s="20">
        <f t="shared" si="0"/>
        <v>947</v>
      </c>
      <c r="AW10" s="20">
        <f t="shared" si="0"/>
        <v>64</v>
      </c>
      <c r="AX10" s="20">
        <f t="shared" si="0"/>
        <v>134153</v>
      </c>
      <c r="AY10" s="20">
        <f t="shared" si="0"/>
        <v>0</v>
      </c>
      <c r="AZ10" s="20">
        <f t="shared" si="0"/>
        <v>46</v>
      </c>
      <c r="BA10" s="20">
        <f t="shared" si="0"/>
        <v>13</v>
      </c>
      <c r="BB10" s="20">
        <f t="shared" si="0"/>
        <v>0</v>
      </c>
      <c r="BC10" s="20">
        <f t="shared" si="0"/>
        <v>0</v>
      </c>
      <c r="BD10" s="20">
        <f t="shared" si="0"/>
        <v>6714</v>
      </c>
      <c r="BE10" s="20">
        <f>SUM(BE11:BE32)</f>
        <v>87</v>
      </c>
      <c r="BF10" s="20">
        <f t="shared" si="0"/>
        <v>675</v>
      </c>
      <c r="BG10" s="20">
        <f t="shared" si="0"/>
        <v>391938</v>
      </c>
      <c r="BH10" s="20">
        <f t="shared" si="0"/>
        <v>21016</v>
      </c>
      <c r="BI10" s="20">
        <f t="shared" si="0"/>
        <v>466</v>
      </c>
      <c r="BJ10" s="20">
        <f t="shared" si="0"/>
        <v>2</v>
      </c>
      <c r="BK10" s="20">
        <f t="shared" si="0"/>
        <v>2886</v>
      </c>
      <c r="BL10" s="20">
        <f t="shared" si="0"/>
        <v>0</v>
      </c>
      <c r="BM10" s="20">
        <f t="shared" si="0"/>
        <v>269700006</v>
      </c>
      <c r="BN10" s="20">
        <f t="shared" si="0"/>
        <v>180555</v>
      </c>
      <c r="BO10" s="20">
        <f t="shared" si="0"/>
        <v>1338329</v>
      </c>
      <c r="BP10" s="20">
        <f t="shared" si="0"/>
        <v>267</v>
      </c>
      <c r="BR10" s="20">
        <f t="shared" ref="BR10:CH10" si="1">SUM(BR11:BR32)</f>
        <v>0</v>
      </c>
      <c r="BS10" s="20">
        <f t="shared" si="1"/>
        <v>84023000</v>
      </c>
      <c r="BT10" s="20">
        <f t="shared" si="1"/>
        <v>127248900</v>
      </c>
      <c r="BU10" s="20">
        <f t="shared" si="1"/>
        <v>0</v>
      </c>
      <c r="BV10" s="20">
        <f t="shared" si="1"/>
        <v>192472400</v>
      </c>
      <c r="BW10" s="20">
        <f t="shared" si="1"/>
        <v>201693900</v>
      </c>
      <c r="BX10" s="20">
        <f t="shared" si="1"/>
        <v>11472400</v>
      </c>
      <c r="BY10" s="20">
        <f t="shared" si="1"/>
        <v>52836000</v>
      </c>
      <c r="BZ10" s="20">
        <f t="shared" si="1"/>
        <v>67727000</v>
      </c>
      <c r="CA10" s="20">
        <f t="shared" si="1"/>
        <v>154230300</v>
      </c>
      <c r="CB10" s="20">
        <f t="shared" si="1"/>
        <v>87052026</v>
      </c>
      <c r="CC10" s="20">
        <f t="shared" si="1"/>
        <v>0</v>
      </c>
      <c r="CD10" s="20">
        <f t="shared" si="1"/>
        <v>1443517</v>
      </c>
      <c r="CE10" s="20">
        <f t="shared" si="1"/>
        <v>0</v>
      </c>
      <c r="CF10" s="20">
        <f t="shared" si="1"/>
        <v>378747</v>
      </c>
      <c r="CG10" s="20">
        <f>SUM(CG11:CG32)</f>
        <v>40902</v>
      </c>
      <c r="CH10" s="20">
        <f t="shared" si="1"/>
        <v>522</v>
      </c>
      <c r="CJ10" s="20">
        <f t="shared" ref="CJ10:DQ10" si="2">SUM(CJ11:CJ32)</f>
        <v>0</v>
      </c>
      <c r="CK10" s="20">
        <f t="shared" si="2"/>
        <v>349144</v>
      </c>
      <c r="CL10" s="20">
        <f t="shared" si="2"/>
        <v>145098</v>
      </c>
      <c r="CM10" s="20">
        <f t="shared" si="2"/>
        <v>0</v>
      </c>
      <c r="CN10" s="20">
        <f t="shared" si="2"/>
        <v>103976388</v>
      </c>
      <c r="CO10" s="20">
        <f t="shared" si="2"/>
        <v>50007496</v>
      </c>
      <c r="CP10" s="20">
        <f t="shared" si="2"/>
        <v>478534</v>
      </c>
      <c r="CQ10" s="20">
        <f t="shared" si="2"/>
        <v>1619</v>
      </c>
      <c r="CR10" s="20">
        <f t="shared" si="2"/>
        <v>429656</v>
      </c>
      <c r="CS10" s="20">
        <f t="shared" si="2"/>
        <v>37879441</v>
      </c>
      <c r="CT10" s="20">
        <f t="shared" si="2"/>
        <v>74542561</v>
      </c>
      <c r="CU10" s="20">
        <f t="shared" si="2"/>
        <v>0</v>
      </c>
      <c r="CV10" s="20">
        <f t="shared" si="2"/>
        <v>763340</v>
      </c>
      <c r="CW10" s="20">
        <f t="shared" si="2"/>
        <v>0</v>
      </c>
      <c r="CX10" s="20">
        <f t="shared" si="2"/>
        <v>133726</v>
      </c>
      <c r="CY10" s="20">
        <f t="shared" si="2"/>
        <v>11290</v>
      </c>
      <c r="CZ10" s="20">
        <f t="shared" si="2"/>
        <v>355</v>
      </c>
      <c r="DA10" s="20">
        <f t="shared" si="2"/>
        <v>30110</v>
      </c>
      <c r="DB10" s="20">
        <f t="shared" si="2"/>
        <v>0</v>
      </c>
      <c r="DC10" s="20">
        <f t="shared" si="2"/>
        <v>0</v>
      </c>
      <c r="DD10" s="20">
        <f t="shared" si="2"/>
        <v>59</v>
      </c>
      <c r="DE10" s="20">
        <f t="shared" si="2"/>
        <v>196166</v>
      </c>
      <c r="DF10" s="20">
        <f t="shared" si="2"/>
        <v>118374</v>
      </c>
      <c r="DG10" s="20">
        <f t="shared" si="2"/>
        <v>31753</v>
      </c>
      <c r="DH10" s="20">
        <f t="shared" si="2"/>
        <v>110398</v>
      </c>
      <c r="DI10" s="20">
        <f t="shared" si="2"/>
        <v>0</v>
      </c>
      <c r="DJ10" s="20">
        <f t="shared" si="2"/>
        <v>0</v>
      </c>
      <c r="DK10" s="20">
        <f t="shared" si="2"/>
        <v>0</v>
      </c>
      <c r="DL10" s="20">
        <f t="shared" si="2"/>
        <v>0</v>
      </c>
      <c r="DM10" s="20">
        <f t="shared" si="2"/>
        <v>24385</v>
      </c>
      <c r="DN10" s="20">
        <f t="shared" si="2"/>
        <v>68866</v>
      </c>
      <c r="DO10" s="20">
        <f t="shared" si="2"/>
        <v>21204</v>
      </c>
      <c r="DP10" s="20">
        <f t="shared" si="2"/>
        <v>206772</v>
      </c>
      <c r="DQ10" s="20">
        <f t="shared" si="2"/>
        <v>0</v>
      </c>
    </row>
    <row r="11" spans="7:121" s="21" customFormat="1" ht="30" customHeight="1">
      <c r="H11" s="22" t="s">
        <v>91</v>
      </c>
      <c r="I11" s="23" t="s">
        <v>92</v>
      </c>
      <c r="J11" s="24">
        <f>SUM(K11:BP11)</f>
        <v>261210</v>
      </c>
      <c r="K11" s="24">
        <v>6214</v>
      </c>
      <c r="L11" s="24">
        <v>257</v>
      </c>
      <c r="M11" s="24">
        <v>1254</v>
      </c>
      <c r="N11" s="24"/>
      <c r="O11" s="24"/>
      <c r="P11" s="24"/>
      <c r="Q11" s="24">
        <v>43</v>
      </c>
      <c r="R11" s="24">
        <v>148</v>
      </c>
      <c r="S11" s="24">
        <v>200</v>
      </c>
      <c r="T11" s="24"/>
      <c r="U11" s="24"/>
      <c r="V11" s="24">
        <v>223</v>
      </c>
      <c r="W11" s="24">
        <v>11456</v>
      </c>
      <c r="X11" s="24">
        <v>10119</v>
      </c>
      <c r="Y11" s="24">
        <v>2430</v>
      </c>
      <c r="Z11" s="24">
        <v>8048</v>
      </c>
      <c r="AA11" s="24">
        <v>4746</v>
      </c>
      <c r="AB11" s="24">
        <v>4653</v>
      </c>
      <c r="AC11" s="24">
        <v>198</v>
      </c>
      <c r="AD11" s="24">
        <v>3</v>
      </c>
      <c r="AE11" s="24">
        <v>1995</v>
      </c>
      <c r="AF11" s="24">
        <v>478</v>
      </c>
      <c r="AG11" s="24">
        <v>5821</v>
      </c>
      <c r="AH11" s="24">
        <v>37</v>
      </c>
      <c r="AI11" s="24">
        <v>125</v>
      </c>
      <c r="AJ11" s="24">
        <v>133</v>
      </c>
      <c r="AK11" s="24">
        <v>52</v>
      </c>
      <c r="AL11" s="24">
        <v>1080</v>
      </c>
      <c r="AM11" s="24">
        <v>275</v>
      </c>
      <c r="AN11" s="24">
        <v>366</v>
      </c>
      <c r="AO11" s="24">
        <v>3</v>
      </c>
      <c r="AP11" s="24">
        <v>73</v>
      </c>
      <c r="AQ11" s="24">
        <v>2</v>
      </c>
      <c r="AR11" s="24"/>
      <c r="AS11" s="24"/>
      <c r="AT11" s="24">
        <v>2</v>
      </c>
      <c r="AU11" s="24"/>
      <c r="AV11" s="24">
        <v>67</v>
      </c>
      <c r="AW11" s="24"/>
      <c r="AX11" s="24">
        <v>4</v>
      </c>
      <c r="AY11" s="24"/>
      <c r="AZ11" s="24"/>
      <c r="BA11" s="24"/>
      <c r="BB11" s="24"/>
      <c r="BC11" s="24"/>
      <c r="BD11" s="24">
        <v>220</v>
      </c>
      <c r="BE11" s="24">
        <v>6</v>
      </c>
      <c r="BF11" s="24">
        <v>9</v>
      </c>
      <c r="BG11" s="24">
        <v>36009</v>
      </c>
      <c r="BH11" s="24">
        <v>404</v>
      </c>
      <c r="BI11" s="24">
        <v>21</v>
      </c>
      <c r="BJ11" s="24"/>
      <c r="BK11" s="24">
        <v>105</v>
      </c>
      <c r="BL11" s="24"/>
      <c r="BM11" s="24">
        <v>84288</v>
      </c>
      <c r="BN11" s="24">
        <v>8000</v>
      </c>
      <c r="BO11" s="24">
        <v>71619</v>
      </c>
      <c r="BP11" s="24">
        <v>24</v>
      </c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>
        <v>14482</v>
      </c>
      <c r="CC11" s="24"/>
      <c r="CD11" s="24">
        <v>24736</v>
      </c>
      <c r="CE11" s="24"/>
      <c r="CF11" s="24"/>
      <c r="CG11" s="24"/>
      <c r="CH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>
        <v>587</v>
      </c>
      <c r="CU11" s="24"/>
      <c r="CV11" s="24">
        <v>10444</v>
      </c>
      <c r="CW11" s="24"/>
      <c r="CX11" s="24"/>
      <c r="CY11" s="24"/>
      <c r="CZ11" s="24"/>
      <c r="DA11" s="24">
        <v>1695</v>
      </c>
      <c r="DB11" s="24"/>
      <c r="DC11" s="24"/>
      <c r="DD11" s="24"/>
      <c r="DE11" s="24">
        <v>10907</v>
      </c>
      <c r="DF11" s="24">
        <v>5115</v>
      </c>
      <c r="DG11" s="24">
        <v>2000</v>
      </c>
      <c r="DH11" s="24">
        <v>4003</v>
      </c>
      <c r="DI11" s="24"/>
      <c r="DJ11" s="24"/>
      <c r="DK11" s="24"/>
      <c r="DL11" s="24"/>
      <c r="DM11" s="24">
        <v>500</v>
      </c>
      <c r="DN11" s="24">
        <v>2090</v>
      </c>
      <c r="DO11" s="24">
        <v>430</v>
      </c>
      <c r="DP11" s="24">
        <v>3858</v>
      </c>
      <c r="DQ11" s="24"/>
    </row>
    <row r="12" spans="7:121" s="21" customFormat="1" ht="15" customHeight="1">
      <c r="H12" s="25" t="s">
        <v>93</v>
      </c>
      <c r="I12" s="26" t="s">
        <v>94</v>
      </c>
      <c r="J12" s="27">
        <f>(J11/J10)*100</f>
        <v>9.5656979060829733E-2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</row>
    <row r="13" spans="7:121" s="21" customFormat="1" ht="15" customHeight="1">
      <c r="H13" s="22" t="s">
        <v>95</v>
      </c>
      <c r="I13" s="23" t="s">
        <v>92</v>
      </c>
      <c r="J13" s="24">
        <f>SUM(K13:BP13)</f>
        <v>374405</v>
      </c>
      <c r="K13" s="24">
        <v>9609</v>
      </c>
      <c r="L13" s="24">
        <v>453</v>
      </c>
      <c r="M13" s="24">
        <v>1839</v>
      </c>
      <c r="N13" s="24">
        <v>1</v>
      </c>
      <c r="O13" s="24"/>
      <c r="P13" s="24"/>
      <c r="Q13" s="24">
        <v>101</v>
      </c>
      <c r="R13" s="24">
        <v>123</v>
      </c>
      <c r="S13" s="24">
        <v>157</v>
      </c>
      <c r="T13" s="24"/>
      <c r="U13" s="24"/>
      <c r="V13" s="24">
        <v>238</v>
      </c>
      <c r="W13" s="24">
        <v>19512</v>
      </c>
      <c r="X13" s="24">
        <v>19244</v>
      </c>
      <c r="Y13" s="24">
        <v>4754</v>
      </c>
      <c r="Z13" s="24">
        <v>30525</v>
      </c>
      <c r="AA13" s="24">
        <v>11096</v>
      </c>
      <c r="AB13" s="24">
        <v>8885</v>
      </c>
      <c r="AC13" s="24">
        <v>291</v>
      </c>
      <c r="AD13" s="24">
        <v>8</v>
      </c>
      <c r="AE13" s="24">
        <v>2856</v>
      </c>
      <c r="AF13" s="24">
        <v>482</v>
      </c>
      <c r="AG13" s="24">
        <v>4395</v>
      </c>
      <c r="AH13" s="24">
        <v>24</v>
      </c>
      <c r="AI13" s="24">
        <v>154</v>
      </c>
      <c r="AJ13" s="24">
        <v>125</v>
      </c>
      <c r="AK13" s="24">
        <v>44</v>
      </c>
      <c r="AL13" s="24">
        <v>995</v>
      </c>
      <c r="AM13" s="24">
        <v>112</v>
      </c>
      <c r="AN13" s="24">
        <v>429</v>
      </c>
      <c r="AO13" s="24">
        <v>2</v>
      </c>
      <c r="AP13" s="24">
        <v>107</v>
      </c>
      <c r="AQ13" s="24"/>
      <c r="AR13" s="24"/>
      <c r="AS13" s="24"/>
      <c r="AT13" s="24"/>
      <c r="AU13" s="24"/>
      <c r="AV13" s="24">
        <v>157</v>
      </c>
      <c r="AW13" s="24">
        <v>2</v>
      </c>
      <c r="AX13" s="24">
        <v>3</v>
      </c>
      <c r="AY13" s="24"/>
      <c r="AZ13" s="24"/>
      <c r="BA13" s="24"/>
      <c r="BB13" s="24"/>
      <c r="BC13" s="24"/>
      <c r="BD13" s="24">
        <v>232</v>
      </c>
      <c r="BE13" s="24">
        <v>5</v>
      </c>
      <c r="BF13" s="24">
        <v>3</v>
      </c>
      <c r="BG13" s="24">
        <v>41553</v>
      </c>
      <c r="BH13" s="24">
        <v>881</v>
      </c>
      <c r="BI13" s="24">
        <v>18</v>
      </c>
      <c r="BJ13" s="24">
        <v>1</v>
      </c>
      <c r="BK13" s="24">
        <v>156</v>
      </c>
      <c r="BL13" s="24"/>
      <c r="BM13" s="24">
        <v>102306</v>
      </c>
      <c r="BN13" s="24">
        <v>13387</v>
      </c>
      <c r="BO13" s="24">
        <v>99092</v>
      </c>
      <c r="BP13" s="24">
        <v>48</v>
      </c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>
        <v>10815</v>
      </c>
      <c r="CC13" s="24"/>
      <c r="CD13" s="24">
        <v>18461</v>
      </c>
      <c r="CE13" s="24"/>
      <c r="CF13" s="24"/>
      <c r="CG13" s="24"/>
      <c r="CH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>
        <v>535</v>
      </c>
      <c r="CU13" s="24"/>
      <c r="CV13" s="24">
        <v>5124</v>
      </c>
      <c r="CW13" s="24"/>
      <c r="CX13" s="24"/>
      <c r="CY13" s="24"/>
      <c r="CZ13" s="24"/>
      <c r="DA13" s="24">
        <v>2784</v>
      </c>
      <c r="DB13" s="24"/>
      <c r="DC13" s="24"/>
      <c r="DD13" s="24"/>
      <c r="DE13" s="24">
        <v>17061</v>
      </c>
      <c r="DF13" s="24">
        <v>9315</v>
      </c>
      <c r="DG13" s="24">
        <v>3179</v>
      </c>
      <c r="DH13" s="24">
        <v>6759</v>
      </c>
      <c r="DI13" s="24"/>
      <c r="DJ13" s="24"/>
      <c r="DK13" s="24"/>
      <c r="DL13" s="24"/>
      <c r="DM13" s="24">
        <v>2384</v>
      </c>
      <c r="DN13" s="24">
        <v>4618</v>
      </c>
      <c r="DO13" s="24">
        <v>1547</v>
      </c>
      <c r="DP13" s="24">
        <v>23716</v>
      </c>
      <c r="DQ13" s="24"/>
    </row>
    <row r="14" spans="7:121" s="21" customFormat="1" ht="15" customHeight="1">
      <c r="H14" s="25" t="s">
        <v>96</v>
      </c>
      <c r="I14" s="26" t="s">
        <v>94</v>
      </c>
      <c r="J14" s="27">
        <f>(J13/J10)*100</f>
        <v>0.13710980148260005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</row>
    <row r="15" spans="7:121" s="21" customFormat="1" ht="15" customHeight="1">
      <c r="H15" s="22" t="s">
        <v>97</v>
      </c>
      <c r="I15" s="23" t="s">
        <v>92</v>
      </c>
      <c r="J15" s="24">
        <f>SUM(K15:BP15)</f>
        <v>269365802</v>
      </c>
      <c r="K15" s="24">
        <v>18998</v>
      </c>
      <c r="L15" s="24">
        <v>228</v>
      </c>
      <c r="M15" s="24">
        <v>2050</v>
      </c>
      <c r="N15" s="24"/>
      <c r="O15" s="24"/>
      <c r="P15" s="24"/>
      <c r="Q15" s="24">
        <v>91</v>
      </c>
      <c r="R15" s="24">
        <v>150</v>
      </c>
      <c r="S15" s="24">
        <v>705</v>
      </c>
      <c r="T15" s="24"/>
      <c r="U15" s="24">
        <v>1</v>
      </c>
      <c r="V15" s="24">
        <v>1991</v>
      </c>
      <c r="W15" s="24">
        <v>67034</v>
      </c>
      <c r="X15" s="24">
        <v>102882</v>
      </c>
      <c r="Y15" s="24">
        <v>15250</v>
      </c>
      <c r="Z15" s="24">
        <v>118160</v>
      </c>
      <c r="AA15" s="24">
        <v>34264</v>
      </c>
      <c r="AB15" s="24">
        <v>15266</v>
      </c>
      <c r="AC15" s="24">
        <v>443</v>
      </c>
      <c r="AD15" s="24">
        <v>41</v>
      </c>
      <c r="AE15" s="24">
        <v>7817</v>
      </c>
      <c r="AF15" s="24">
        <v>879</v>
      </c>
      <c r="AG15" s="24">
        <v>4979</v>
      </c>
      <c r="AH15" s="24">
        <v>407</v>
      </c>
      <c r="AI15" s="24">
        <v>1432</v>
      </c>
      <c r="AJ15" s="24">
        <v>1372</v>
      </c>
      <c r="AK15" s="24">
        <v>103</v>
      </c>
      <c r="AL15" s="24">
        <v>501</v>
      </c>
      <c r="AM15" s="24">
        <v>164</v>
      </c>
      <c r="AN15" s="24">
        <v>1966</v>
      </c>
      <c r="AO15" s="24">
        <v>9</v>
      </c>
      <c r="AP15" s="24">
        <v>881</v>
      </c>
      <c r="AQ15" s="24">
        <v>40</v>
      </c>
      <c r="AR15" s="24">
        <v>11233</v>
      </c>
      <c r="AS15" s="24">
        <v>12</v>
      </c>
      <c r="AT15" s="24">
        <v>678</v>
      </c>
      <c r="AU15" s="24"/>
      <c r="AV15" s="24">
        <v>324</v>
      </c>
      <c r="AW15" s="24">
        <v>43</v>
      </c>
      <c r="AX15" s="24">
        <v>133629</v>
      </c>
      <c r="AY15" s="24"/>
      <c r="AZ15" s="24">
        <v>46</v>
      </c>
      <c r="BA15" s="24">
        <v>13</v>
      </c>
      <c r="BB15" s="24"/>
      <c r="BC15" s="24"/>
      <c r="BD15" s="24">
        <v>4453</v>
      </c>
      <c r="BE15" s="24">
        <v>33</v>
      </c>
      <c r="BF15" s="24">
        <v>611</v>
      </c>
      <c r="BG15" s="24">
        <v>113808</v>
      </c>
      <c r="BH15" s="24">
        <v>10567</v>
      </c>
      <c r="BI15" s="24">
        <v>221</v>
      </c>
      <c r="BJ15" s="24"/>
      <c r="BK15" s="24">
        <v>926</v>
      </c>
      <c r="BL15" s="24"/>
      <c r="BM15" s="24">
        <v>268075333</v>
      </c>
      <c r="BN15" s="24">
        <v>75546</v>
      </c>
      <c r="BO15" s="24">
        <v>540151</v>
      </c>
      <c r="BP15" s="24">
        <v>71</v>
      </c>
      <c r="BR15" s="24"/>
      <c r="BS15" s="24">
        <v>84023000</v>
      </c>
      <c r="BT15" s="24">
        <v>126820550</v>
      </c>
      <c r="BU15" s="24"/>
      <c r="BV15" s="24">
        <v>192082800</v>
      </c>
      <c r="BW15" s="24">
        <v>200476000</v>
      </c>
      <c r="BX15" s="24">
        <v>11472400</v>
      </c>
      <c r="BY15" s="24">
        <v>52836000</v>
      </c>
      <c r="BZ15" s="24">
        <v>67727000</v>
      </c>
      <c r="CA15" s="24">
        <v>154128300</v>
      </c>
      <c r="CB15" s="24">
        <v>86717210</v>
      </c>
      <c r="CC15" s="24"/>
      <c r="CD15" s="24">
        <v>1182388</v>
      </c>
      <c r="CE15" s="24"/>
      <c r="CF15" s="24">
        <v>369057</v>
      </c>
      <c r="CG15" s="24">
        <v>40817</v>
      </c>
      <c r="CH15" s="24">
        <v>522</v>
      </c>
      <c r="CJ15" s="24"/>
      <c r="CK15" s="24">
        <v>349144</v>
      </c>
      <c r="CL15" s="24">
        <v>142151</v>
      </c>
      <c r="CM15" s="24"/>
      <c r="CN15" s="24">
        <v>103870691</v>
      </c>
      <c r="CO15" s="24">
        <v>49422302</v>
      </c>
      <c r="CP15" s="24">
        <v>478534</v>
      </c>
      <c r="CQ15" s="24">
        <v>1619</v>
      </c>
      <c r="CR15" s="24">
        <v>429656</v>
      </c>
      <c r="CS15" s="24">
        <v>37814207</v>
      </c>
      <c r="CT15" s="24">
        <v>74456758</v>
      </c>
      <c r="CU15" s="24"/>
      <c r="CV15" s="24">
        <v>666739</v>
      </c>
      <c r="CW15" s="24"/>
      <c r="CX15" s="24">
        <v>133261</v>
      </c>
      <c r="CY15" s="24">
        <v>11226</v>
      </c>
      <c r="CZ15" s="24">
        <v>355</v>
      </c>
      <c r="DA15" s="24">
        <v>7686</v>
      </c>
      <c r="DB15" s="24"/>
      <c r="DC15" s="24"/>
      <c r="DD15" s="24">
        <v>4</v>
      </c>
      <c r="DE15" s="24">
        <v>53365</v>
      </c>
      <c r="DF15" s="24">
        <v>39183</v>
      </c>
      <c r="DG15" s="24">
        <v>5396</v>
      </c>
      <c r="DH15" s="24">
        <v>45466</v>
      </c>
      <c r="DI15" s="24"/>
      <c r="DJ15" s="24"/>
      <c r="DK15" s="24"/>
      <c r="DL15" s="24"/>
      <c r="DM15" s="24">
        <v>13627</v>
      </c>
      <c r="DN15" s="24">
        <v>28253</v>
      </c>
      <c r="DO15" s="24">
        <v>9840</v>
      </c>
      <c r="DP15" s="24">
        <v>71652</v>
      </c>
      <c r="DQ15" s="24"/>
    </row>
    <row r="16" spans="7:121" s="21" customFormat="1" ht="15" customHeight="1">
      <c r="H16" s="25" t="s">
        <v>95</v>
      </c>
      <c r="I16" s="26" t="s">
        <v>94</v>
      </c>
      <c r="J16" s="27">
        <f>(J15/J10)*100</f>
        <v>98.643692361003048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</row>
    <row r="17" spans="8:121" s="21" customFormat="1" ht="15" customHeight="1">
      <c r="H17" s="22" t="s">
        <v>98</v>
      </c>
      <c r="I17" s="23" t="s">
        <v>92</v>
      </c>
      <c r="J17" s="24">
        <f>SUM(K17:BP17)</f>
        <v>171011</v>
      </c>
      <c r="K17" s="24">
        <v>6205</v>
      </c>
      <c r="L17" s="24">
        <v>208</v>
      </c>
      <c r="M17" s="24">
        <v>624</v>
      </c>
      <c r="N17" s="24"/>
      <c r="O17" s="24"/>
      <c r="P17" s="24"/>
      <c r="Q17" s="24">
        <v>1</v>
      </c>
      <c r="R17" s="24">
        <v>58</v>
      </c>
      <c r="S17" s="24">
        <v>65</v>
      </c>
      <c r="T17" s="24"/>
      <c r="U17" s="24"/>
      <c r="V17" s="24">
        <v>66</v>
      </c>
      <c r="W17" s="24">
        <v>10090</v>
      </c>
      <c r="X17" s="24">
        <v>9161</v>
      </c>
      <c r="Y17" s="24">
        <v>2862</v>
      </c>
      <c r="Z17" s="24">
        <v>5168</v>
      </c>
      <c r="AA17" s="24">
        <v>3750</v>
      </c>
      <c r="AB17" s="24">
        <v>3975</v>
      </c>
      <c r="AC17" s="24">
        <v>184</v>
      </c>
      <c r="AD17" s="24"/>
      <c r="AE17" s="24">
        <v>942</v>
      </c>
      <c r="AF17" s="24">
        <v>50</v>
      </c>
      <c r="AG17" s="24">
        <v>723</v>
      </c>
      <c r="AH17" s="24">
        <v>12</v>
      </c>
      <c r="AI17" s="24">
        <v>30</v>
      </c>
      <c r="AJ17" s="24">
        <v>44</v>
      </c>
      <c r="AK17" s="24">
        <v>5</v>
      </c>
      <c r="AL17" s="24">
        <v>132</v>
      </c>
      <c r="AM17" s="24">
        <v>51</v>
      </c>
      <c r="AN17" s="24">
        <v>91</v>
      </c>
      <c r="AO17" s="24"/>
      <c r="AP17" s="24">
        <v>40</v>
      </c>
      <c r="AQ17" s="24">
        <v>2</v>
      </c>
      <c r="AR17" s="24"/>
      <c r="AS17" s="24"/>
      <c r="AT17" s="24"/>
      <c r="AU17" s="24"/>
      <c r="AV17" s="24">
        <v>7</v>
      </c>
      <c r="AW17" s="24">
        <v>2</v>
      </c>
      <c r="AX17" s="24">
        <v>4</v>
      </c>
      <c r="AY17" s="24"/>
      <c r="AZ17" s="24"/>
      <c r="BA17" s="24"/>
      <c r="BB17" s="24"/>
      <c r="BC17" s="24"/>
      <c r="BD17" s="24">
        <v>159</v>
      </c>
      <c r="BE17" s="24">
        <v>2</v>
      </c>
      <c r="BF17" s="24">
        <v>5</v>
      </c>
      <c r="BG17" s="24">
        <v>16224</v>
      </c>
      <c r="BH17" s="24">
        <v>403</v>
      </c>
      <c r="BI17" s="24">
        <v>8</v>
      </c>
      <c r="BJ17" s="24"/>
      <c r="BK17" s="24">
        <v>88</v>
      </c>
      <c r="BL17" s="24"/>
      <c r="BM17" s="24">
        <v>55618</v>
      </c>
      <c r="BN17" s="24">
        <v>4470</v>
      </c>
      <c r="BO17" s="24">
        <v>49473</v>
      </c>
      <c r="BP17" s="24">
        <v>9</v>
      </c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>
        <v>4995</v>
      </c>
      <c r="CC17" s="24"/>
      <c r="CD17" s="24">
        <v>8509</v>
      </c>
      <c r="CE17" s="24"/>
      <c r="CF17" s="24"/>
      <c r="CG17" s="24"/>
      <c r="CH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>
        <v>854</v>
      </c>
      <c r="CU17" s="24"/>
      <c r="CV17" s="24">
        <v>2635</v>
      </c>
      <c r="CW17" s="24"/>
      <c r="CX17" s="24"/>
      <c r="CY17" s="24"/>
      <c r="CZ17" s="24"/>
      <c r="DA17" s="24">
        <v>885</v>
      </c>
      <c r="DB17" s="24"/>
      <c r="DC17" s="24"/>
      <c r="DD17" s="24">
        <v>3</v>
      </c>
      <c r="DE17" s="24">
        <v>8903</v>
      </c>
      <c r="DF17" s="24">
        <v>3749</v>
      </c>
      <c r="DG17" s="24">
        <v>2124</v>
      </c>
      <c r="DH17" s="24">
        <v>2769</v>
      </c>
      <c r="DI17" s="24"/>
      <c r="DJ17" s="24"/>
      <c r="DK17" s="24"/>
      <c r="DL17" s="24"/>
      <c r="DM17" s="24">
        <v>1173</v>
      </c>
      <c r="DN17" s="24">
        <v>2336</v>
      </c>
      <c r="DO17" s="24">
        <v>735</v>
      </c>
      <c r="DP17" s="24">
        <v>2375</v>
      </c>
      <c r="DQ17" s="24"/>
    </row>
    <row r="18" spans="8:121" s="21" customFormat="1" ht="15" customHeight="1">
      <c r="H18" s="25" t="s">
        <v>99</v>
      </c>
      <c r="I18" s="26" t="s">
        <v>94</v>
      </c>
      <c r="J18" s="27">
        <f>(J17/J10)*100</f>
        <v>6.2625457088823375E-2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</row>
    <row r="19" spans="8:121" s="21" customFormat="1" ht="15" customHeight="1">
      <c r="H19" s="22" t="s">
        <v>96</v>
      </c>
      <c r="I19" s="23" t="s">
        <v>92</v>
      </c>
      <c r="J19" s="24">
        <f>SUM(K19:BP19)</f>
        <v>111357</v>
      </c>
      <c r="K19" s="24">
        <v>4138</v>
      </c>
      <c r="L19" s="24">
        <v>109</v>
      </c>
      <c r="M19" s="24">
        <v>312</v>
      </c>
      <c r="N19" s="24"/>
      <c r="O19" s="24"/>
      <c r="P19" s="24"/>
      <c r="Q19" s="24"/>
      <c r="R19" s="24">
        <v>42</v>
      </c>
      <c r="S19" s="24">
        <v>61</v>
      </c>
      <c r="T19" s="24"/>
      <c r="U19" s="24"/>
      <c r="V19" s="24">
        <v>119</v>
      </c>
      <c r="W19" s="24">
        <v>6926</v>
      </c>
      <c r="X19" s="24">
        <v>5876</v>
      </c>
      <c r="Y19" s="24">
        <v>1531</v>
      </c>
      <c r="Z19" s="24">
        <v>11044</v>
      </c>
      <c r="AA19" s="24">
        <v>2732</v>
      </c>
      <c r="AB19" s="24">
        <v>1767</v>
      </c>
      <c r="AC19" s="24">
        <v>189</v>
      </c>
      <c r="AD19" s="24">
        <v>1</v>
      </c>
      <c r="AE19" s="24">
        <v>1135</v>
      </c>
      <c r="AF19" s="24">
        <v>83</v>
      </c>
      <c r="AG19" s="24">
        <v>1372</v>
      </c>
      <c r="AH19" s="24">
        <v>12</v>
      </c>
      <c r="AI19" s="24"/>
      <c r="AJ19" s="24">
        <v>17</v>
      </c>
      <c r="AK19" s="24">
        <v>11</v>
      </c>
      <c r="AL19" s="24">
        <v>345</v>
      </c>
      <c r="AM19" s="24">
        <v>35</v>
      </c>
      <c r="AN19" s="24">
        <v>70</v>
      </c>
      <c r="AO19" s="24"/>
      <c r="AP19" s="24">
        <v>42</v>
      </c>
      <c r="AQ19" s="24"/>
      <c r="AR19" s="24"/>
      <c r="AS19" s="24"/>
      <c r="AT19" s="24"/>
      <c r="AU19" s="24"/>
      <c r="AV19" s="24">
        <v>13</v>
      </c>
      <c r="AW19" s="24">
        <v>1</v>
      </c>
      <c r="AX19" s="24">
        <v>2</v>
      </c>
      <c r="AY19" s="24"/>
      <c r="AZ19" s="24"/>
      <c r="BA19" s="24"/>
      <c r="BB19" s="24"/>
      <c r="BC19" s="24"/>
      <c r="BD19" s="24">
        <v>69</v>
      </c>
      <c r="BE19" s="24">
        <v>2</v>
      </c>
      <c r="BF19" s="24">
        <v>5</v>
      </c>
      <c r="BG19" s="24">
        <v>9541</v>
      </c>
      <c r="BH19" s="24">
        <v>378</v>
      </c>
      <c r="BI19" s="24">
        <v>4</v>
      </c>
      <c r="BJ19" s="24"/>
      <c r="BK19" s="24">
        <v>13</v>
      </c>
      <c r="BL19" s="24"/>
      <c r="BM19" s="24">
        <v>33859</v>
      </c>
      <c r="BN19" s="24">
        <v>4000</v>
      </c>
      <c r="BO19" s="24">
        <v>25498</v>
      </c>
      <c r="BP19" s="24">
        <v>3</v>
      </c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>
        <v>7618</v>
      </c>
      <c r="CC19" s="24"/>
      <c r="CD19" s="24">
        <v>8074</v>
      </c>
      <c r="CE19" s="24"/>
      <c r="CF19" s="24"/>
      <c r="CG19" s="24"/>
      <c r="CH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>
        <v>1501</v>
      </c>
      <c r="CU19" s="24"/>
      <c r="CV19" s="24">
        <v>3438</v>
      </c>
      <c r="CW19" s="24"/>
      <c r="CX19" s="24"/>
      <c r="CY19" s="24"/>
      <c r="CZ19" s="24"/>
      <c r="DA19" s="24">
        <v>1117</v>
      </c>
      <c r="DB19" s="24"/>
      <c r="DC19" s="24"/>
      <c r="DD19" s="24"/>
      <c r="DE19" s="24">
        <v>6706</v>
      </c>
      <c r="DF19" s="24">
        <v>2924</v>
      </c>
      <c r="DG19" s="24">
        <v>1202</v>
      </c>
      <c r="DH19" s="24">
        <v>2135</v>
      </c>
      <c r="DI19" s="24"/>
      <c r="DJ19" s="24"/>
      <c r="DK19" s="24"/>
      <c r="DL19" s="24"/>
      <c r="DM19" s="24">
        <v>217</v>
      </c>
      <c r="DN19" s="24">
        <v>819</v>
      </c>
      <c r="DO19" s="24">
        <v>329</v>
      </c>
      <c r="DP19" s="24">
        <v>8847</v>
      </c>
      <c r="DQ19" s="24"/>
    </row>
    <row r="20" spans="8:121" s="21" customFormat="1" ht="15" customHeight="1">
      <c r="H20" s="25" t="s">
        <v>100</v>
      </c>
      <c r="I20" s="26" t="s">
        <v>94</v>
      </c>
      <c r="J20" s="27">
        <f>(J19/J10)*100</f>
        <v>4.077973361386171E-2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</row>
    <row r="21" spans="8:121" s="21" customFormat="1" ht="15" customHeight="1">
      <c r="H21" s="22" t="s">
        <v>95</v>
      </c>
      <c r="I21" s="23" t="s">
        <v>92</v>
      </c>
      <c r="J21" s="24">
        <f>SUM(K21:BP21)</f>
        <v>472797</v>
      </c>
      <c r="K21" s="24">
        <v>11312</v>
      </c>
      <c r="L21" s="24">
        <v>237</v>
      </c>
      <c r="M21" s="24">
        <v>751</v>
      </c>
      <c r="N21" s="24">
        <v>1</v>
      </c>
      <c r="O21" s="24"/>
      <c r="P21" s="24"/>
      <c r="Q21" s="24">
        <v>20</v>
      </c>
      <c r="R21" s="24">
        <v>95</v>
      </c>
      <c r="S21" s="24">
        <v>253</v>
      </c>
      <c r="T21" s="24"/>
      <c r="U21" s="24"/>
      <c r="V21" s="24">
        <v>683</v>
      </c>
      <c r="W21" s="24">
        <v>24921</v>
      </c>
      <c r="X21" s="24">
        <v>28778</v>
      </c>
      <c r="Y21" s="24">
        <v>5238</v>
      </c>
      <c r="Z21" s="24">
        <v>38553</v>
      </c>
      <c r="AA21" s="24">
        <v>11747</v>
      </c>
      <c r="AB21" s="24">
        <v>5659</v>
      </c>
      <c r="AC21" s="24">
        <v>340</v>
      </c>
      <c r="AD21" s="24">
        <v>4</v>
      </c>
      <c r="AE21" s="24">
        <v>3607</v>
      </c>
      <c r="AF21" s="24">
        <v>396</v>
      </c>
      <c r="AG21" s="24">
        <v>5007</v>
      </c>
      <c r="AH21" s="24">
        <v>132</v>
      </c>
      <c r="AI21" s="24">
        <v>607</v>
      </c>
      <c r="AJ21" s="24">
        <v>262</v>
      </c>
      <c r="AK21" s="24">
        <v>27</v>
      </c>
      <c r="AL21" s="24">
        <v>502</v>
      </c>
      <c r="AM21" s="24">
        <v>314</v>
      </c>
      <c r="AN21" s="24">
        <v>901</v>
      </c>
      <c r="AO21" s="24">
        <v>1</v>
      </c>
      <c r="AP21" s="24">
        <v>84</v>
      </c>
      <c r="AQ21" s="24"/>
      <c r="AR21" s="24"/>
      <c r="AS21" s="24"/>
      <c r="AT21" s="24">
        <v>8</v>
      </c>
      <c r="AU21" s="24"/>
      <c r="AV21" s="24">
        <v>75</v>
      </c>
      <c r="AW21" s="24"/>
      <c r="AX21" s="24">
        <v>7</v>
      </c>
      <c r="AY21" s="24"/>
      <c r="AZ21" s="24"/>
      <c r="BA21" s="24"/>
      <c r="BB21" s="24"/>
      <c r="BC21" s="24"/>
      <c r="BD21" s="24">
        <v>357</v>
      </c>
      <c r="BE21" s="24">
        <v>22</v>
      </c>
      <c r="BF21" s="24">
        <v>8</v>
      </c>
      <c r="BG21" s="24">
        <v>50533</v>
      </c>
      <c r="BH21" s="24">
        <v>2097</v>
      </c>
      <c r="BI21" s="24">
        <v>3</v>
      </c>
      <c r="BJ21" s="24"/>
      <c r="BK21" s="24">
        <v>398</v>
      </c>
      <c r="BL21" s="24"/>
      <c r="BM21" s="24">
        <v>134241</v>
      </c>
      <c r="BN21" s="24">
        <v>9273</v>
      </c>
      <c r="BO21" s="24">
        <v>135321</v>
      </c>
      <c r="BP21" s="24">
        <v>22</v>
      </c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>
        <v>16333</v>
      </c>
      <c r="CC21" s="24"/>
      <c r="CD21" s="24">
        <v>55363</v>
      </c>
      <c r="CE21" s="24"/>
      <c r="CF21" s="24"/>
      <c r="CG21" s="24"/>
      <c r="CH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>
        <v>5716</v>
      </c>
      <c r="CU21" s="24"/>
      <c r="CV21" s="24">
        <v>18893</v>
      </c>
      <c r="CW21" s="24"/>
      <c r="CX21" s="24"/>
      <c r="CY21" s="24"/>
      <c r="CZ21" s="24"/>
      <c r="DA21" s="24">
        <v>3564</v>
      </c>
      <c r="DB21" s="24"/>
      <c r="DC21" s="24"/>
      <c r="DD21" s="24"/>
      <c r="DE21" s="24">
        <v>23874</v>
      </c>
      <c r="DF21" s="24">
        <v>13837</v>
      </c>
      <c r="DG21" s="24">
        <v>3564</v>
      </c>
      <c r="DH21" s="24">
        <v>12110</v>
      </c>
      <c r="DI21" s="24"/>
      <c r="DJ21" s="24"/>
      <c r="DK21" s="24"/>
      <c r="DL21" s="24"/>
      <c r="DM21" s="24">
        <v>928</v>
      </c>
      <c r="DN21" s="24">
        <v>5866</v>
      </c>
      <c r="DO21" s="24">
        <v>1662</v>
      </c>
      <c r="DP21" s="24">
        <v>26185</v>
      </c>
      <c r="DQ21" s="24"/>
    </row>
    <row r="22" spans="8:121" s="21" customFormat="1" ht="15" customHeight="1">
      <c r="H22" s="25" t="s">
        <v>101</v>
      </c>
      <c r="I22" s="26" t="s">
        <v>94</v>
      </c>
      <c r="J22" s="27">
        <f>(J21/J10)*100</f>
        <v>0.17314165892968539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</row>
    <row r="23" spans="8:121" s="21" customFormat="1" ht="15" customHeight="1">
      <c r="H23" s="22" t="s">
        <v>102</v>
      </c>
      <c r="I23" s="23" t="s">
        <v>92</v>
      </c>
      <c r="J23" s="24">
        <f>SUM(K23:BP23)</f>
        <v>679355</v>
      </c>
      <c r="K23" s="24">
        <v>12491</v>
      </c>
      <c r="L23" s="24">
        <v>254</v>
      </c>
      <c r="M23" s="24">
        <v>1257</v>
      </c>
      <c r="N23" s="24">
        <v>1</v>
      </c>
      <c r="O23" s="24"/>
      <c r="P23" s="24"/>
      <c r="Q23" s="24">
        <v>1</v>
      </c>
      <c r="R23" s="24">
        <v>141</v>
      </c>
      <c r="S23" s="24">
        <v>218</v>
      </c>
      <c r="T23" s="24"/>
      <c r="U23" s="24"/>
      <c r="V23" s="24">
        <v>948</v>
      </c>
      <c r="W23" s="24">
        <v>32866</v>
      </c>
      <c r="X23" s="24">
        <v>47240</v>
      </c>
      <c r="Y23" s="24">
        <v>6922</v>
      </c>
      <c r="Z23" s="24">
        <v>59838</v>
      </c>
      <c r="AA23" s="24">
        <v>16323</v>
      </c>
      <c r="AB23" s="24">
        <v>6588</v>
      </c>
      <c r="AC23" s="24">
        <v>379</v>
      </c>
      <c r="AD23" s="24">
        <v>3</v>
      </c>
      <c r="AE23" s="24">
        <v>4805</v>
      </c>
      <c r="AF23" s="24">
        <v>747</v>
      </c>
      <c r="AG23" s="24">
        <v>5333</v>
      </c>
      <c r="AH23" s="24">
        <v>138</v>
      </c>
      <c r="AI23" s="24">
        <v>851</v>
      </c>
      <c r="AJ23" s="24">
        <v>337</v>
      </c>
      <c r="AK23" s="24">
        <v>43</v>
      </c>
      <c r="AL23" s="24">
        <v>1211</v>
      </c>
      <c r="AM23" s="24">
        <v>190</v>
      </c>
      <c r="AN23" s="24">
        <v>480</v>
      </c>
      <c r="AO23" s="24">
        <v>4</v>
      </c>
      <c r="AP23" s="24">
        <v>110</v>
      </c>
      <c r="AQ23" s="24">
        <v>3</v>
      </c>
      <c r="AR23" s="24"/>
      <c r="AS23" s="24"/>
      <c r="AT23" s="24"/>
      <c r="AU23" s="24"/>
      <c r="AV23" s="24">
        <v>72</v>
      </c>
      <c r="AW23" s="24">
        <v>7</v>
      </c>
      <c r="AX23" s="24">
        <v>470</v>
      </c>
      <c r="AY23" s="24"/>
      <c r="AZ23" s="24"/>
      <c r="BA23" s="24"/>
      <c r="BB23" s="24"/>
      <c r="BC23" s="24"/>
      <c r="BD23" s="24">
        <v>688</v>
      </c>
      <c r="BE23" s="24">
        <v>13</v>
      </c>
      <c r="BF23" s="24">
        <v>3</v>
      </c>
      <c r="BG23" s="24">
        <v>47198</v>
      </c>
      <c r="BH23" s="24">
        <v>3341</v>
      </c>
      <c r="BI23" s="24">
        <v>9</v>
      </c>
      <c r="BJ23" s="24"/>
      <c r="BK23" s="24">
        <v>548</v>
      </c>
      <c r="BL23" s="24"/>
      <c r="BM23" s="24">
        <v>200935</v>
      </c>
      <c r="BN23" s="24">
        <v>22333</v>
      </c>
      <c r="BO23" s="24">
        <v>204007</v>
      </c>
      <c r="BP23" s="24">
        <v>9</v>
      </c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>
        <v>194710</v>
      </c>
      <c r="CC23" s="24"/>
      <c r="CD23" s="24">
        <v>58977</v>
      </c>
      <c r="CE23" s="24"/>
      <c r="CF23" s="24">
        <v>9690</v>
      </c>
      <c r="CG23" s="24"/>
      <c r="CH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>
        <v>57756</v>
      </c>
      <c r="CU23" s="24"/>
      <c r="CV23" s="24">
        <v>22558</v>
      </c>
      <c r="CW23" s="24"/>
      <c r="CX23" s="24">
        <v>465</v>
      </c>
      <c r="CY23" s="24"/>
      <c r="CZ23" s="24"/>
      <c r="DA23" s="24">
        <v>4760</v>
      </c>
      <c r="DB23" s="24"/>
      <c r="DC23" s="24"/>
      <c r="DD23" s="24">
        <v>4</v>
      </c>
      <c r="DE23" s="24">
        <v>29625</v>
      </c>
      <c r="DF23" s="24">
        <v>18503</v>
      </c>
      <c r="DG23" s="24">
        <v>3679</v>
      </c>
      <c r="DH23" s="24">
        <v>18577</v>
      </c>
      <c r="DI23" s="24"/>
      <c r="DJ23" s="24"/>
      <c r="DK23" s="24"/>
      <c r="DL23" s="24"/>
      <c r="DM23" s="24">
        <v>3239</v>
      </c>
      <c r="DN23" s="24">
        <v>12968</v>
      </c>
      <c r="DO23" s="24">
        <v>3223</v>
      </c>
      <c r="DP23" s="24">
        <v>39225</v>
      </c>
      <c r="DQ23" s="24"/>
    </row>
    <row r="24" spans="8:121" s="21" customFormat="1" ht="15" customHeight="1">
      <c r="H24" s="25" t="s">
        <v>103</v>
      </c>
      <c r="I24" s="26" t="s">
        <v>94</v>
      </c>
      <c r="J24" s="27">
        <f>(J23/J10)*100</f>
        <v>0.24878468286003594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</row>
    <row r="25" spans="8:121" s="21" customFormat="1" ht="15" customHeight="1">
      <c r="H25" s="22" t="s">
        <v>104</v>
      </c>
      <c r="I25" s="23" t="s">
        <v>92</v>
      </c>
      <c r="J25" s="24">
        <f>SUM(K25:BP25)</f>
        <v>255998</v>
      </c>
      <c r="K25" s="24">
        <v>8224</v>
      </c>
      <c r="L25" s="24">
        <v>363</v>
      </c>
      <c r="M25" s="24">
        <v>1517</v>
      </c>
      <c r="N25" s="24"/>
      <c r="O25" s="24"/>
      <c r="P25" s="24"/>
      <c r="Q25" s="24"/>
      <c r="R25" s="24">
        <v>51</v>
      </c>
      <c r="S25" s="24">
        <v>124</v>
      </c>
      <c r="T25" s="24"/>
      <c r="U25" s="24"/>
      <c r="V25" s="24">
        <v>238</v>
      </c>
      <c r="W25" s="24">
        <v>14934</v>
      </c>
      <c r="X25" s="24">
        <v>16906</v>
      </c>
      <c r="Y25" s="24">
        <v>4884</v>
      </c>
      <c r="Z25" s="24">
        <v>10816</v>
      </c>
      <c r="AA25" s="24">
        <v>7465</v>
      </c>
      <c r="AB25" s="24">
        <v>4583</v>
      </c>
      <c r="AC25" s="24">
        <v>299</v>
      </c>
      <c r="AD25" s="24">
        <v>2</v>
      </c>
      <c r="AE25" s="24">
        <v>1943</v>
      </c>
      <c r="AF25" s="24">
        <v>1058</v>
      </c>
      <c r="AG25" s="24">
        <v>3044</v>
      </c>
      <c r="AH25" s="24">
        <v>33</v>
      </c>
      <c r="AI25" s="24">
        <v>308</v>
      </c>
      <c r="AJ25" s="24">
        <v>90</v>
      </c>
      <c r="AK25" s="24">
        <v>36</v>
      </c>
      <c r="AL25" s="24">
        <v>2784</v>
      </c>
      <c r="AM25" s="24">
        <v>50</v>
      </c>
      <c r="AN25" s="24">
        <v>717</v>
      </c>
      <c r="AO25" s="24"/>
      <c r="AP25" s="24">
        <v>82</v>
      </c>
      <c r="AQ25" s="24">
        <v>8</v>
      </c>
      <c r="AR25" s="24"/>
      <c r="AS25" s="24">
        <v>1</v>
      </c>
      <c r="AT25" s="24">
        <v>9</v>
      </c>
      <c r="AU25" s="24"/>
      <c r="AV25" s="24">
        <v>34</v>
      </c>
      <c r="AW25" s="24">
        <v>3</v>
      </c>
      <c r="AX25" s="24">
        <v>2</v>
      </c>
      <c r="AY25" s="24"/>
      <c r="AZ25" s="24"/>
      <c r="BA25" s="24"/>
      <c r="BB25" s="24"/>
      <c r="BC25" s="24"/>
      <c r="BD25" s="24">
        <v>95</v>
      </c>
      <c r="BE25" s="24"/>
      <c r="BF25" s="24">
        <v>5</v>
      </c>
      <c r="BG25" s="24">
        <v>23976</v>
      </c>
      <c r="BH25" s="24">
        <v>840</v>
      </c>
      <c r="BI25" s="24">
        <v>153</v>
      </c>
      <c r="BJ25" s="24"/>
      <c r="BK25" s="24">
        <v>208</v>
      </c>
      <c r="BL25" s="24"/>
      <c r="BM25" s="24">
        <v>73477</v>
      </c>
      <c r="BN25" s="24">
        <v>11443</v>
      </c>
      <c r="BO25" s="24">
        <v>65171</v>
      </c>
      <c r="BP25" s="24">
        <v>22</v>
      </c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>
        <v>22612</v>
      </c>
      <c r="CC25" s="24"/>
      <c r="CD25" s="24">
        <v>12007</v>
      </c>
      <c r="CE25" s="24"/>
      <c r="CF25" s="24"/>
      <c r="CG25" s="24"/>
      <c r="CH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>
        <v>6406</v>
      </c>
      <c r="CU25" s="24"/>
      <c r="CV25" s="24">
        <v>4403</v>
      </c>
      <c r="CW25" s="24"/>
      <c r="CX25" s="24"/>
      <c r="CY25" s="24"/>
      <c r="CZ25" s="24"/>
      <c r="DA25" s="24">
        <v>1895</v>
      </c>
      <c r="DB25" s="24"/>
      <c r="DC25" s="24"/>
      <c r="DD25" s="24">
        <v>5</v>
      </c>
      <c r="DE25" s="24">
        <v>14603</v>
      </c>
      <c r="DF25" s="24">
        <v>9529</v>
      </c>
      <c r="DG25" s="24">
        <v>3826</v>
      </c>
      <c r="DH25" s="24">
        <v>5701</v>
      </c>
      <c r="DI25" s="24"/>
      <c r="DJ25" s="24"/>
      <c r="DK25" s="24"/>
      <c r="DL25" s="24"/>
      <c r="DM25" s="24">
        <v>321</v>
      </c>
      <c r="DN25" s="24">
        <v>3121</v>
      </c>
      <c r="DO25" s="24">
        <v>1056</v>
      </c>
      <c r="DP25" s="24">
        <v>5003</v>
      </c>
      <c r="DQ25" s="24"/>
    </row>
    <row r="26" spans="8:121" s="21" customFormat="1" ht="15" customHeight="1">
      <c r="H26" s="25" t="s">
        <v>105</v>
      </c>
      <c r="I26" s="26" t="s">
        <v>94</v>
      </c>
      <c r="J26" s="27">
        <f>(J25/J10)*100</f>
        <v>9.3748307207282611E-2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</row>
    <row r="27" spans="8:121" s="21" customFormat="1" ht="15" customHeight="1">
      <c r="H27" s="22" t="s">
        <v>106</v>
      </c>
      <c r="I27" s="23" t="s">
        <v>92</v>
      </c>
      <c r="J27" s="24">
        <f>SUM(K27:BP27)</f>
        <v>171464</v>
      </c>
      <c r="K27" s="24">
        <v>8102</v>
      </c>
      <c r="L27" s="24">
        <v>219</v>
      </c>
      <c r="M27" s="24">
        <v>794</v>
      </c>
      <c r="N27" s="24"/>
      <c r="O27" s="24"/>
      <c r="P27" s="24"/>
      <c r="Q27" s="24">
        <v>6</v>
      </c>
      <c r="R27" s="24">
        <v>99</v>
      </c>
      <c r="S27" s="24">
        <v>90</v>
      </c>
      <c r="T27" s="24"/>
      <c r="U27" s="24"/>
      <c r="V27" s="24">
        <v>218</v>
      </c>
      <c r="W27" s="24">
        <v>8080</v>
      </c>
      <c r="X27" s="24">
        <v>8169</v>
      </c>
      <c r="Y27" s="24">
        <v>2044</v>
      </c>
      <c r="Z27" s="24">
        <v>10839</v>
      </c>
      <c r="AA27" s="24">
        <v>3347</v>
      </c>
      <c r="AB27" s="24">
        <v>2767</v>
      </c>
      <c r="AC27" s="24">
        <v>205</v>
      </c>
      <c r="AD27" s="24">
        <v>1</v>
      </c>
      <c r="AE27" s="24">
        <v>1250</v>
      </c>
      <c r="AF27" s="24">
        <v>946</v>
      </c>
      <c r="AG27" s="24">
        <v>3863</v>
      </c>
      <c r="AH27" s="24">
        <v>33</v>
      </c>
      <c r="AI27" s="24">
        <v>78</v>
      </c>
      <c r="AJ27" s="24">
        <v>32</v>
      </c>
      <c r="AK27" s="24">
        <v>32</v>
      </c>
      <c r="AL27" s="24">
        <v>1040</v>
      </c>
      <c r="AM27" s="24">
        <v>29</v>
      </c>
      <c r="AN27" s="24">
        <v>205</v>
      </c>
      <c r="AO27" s="24">
        <v>1</v>
      </c>
      <c r="AP27" s="24">
        <v>64</v>
      </c>
      <c r="AQ27" s="24">
        <v>1</v>
      </c>
      <c r="AR27" s="24">
        <v>64</v>
      </c>
      <c r="AS27" s="24"/>
      <c r="AT27" s="24"/>
      <c r="AU27" s="24"/>
      <c r="AV27" s="24">
        <v>69</v>
      </c>
      <c r="AW27" s="24">
        <v>2</v>
      </c>
      <c r="AX27" s="24">
        <v>7</v>
      </c>
      <c r="AY27" s="24"/>
      <c r="AZ27" s="24"/>
      <c r="BA27" s="24"/>
      <c r="BB27" s="24"/>
      <c r="BC27" s="24"/>
      <c r="BD27" s="24">
        <v>83</v>
      </c>
      <c r="BE27" s="24"/>
      <c r="BF27" s="24">
        <v>6</v>
      </c>
      <c r="BG27" s="24">
        <v>18132</v>
      </c>
      <c r="BH27" s="24">
        <v>567</v>
      </c>
      <c r="BI27" s="24">
        <v>3</v>
      </c>
      <c r="BJ27" s="24"/>
      <c r="BK27" s="24">
        <v>126</v>
      </c>
      <c r="BL27" s="24"/>
      <c r="BM27" s="24">
        <v>50495</v>
      </c>
      <c r="BN27" s="24">
        <v>13144</v>
      </c>
      <c r="BO27" s="24">
        <v>36201</v>
      </c>
      <c r="BP27" s="24">
        <v>11</v>
      </c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>
        <v>38100</v>
      </c>
      <c r="CC27" s="24"/>
      <c r="CD27" s="24">
        <v>8042</v>
      </c>
      <c r="CE27" s="24"/>
      <c r="CF27" s="24"/>
      <c r="CG27" s="24">
        <v>85</v>
      </c>
      <c r="CH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>
        <v>8175</v>
      </c>
      <c r="CU27" s="24"/>
      <c r="CV27" s="24">
        <v>1760</v>
      </c>
      <c r="CW27" s="24"/>
      <c r="CX27" s="24"/>
      <c r="CY27" s="24">
        <v>64</v>
      </c>
      <c r="CZ27" s="24"/>
      <c r="DA27" s="24">
        <v>1236</v>
      </c>
      <c r="DB27" s="24"/>
      <c r="DC27" s="24"/>
      <c r="DD27" s="24">
        <v>1</v>
      </c>
      <c r="DE27" s="24">
        <v>7789</v>
      </c>
      <c r="DF27" s="24">
        <v>4135</v>
      </c>
      <c r="DG27" s="24">
        <v>1674</v>
      </c>
      <c r="DH27" s="24">
        <v>2680</v>
      </c>
      <c r="DI27" s="24"/>
      <c r="DJ27" s="24"/>
      <c r="DK27" s="24"/>
      <c r="DL27" s="24"/>
      <c r="DM27" s="24">
        <v>291</v>
      </c>
      <c r="DN27" s="24">
        <v>1697</v>
      </c>
      <c r="DO27" s="24">
        <v>366</v>
      </c>
      <c r="DP27" s="24">
        <v>8028</v>
      </c>
      <c r="DQ27" s="24"/>
    </row>
    <row r="28" spans="8:121" s="21" customFormat="1" ht="15" customHeight="1">
      <c r="H28" s="25" t="s">
        <v>105</v>
      </c>
      <c r="I28" s="26" t="s">
        <v>94</v>
      </c>
      <c r="J28" s="27">
        <f>(J27/J10)*100</f>
        <v>6.2791348944091385E-2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</row>
    <row r="29" spans="8:121" s="21" customFormat="1" ht="15" customHeight="1">
      <c r="H29" s="22" t="s">
        <v>107</v>
      </c>
      <c r="I29" s="23" t="s">
        <v>92</v>
      </c>
      <c r="J29" s="24">
        <f>SUM(K29:BP29)</f>
        <v>397315</v>
      </c>
      <c r="K29" s="24">
        <v>13377</v>
      </c>
      <c r="L29" s="24">
        <v>429</v>
      </c>
      <c r="M29" s="24">
        <v>2380</v>
      </c>
      <c r="N29" s="24"/>
      <c r="O29" s="24"/>
      <c r="P29" s="24"/>
      <c r="Q29" s="24">
        <v>1</v>
      </c>
      <c r="R29" s="24">
        <v>209</v>
      </c>
      <c r="S29" s="24">
        <v>303</v>
      </c>
      <c r="T29" s="24"/>
      <c r="U29" s="24"/>
      <c r="V29" s="24">
        <v>462</v>
      </c>
      <c r="W29" s="24">
        <v>22925</v>
      </c>
      <c r="X29" s="24">
        <v>25565</v>
      </c>
      <c r="Y29" s="24">
        <v>6695</v>
      </c>
      <c r="Z29" s="24">
        <v>23605</v>
      </c>
      <c r="AA29" s="24">
        <v>10213</v>
      </c>
      <c r="AB29" s="24">
        <v>6122</v>
      </c>
      <c r="AC29" s="24">
        <v>343</v>
      </c>
      <c r="AD29" s="24">
        <v>14</v>
      </c>
      <c r="AE29" s="24">
        <v>4081</v>
      </c>
      <c r="AF29" s="24">
        <v>1302</v>
      </c>
      <c r="AG29" s="24">
        <v>8169</v>
      </c>
      <c r="AH29" s="24">
        <v>137</v>
      </c>
      <c r="AI29" s="24">
        <v>554</v>
      </c>
      <c r="AJ29" s="24">
        <v>311</v>
      </c>
      <c r="AK29" s="24">
        <v>92</v>
      </c>
      <c r="AL29" s="24">
        <v>3913</v>
      </c>
      <c r="AM29" s="24">
        <v>164</v>
      </c>
      <c r="AN29" s="24">
        <v>719</v>
      </c>
      <c r="AO29" s="24">
        <v>3</v>
      </c>
      <c r="AP29" s="24">
        <v>122</v>
      </c>
      <c r="AQ29" s="24"/>
      <c r="AR29" s="24"/>
      <c r="AS29" s="24"/>
      <c r="AT29" s="24">
        <v>1</v>
      </c>
      <c r="AU29" s="24"/>
      <c r="AV29" s="24">
        <v>105</v>
      </c>
      <c r="AW29" s="24">
        <v>3</v>
      </c>
      <c r="AX29" s="24">
        <v>7</v>
      </c>
      <c r="AY29" s="24"/>
      <c r="AZ29" s="24"/>
      <c r="BA29" s="24"/>
      <c r="BB29" s="24"/>
      <c r="BC29" s="24"/>
      <c r="BD29" s="24">
        <v>304</v>
      </c>
      <c r="BE29" s="24">
        <v>2</v>
      </c>
      <c r="BF29" s="24">
        <v>17</v>
      </c>
      <c r="BG29" s="24">
        <v>32724</v>
      </c>
      <c r="BH29" s="24">
        <v>1384</v>
      </c>
      <c r="BI29" s="24">
        <v>22</v>
      </c>
      <c r="BJ29" s="24">
        <v>1</v>
      </c>
      <c r="BK29" s="24">
        <v>296</v>
      </c>
      <c r="BL29" s="24"/>
      <c r="BM29" s="24">
        <v>111614</v>
      </c>
      <c r="BN29" s="24">
        <v>16304</v>
      </c>
      <c r="BO29" s="24">
        <v>102273</v>
      </c>
      <c r="BP29" s="24">
        <v>48</v>
      </c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>
        <v>24151</v>
      </c>
      <c r="CC29" s="24"/>
      <c r="CD29" s="24">
        <v>54067</v>
      </c>
      <c r="CE29" s="24"/>
      <c r="CF29" s="24"/>
      <c r="CG29" s="24"/>
      <c r="CH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>
        <v>4023</v>
      </c>
      <c r="CU29" s="24"/>
      <c r="CV29" s="24">
        <v>19649</v>
      </c>
      <c r="CW29" s="24"/>
      <c r="CX29" s="24"/>
      <c r="CY29" s="24"/>
      <c r="CZ29" s="24"/>
      <c r="DA29" s="24">
        <v>4013</v>
      </c>
      <c r="DB29" s="24"/>
      <c r="DC29" s="24"/>
      <c r="DD29" s="24">
        <v>39</v>
      </c>
      <c r="DE29" s="24">
        <v>21276</v>
      </c>
      <c r="DF29" s="24">
        <v>11344</v>
      </c>
      <c r="DG29" s="24">
        <v>4840</v>
      </c>
      <c r="DH29" s="24">
        <v>9105</v>
      </c>
      <c r="DI29" s="24"/>
      <c r="DJ29" s="24"/>
      <c r="DK29" s="24"/>
      <c r="DL29" s="24"/>
      <c r="DM29" s="24">
        <v>1611</v>
      </c>
      <c r="DN29" s="24">
        <v>6766</v>
      </c>
      <c r="DO29" s="24">
        <v>1844</v>
      </c>
      <c r="DP29" s="24">
        <v>14347</v>
      </c>
      <c r="DQ29" s="24"/>
    </row>
    <row r="30" spans="8:121" s="21" customFormat="1" ht="15" customHeight="1">
      <c r="H30" s="25" t="s">
        <v>108</v>
      </c>
      <c r="I30" s="26" t="s">
        <v>94</v>
      </c>
      <c r="J30" s="27">
        <f>(J29/J10)*100</f>
        <v>0.14549960811436607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</row>
    <row r="31" spans="8:121" s="21" customFormat="1" ht="15" customHeight="1">
      <c r="H31" s="22" t="s">
        <v>109</v>
      </c>
      <c r="I31" s="23" t="s">
        <v>92</v>
      </c>
      <c r="J31" s="24">
        <f>SUM(K31:BP31)</f>
        <v>808750</v>
      </c>
      <c r="K31" s="24">
        <v>1719</v>
      </c>
      <c r="L31" s="24">
        <v>71</v>
      </c>
      <c r="M31" s="24">
        <v>188</v>
      </c>
      <c r="N31" s="24"/>
      <c r="O31" s="24"/>
      <c r="P31" s="24"/>
      <c r="Q31" s="24"/>
      <c r="R31" s="24">
        <v>55</v>
      </c>
      <c r="S31" s="24">
        <v>97</v>
      </c>
      <c r="T31" s="24"/>
      <c r="U31" s="24"/>
      <c r="V31" s="24">
        <v>43</v>
      </c>
      <c r="W31" s="24">
        <v>2156</v>
      </c>
      <c r="X31" s="24">
        <v>1833</v>
      </c>
      <c r="Y31" s="24">
        <v>441</v>
      </c>
      <c r="Z31" s="24">
        <v>4638</v>
      </c>
      <c r="AA31" s="24">
        <v>1370</v>
      </c>
      <c r="AB31" s="24">
        <v>560</v>
      </c>
      <c r="AC31" s="24">
        <v>40</v>
      </c>
      <c r="AD31" s="24"/>
      <c r="AE31" s="24">
        <v>565</v>
      </c>
      <c r="AF31" s="24">
        <v>301</v>
      </c>
      <c r="AG31" s="24">
        <v>1401</v>
      </c>
      <c r="AH31" s="24">
        <v>391</v>
      </c>
      <c r="AI31" s="24">
        <v>69</v>
      </c>
      <c r="AJ31" s="24">
        <v>42</v>
      </c>
      <c r="AK31" s="24">
        <v>34</v>
      </c>
      <c r="AL31" s="24">
        <v>80</v>
      </c>
      <c r="AM31" s="24">
        <v>27</v>
      </c>
      <c r="AN31" s="24">
        <v>41</v>
      </c>
      <c r="AO31" s="24"/>
      <c r="AP31" s="24">
        <v>44</v>
      </c>
      <c r="AQ31" s="24"/>
      <c r="AR31" s="24"/>
      <c r="AS31" s="24">
        <v>1</v>
      </c>
      <c r="AT31" s="24">
        <v>3</v>
      </c>
      <c r="AU31" s="24"/>
      <c r="AV31" s="24">
        <v>24</v>
      </c>
      <c r="AW31" s="24">
        <v>1</v>
      </c>
      <c r="AX31" s="24">
        <v>18</v>
      </c>
      <c r="AY31" s="24"/>
      <c r="AZ31" s="24"/>
      <c r="BA31" s="24"/>
      <c r="BB31" s="24"/>
      <c r="BC31" s="24"/>
      <c r="BD31" s="24">
        <v>54</v>
      </c>
      <c r="BE31" s="24">
        <v>2</v>
      </c>
      <c r="BF31" s="24">
        <v>3</v>
      </c>
      <c r="BG31" s="24">
        <v>2240</v>
      </c>
      <c r="BH31" s="24">
        <v>154</v>
      </c>
      <c r="BI31" s="24">
        <v>4</v>
      </c>
      <c r="BJ31" s="24"/>
      <c r="BK31" s="24">
        <v>22</v>
      </c>
      <c r="BL31" s="24"/>
      <c r="BM31" s="24">
        <v>777840</v>
      </c>
      <c r="BN31" s="24">
        <v>2655</v>
      </c>
      <c r="BO31" s="24">
        <v>9523</v>
      </c>
      <c r="BP31" s="24"/>
      <c r="BR31" s="24"/>
      <c r="BS31" s="24"/>
      <c r="BT31" s="24">
        <v>428350</v>
      </c>
      <c r="BU31" s="24"/>
      <c r="BV31" s="24">
        <v>389600</v>
      </c>
      <c r="BW31" s="24">
        <v>1217900</v>
      </c>
      <c r="BX31" s="24"/>
      <c r="BY31" s="24"/>
      <c r="BZ31" s="24"/>
      <c r="CA31" s="24">
        <v>102000</v>
      </c>
      <c r="CB31" s="24">
        <v>1000</v>
      </c>
      <c r="CC31" s="24"/>
      <c r="CD31" s="24">
        <v>12893</v>
      </c>
      <c r="CE31" s="24"/>
      <c r="CF31" s="24"/>
      <c r="CG31" s="24"/>
      <c r="CH31" s="24"/>
      <c r="CJ31" s="24"/>
      <c r="CK31" s="24"/>
      <c r="CL31" s="24">
        <v>2947</v>
      </c>
      <c r="CM31" s="24"/>
      <c r="CN31" s="24">
        <v>105697</v>
      </c>
      <c r="CO31" s="24">
        <v>585194</v>
      </c>
      <c r="CP31" s="24"/>
      <c r="CQ31" s="24"/>
      <c r="CR31" s="24"/>
      <c r="CS31" s="24">
        <v>65234</v>
      </c>
      <c r="CT31" s="24">
        <v>250</v>
      </c>
      <c r="CU31" s="24"/>
      <c r="CV31" s="24">
        <v>7697</v>
      </c>
      <c r="CW31" s="24"/>
      <c r="CX31" s="24"/>
      <c r="CY31" s="24"/>
      <c r="CZ31" s="24"/>
      <c r="DA31" s="24">
        <v>475</v>
      </c>
      <c r="DB31" s="24"/>
      <c r="DC31" s="24"/>
      <c r="DD31" s="24">
        <v>3</v>
      </c>
      <c r="DE31" s="24">
        <v>2057</v>
      </c>
      <c r="DF31" s="24">
        <v>740</v>
      </c>
      <c r="DG31" s="24">
        <v>269</v>
      </c>
      <c r="DH31" s="24">
        <v>1093</v>
      </c>
      <c r="DI31" s="24"/>
      <c r="DJ31" s="24"/>
      <c r="DK31" s="24"/>
      <c r="DL31" s="24"/>
      <c r="DM31" s="24">
        <v>94</v>
      </c>
      <c r="DN31" s="24">
        <v>332</v>
      </c>
      <c r="DO31" s="24">
        <v>172</v>
      </c>
      <c r="DP31" s="24">
        <v>3536</v>
      </c>
      <c r="DQ31" s="24"/>
    </row>
    <row r="32" spans="8:121" s="21" customFormat="1" ht="15" customHeight="1">
      <c r="H32" s="25" t="s">
        <v>110</v>
      </c>
      <c r="I32" s="26" t="s">
        <v>94</v>
      </c>
      <c r="J32" s="27">
        <f>(J31/J10)*100</f>
        <v>0.29617006169536408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31" max="31" man="1"/>
    <brk id="41" max="31" man="1"/>
    <brk id="50" max="31" man="1"/>
    <brk id="59" max="31" man="1"/>
    <brk id="69" max="31" man="1"/>
    <brk id="87" max="31" man="1"/>
    <brk id="10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P33"/>
  <sheetViews>
    <sheetView showGridLines="0" topLeftCell="G1" zoomScaleNormal="100" zoomScaleSheetLayoutView="10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16384" width="9" style="1"/>
  </cols>
  <sheetData>
    <row r="1" spans="7:68" ht="15" customHeight="1">
      <c r="H1" s="2" t="s">
        <v>111</v>
      </c>
    </row>
    <row r="2" spans="7:68" ht="15" customHeight="1">
      <c r="G2" s="4" t="s">
        <v>129</v>
      </c>
      <c r="L2" s="14" t="s">
        <v>112</v>
      </c>
    </row>
    <row r="3" spans="7:68" hidden="1"/>
    <row r="4" spans="7:68" hidden="1"/>
    <row r="5" spans="7:68" hidden="1">
      <c r="G5" s="1" t="s">
        <v>130</v>
      </c>
    </row>
    <row r="6" spans="7:68" hidden="1"/>
    <row r="7" spans="7:68" hidden="1"/>
    <row r="8" spans="7:68" hidden="1"/>
    <row r="9" spans="7:68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113</v>
      </c>
      <c r="N9" s="10" t="s">
        <v>114</v>
      </c>
      <c r="O9" s="9" t="s">
        <v>115</v>
      </c>
      <c r="P9" s="10" t="s">
        <v>11</v>
      </c>
      <c r="Q9" s="9" t="s">
        <v>116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117</v>
      </c>
      <c r="AA9" s="13" t="s">
        <v>118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119</v>
      </c>
      <c r="AY9" s="9" t="s">
        <v>46</v>
      </c>
      <c r="AZ9" s="9" t="s">
        <v>47</v>
      </c>
      <c r="BA9" s="9" t="s">
        <v>120</v>
      </c>
      <c r="BB9" s="9" t="s">
        <v>121</v>
      </c>
      <c r="BC9" s="9" t="s">
        <v>50</v>
      </c>
      <c r="BD9" s="13" t="s">
        <v>51</v>
      </c>
      <c r="BE9" s="13" t="s">
        <v>122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</row>
    <row r="10" spans="7:68" s="17" customFormat="1" ht="15" customHeight="1">
      <c r="H10" s="18" t="s">
        <v>90</v>
      </c>
      <c r="I10" s="19"/>
      <c r="J10" s="20">
        <f>SUM(K10:BP10)</f>
        <v>927354</v>
      </c>
      <c r="K10" s="20">
        <f t="shared" ref="K10:BP10" si="0">SUM(K11:K32)</f>
        <v>0</v>
      </c>
      <c r="L10" s="20">
        <f t="shared" si="0"/>
        <v>0</v>
      </c>
      <c r="M10" s="20">
        <f t="shared" si="0"/>
        <v>0</v>
      </c>
      <c r="N10" s="20">
        <f>SUM(N11:N32)</f>
        <v>0</v>
      </c>
      <c r="O10" s="20">
        <f t="shared" si="0"/>
        <v>0</v>
      </c>
      <c r="P10" s="20">
        <f>SUM(P11:P32)</f>
        <v>0</v>
      </c>
      <c r="Q10" s="20">
        <f>SUM(Q11:Q32)</f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20">
        <f>SUM(U11:U32)</f>
        <v>0</v>
      </c>
      <c r="V10" s="20">
        <f t="shared" ref="V10:W10" si="1">SUM(V11:V32)</f>
        <v>0</v>
      </c>
      <c r="W10" s="20">
        <f t="shared" si="1"/>
        <v>0</v>
      </c>
      <c r="X10" s="20">
        <f>SUM(X11:X32)</f>
        <v>0</v>
      </c>
      <c r="Y10" s="20">
        <f t="shared" si="0"/>
        <v>0</v>
      </c>
      <c r="Z10" s="20">
        <f t="shared" si="0"/>
        <v>0</v>
      </c>
      <c r="AA10" s="20">
        <f t="shared" si="0"/>
        <v>107053</v>
      </c>
      <c r="AB10" s="20">
        <f t="shared" si="0"/>
        <v>4479</v>
      </c>
      <c r="AC10" s="20">
        <f t="shared" si="0"/>
        <v>5</v>
      </c>
      <c r="AD10" s="20">
        <f t="shared" si="0"/>
        <v>0</v>
      </c>
      <c r="AE10" s="20">
        <f t="shared" si="0"/>
        <v>676</v>
      </c>
      <c r="AF10" s="20">
        <f t="shared" si="0"/>
        <v>0</v>
      </c>
      <c r="AG10" s="20">
        <f t="shared" si="0"/>
        <v>0</v>
      </c>
      <c r="AH10" s="20">
        <f t="shared" si="0"/>
        <v>0</v>
      </c>
      <c r="AI10" s="20">
        <f t="shared" si="0"/>
        <v>0</v>
      </c>
      <c r="AJ10" s="20">
        <f t="shared" si="0"/>
        <v>0</v>
      </c>
      <c r="AK10" s="20">
        <f t="shared" si="0"/>
        <v>0</v>
      </c>
      <c r="AL10" s="20">
        <f t="shared" si="0"/>
        <v>0</v>
      </c>
      <c r="AM10" s="20">
        <f t="shared" si="0"/>
        <v>0</v>
      </c>
      <c r="AN10" s="20">
        <f t="shared" si="0"/>
        <v>0</v>
      </c>
      <c r="AO10" s="20">
        <f t="shared" si="0"/>
        <v>0</v>
      </c>
      <c r="AP10" s="20">
        <f t="shared" si="0"/>
        <v>0</v>
      </c>
      <c r="AQ10" s="20">
        <f t="shared" si="0"/>
        <v>0</v>
      </c>
      <c r="AR10" s="20">
        <f t="shared" si="0"/>
        <v>0</v>
      </c>
      <c r="AS10" s="20">
        <f t="shared" si="0"/>
        <v>0</v>
      </c>
      <c r="AT10" s="20">
        <f t="shared" si="0"/>
        <v>0</v>
      </c>
      <c r="AU10" s="20">
        <f t="shared" si="0"/>
        <v>0</v>
      </c>
      <c r="AV10" s="20">
        <f t="shared" si="0"/>
        <v>0</v>
      </c>
      <c r="AW10" s="20">
        <f t="shared" si="0"/>
        <v>0</v>
      </c>
      <c r="AX10" s="20">
        <f t="shared" si="0"/>
        <v>0</v>
      </c>
      <c r="AY10" s="20">
        <f t="shared" si="0"/>
        <v>0</v>
      </c>
      <c r="AZ10" s="20">
        <f t="shared" si="0"/>
        <v>0</v>
      </c>
      <c r="BA10" s="20">
        <f t="shared" si="0"/>
        <v>0</v>
      </c>
      <c r="BB10" s="20">
        <f t="shared" si="0"/>
        <v>0</v>
      </c>
      <c r="BC10" s="20">
        <f t="shared" si="0"/>
        <v>0</v>
      </c>
      <c r="BD10" s="20">
        <f t="shared" si="0"/>
        <v>0</v>
      </c>
      <c r="BE10" s="20">
        <f t="shared" si="0"/>
        <v>0</v>
      </c>
      <c r="BF10" s="20">
        <f t="shared" si="0"/>
        <v>0</v>
      </c>
      <c r="BG10" s="20">
        <f t="shared" si="0"/>
        <v>0</v>
      </c>
      <c r="BH10" s="20">
        <f t="shared" si="0"/>
        <v>14866</v>
      </c>
      <c r="BI10" s="20">
        <f t="shared" si="0"/>
        <v>0</v>
      </c>
      <c r="BJ10" s="20">
        <f t="shared" si="0"/>
        <v>0</v>
      </c>
      <c r="BK10" s="20">
        <f t="shared" si="0"/>
        <v>0</v>
      </c>
      <c r="BL10" s="20">
        <f t="shared" si="0"/>
        <v>0</v>
      </c>
      <c r="BM10" s="20">
        <f t="shared" si="0"/>
        <v>163220</v>
      </c>
      <c r="BN10" s="20">
        <f t="shared" si="0"/>
        <v>133</v>
      </c>
      <c r="BO10" s="20">
        <f t="shared" si="0"/>
        <v>636922</v>
      </c>
      <c r="BP10" s="20">
        <f t="shared" si="0"/>
        <v>0</v>
      </c>
    </row>
    <row r="11" spans="7:68" s="21" customFormat="1" ht="30" customHeight="1">
      <c r="H11" s="22" t="s">
        <v>91</v>
      </c>
      <c r="I11" s="23" t="s">
        <v>92</v>
      </c>
      <c r="J11" s="24">
        <f>SUM(K11:BP11)</f>
        <v>39573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>
        <v>4746</v>
      </c>
      <c r="AB11" s="24">
        <v>496</v>
      </c>
      <c r="AC11" s="24"/>
      <c r="AD11" s="24"/>
      <c r="AE11" s="24">
        <v>289</v>
      </c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>
        <v>279</v>
      </c>
      <c r="BI11" s="24"/>
      <c r="BJ11" s="24"/>
      <c r="BK11" s="24"/>
      <c r="BL11" s="24"/>
      <c r="BM11" s="24">
        <v>2442</v>
      </c>
      <c r="BN11" s="24">
        <v>2</v>
      </c>
      <c r="BO11" s="24">
        <v>31319</v>
      </c>
      <c r="BP11" s="24"/>
    </row>
    <row r="12" spans="7:68" s="21" customFormat="1" ht="15" customHeight="1">
      <c r="H12" s="25" t="s">
        <v>93</v>
      </c>
      <c r="I12" s="26" t="s">
        <v>94</v>
      </c>
      <c r="J12" s="27">
        <f>(J11/J10)*100</f>
        <v>4.267302454079025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</row>
    <row r="13" spans="7:68" s="21" customFormat="1" ht="15" customHeight="1">
      <c r="H13" s="22" t="s">
        <v>95</v>
      </c>
      <c r="I13" s="23" t="s">
        <v>92</v>
      </c>
      <c r="J13" s="24">
        <f>SUM(K13:BP13)</f>
        <v>63829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>
        <v>11096</v>
      </c>
      <c r="AB13" s="24">
        <v>300</v>
      </c>
      <c r="AC13" s="24">
        <v>2</v>
      </c>
      <c r="AD13" s="24"/>
      <c r="AE13" s="24">
        <v>24</v>
      </c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>
        <v>639</v>
      </c>
      <c r="BI13" s="24"/>
      <c r="BJ13" s="24"/>
      <c r="BK13" s="24"/>
      <c r="BL13" s="24"/>
      <c r="BM13" s="24">
        <v>928</v>
      </c>
      <c r="BN13" s="24">
        <v>5</v>
      </c>
      <c r="BO13" s="24">
        <v>50835</v>
      </c>
      <c r="BP13" s="24"/>
    </row>
    <row r="14" spans="7:68" s="21" customFormat="1" ht="15" customHeight="1">
      <c r="H14" s="25" t="s">
        <v>96</v>
      </c>
      <c r="I14" s="26" t="s">
        <v>94</v>
      </c>
      <c r="J14" s="27">
        <f>(J13/J10)*100</f>
        <v>6.882916340469766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</row>
    <row r="15" spans="7:68" s="21" customFormat="1" ht="15" customHeight="1">
      <c r="H15" s="22" t="s">
        <v>97</v>
      </c>
      <c r="I15" s="23" t="s">
        <v>92</v>
      </c>
      <c r="J15" s="24">
        <f>SUM(K15:BP15)</f>
        <v>454740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>
        <v>34264</v>
      </c>
      <c r="AB15" s="24">
        <v>1146</v>
      </c>
      <c r="AC15" s="24"/>
      <c r="AD15" s="24"/>
      <c r="AE15" s="24">
        <v>97</v>
      </c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>
        <v>8025</v>
      </c>
      <c r="BI15" s="24"/>
      <c r="BJ15" s="24"/>
      <c r="BK15" s="24"/>
      <c r="BL15" s="24"/>
      <c r="BM15" s="24">
        <v>151991</v>
      </c>
      <c r="BN15" s="24">
        <v>72</v>
      </c>
      <c r="BO15" s="24">
        <v>259145</v>
      </c>
      <c r="BP15" s="24"/>
    </row>
    <row r="16" spans="7:68" s="21" customFormat="1" ht="15" customHeight="1">
      <c r="H16" s="25" t="s">
        <v>95</v>
      </c>
      <c r="I16" s="26" t="s">
        <v>94</v>
      </c>
      <c r="J16" s="27">
        <f>(J15/J10)*100</f>
        <v>49.036290348669439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</row>
    <row r="17" spans="8:68" s="21" customFormat="1" ht="15" customHeight="1">
      <c r="H17" s="22" t="s">
        <v>98</v>
      </c>
      <c r="I17" s="23" t="s">
        <v>92</v>
      </c>
      <c r="J17" s="24">
        <f>SUM(K17:BP17)</f>
        <v>28386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>
        <v>3750</v>
      </c>
      <c r="AB17" s="24">
        <v>80</v>
      </c>
      <c r="AC17" s="24">
        <v>1</v>
      </c>
      <c r="AD17" s="24"/>
      <c r="AE17" s="24">
        <v>47</v>
      </c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>
        <v>285</v>
      </c>
      <c r="BI17" s="24"/>
      <c r="BJ17" s="24"/>
      <c r="BK17" s="24"/>
      <c r="BL17" s="24"/>
      <c r="BM17" s="24">
        <v>258</v>
      </c>
      <c r="BN17" s="24">
        <v>2</v>
      </c>
      <c r="BO17" s="24">
        <v>23963</v>
      </c>
      <c r="BP17" s="24"/>
    </row>
    <row r="18" spans="8:68" s="21" customFormat="1" ht="15" customHeight="1">
      <c r="H18" s="25" t="s">
        <v>99</v>
      </c>
      <c r="I18" s="26" t="s">
        <v>94</v>
      </c>
      <c r="J18" s="27">
        <f>(J17/J10)*100</f>
        <v>3.0609670093621206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</row>
    <row r="19" spans="8:68" s="21" customFormat="1" ht="15" customHeight="1">
      <c r="H19" s="22" t="s">
        <v>96</v>
      </c>
      <c r="I19" s="23" t="s">
        <v>92</v>
      </c>
      <c r="J19" s="24">
        <f>SUM(K19:BP19)</f>
        <v>17038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>
        <v>2732</v>
      </c>
      <c r="AB19" s="24">
        <v>43</v>
      </c>
      <c r="AC19" s="24"/>
      <c r="AD19" s="24"/>
      <c r="AE19" s="24">
        <v>14</v>
      </c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>
        <v>280</v>
      </c>
      <c r="BI19" s="24"/>
      <c r="BJ19" s="24"/>
      <c r="BK19" s="24"/>
      <c r="BL19" s="24"/>
      <c r="BM19" s="24">
        <v>115</v>
      </c>
      <c r="BN19" s="24"/>
      <c r="BO19" s="24">
        <v>13854</v>
      </c>
      <c r="BP19" s="24"/>
    </row>
    <row r="20" spans="8:68" s="21" customFormat="1" ht="15" customHeight="1">
      <c r="H20" s="25" t="s">
        <v>100</v>
      </c>
      <c r="I20" s="26" t="s">
        <v>94</v>
      </c>
      <c r="J20" s="27">
        <f>(J19/J10)*100</f>
        <v>1.837270341207349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</row>
    <row r="21" spans="8:68" s="21" customFormat="1" ht="15" customHeight="1">
      <c r="H21" s="22" t="s">
        <v>95</v>
      </c>
      <c r="I21" s="23" t="s">
        <v>92</v>
      </c>
      <c r="J21" s="24">
        <f>SUM(K21:BP21)</f>
        <v>80280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>
        <v>11747</v>
      </c>
      <c r="AB21" s="24">
        <v>385</v>
      </c>
      <c r="AC21" s="24"/>
      <c r="AD21" s="24"/>
      <c r="AE21" s="24">
        <v>22</v>
      </c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>
        <v>1237</v>
      </c>
      <c r="BI21" s="24"/>
      <c r="BJ21" s="24"/>
      <c r="BK21" s="24"/>
      <c r="BL21" s="24"/>
      <c r="BM21" s="24">
        <v>1433</v>
      </c>
      <c r="BN21" s="24">
        <v>1</v>
      </c>
      <c r="BO21" s="24">
        <v>65455</v>
      </c>
      <c r="BP21" s="24"/>
    </row>
    <row r="22" spans="8:68" s="21" customFormat="1" ht="15" customHeight="1">
      <c r="H22" s="25" t="s">
        <v>101</v>
      </c>
      <c r="I22" s="26" t="s">
        <v>94</v>
      </c>
      <c r="J22" s="27">
        <f>(J21/J10)*100</f>
        <v>8.6568883080247669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</row>
    <row r="23" spans="8:68" s="21" customFormat="1" ht="15" customHeight="1">
      <c r="H23" s="22" t="s">
        <v>102</v>
      </c>
      <c r="I23" s="23" t="s">
        <v>92</v>
      </c>
      <c r="J23" s="24">
        <f>SUM(K23:BP23)</f>
        <v>105446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>
        <v>16323</v>
      </c>
      <c r="AB23" s="24">
        <v>822</v>
      </c>
      <c r="AC23" s="24">
        <v>1</v>
      </c>
      <c r="AD23" s="24"/>
      <c r="AE23" s="24">
        <v>31</v>
      </c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>
        <v>2106</v>
      </c>
      <c r="BI23" s="24"/>
      <c r="BJ23" s="24"/>
      <c r="BK23" s="24"/>
      <c r="BL23" s="24"/>
      <c r="BM23" s="24">
        <v>1638</v>
      </c>
      <c r="BN23" s="24">
        <v>26</v>
      </c>
      <c r="BO23" s="24">
        <v>84499</v>
      </c>
      <c r="BP23" s="24"/>
    </row>
    <row r="24" spans="8:68" s="21" customFormat="1" ht="15" customHeight="1">
      <c r="H24" s="25" t="s">
        <v>103</v>
      </c>
      <c r="I24" s="26" t="s">
        <v>94</v>
      </c>
      <c r="J24" s="27">
        <f>(J23/J10)*100</f>
        <v>11.370630848629542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</row>
    <row r="25" spans="8:68" s="21" customFormat="1" ht="15" customHeight="1">
      <c r="H25" s="22" t="s">
        <v>104</v>
      </c>
      <c r="I25" s="23" t="s">
        <v>92</v>
      </c>
      <c r="J25" s="24">
        <f>SUM(K25:BP25)</f>
        <v>38652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>
        <v>7465</v>
      </c>
      <c r="AB25" s="24">
        <v>338</v>
      </c>
      <c r="AC25" s="24"/>
      <c r="AD25" s="24"/>
      <c r="AE25" s="24">
        <v>32</v>
      </c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>
        <v>633</v>
      </c>
      <c r="BI25" s="24"/>
      <c r="BJ25" s="24"/>
      <c r="BK25" s="24"/>
      <c r="BL25" s="24"/>
      <c r="BM25" s="24">
        <v>749</v>
      </c>
      <c r="BN25" s="24">
        <v>1</v>
      </c>
      <c r="BO25" s="24">
        <v>29434</v>
      </c>
      <c r="BP25" s="24"/>
    </row>
    <row r="26" spans="8:68" s="21" customFormat="1" ht="15" customHeight="1">
      <c r="H26" s="25" t="s">
        <v>105</v>
      </c>
      <c r="I26" s="26" t="s">
        <v>94</v>
      </c>
      <c r="J26" s="27">
        <f>(J25/J10)*100</f>
        <v>4.1679876293195477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</row>
    <row r="27" spans="8:68" s="21" customFormat="1" ht="15" customHeight="1">
      <c r="H27" s="22" t="s">
        <v>106</v>
      </c>
      <c r="I27" s="23" t="s">
        <v>92</v>
      </c>
      <c r="J27" s="24">
        <f>SUM(K27:BP27)</f>
        <v>24934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>
        <v>3347</v>
      </c>
      <c r="AB27" s="24">
        <v>251</v>
      </c>
      <c r="AC27" s="24"/>
      <c r="AD27" s="24"/>
      <c r="AE27" s="24">
        <v>8</v>
      </c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>
        <v>288</v>
      </c>
      <c r="BI27" s="24"/>
      <c r="BJ27" s="24"/>
      <c r="BK27" s="24"/>
      <c r="BL27" s="24"/>
      <c r="BM27" s="24">
        <v>869</v>
      </c>
      <c r="BN27" s="24">
        <v>2</v>
      </c>
      <c r="BO27" s="24">
        <v>20169</v>
      </c>
      <c r="BP27" s="24"/>
    </row>
    <row r="28" spans="8:68" s="21" customFormat="1" ht="15" customHeight="1">
      <c r="H28" s="25" t="s">
        <v>105</v>
      </c>
      <c r="I28" s="26" t="s">
        <v>94</v>
      </c>
      <c r="J28" s="27">
        <f>(J27/J10)*100</f>
        <v>2.6887251254644933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</row>
    <row r="29" spans="8:68" s="21" customFormat="1" ht="15" customHeight="1">
      <c r="H29" s="22" t="s">
        <v>107</v>
      </c>
      <c r="I29" s="23" t="s">
        <v>92</v>
      </c>
      <c r="J29" s="24">
        <f>SUM(K29:BP29)</f>
        <v>65771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>
        <v>10213</v>
      </c>
      <c r="AB29" s="24">
        <v>429</v>
      </c>
      <c r="AC29" s="24">
        <v>1</v>
      </c>
      <c r="AD29" s="24"/>
      <c r="AE29" s="24">
        <v>29</v>
      </c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>
        <v>955</v>
      </c>
      <c r="BI29" s="24"/>
      <c r="BJ29" s="24"/>
      <c r="BK29" s="24"/>
      <c r="BL29" s="24"/>
      <c r="BM29" s="24">
        <v>1105</v>
      </c>
      <c r="BN29" s="24">
        <v>6</v>
      </c>
      <c r="BO29" s="24">
        <v>53033</v>
      </c>
      <c r="BP29" s="24"/>
    </row>
    <row r="30" spans="8:68" s="21" customFormat="1" ht="15" customHeight="1">
      <c r="H30" s="25" t="s">
        <v>108</v>
      </c>
      <c r="I30" s="26" t="s">
        <v>94</v>
      </c>
      <c r="J30" s="27">
        <f>(J29/J10)*100</f>
        <v>7.0923293585836698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</row>
    <row r="31" spans="8:68" s="21" customFormat="1" ht="15" customHeight="1">
      <c r="H31" s="22" t="s">
        <v>109</v>
      </c>
      <c r="I31" s="23" t="s">
        <v>92</v>
      </c>
      <c r="J31" s="24">
        <f>SUM(K31:BP31)</f>
        <v>8705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>
        <v>1370</v>
      </c>
      <c r="AB31" s="24">
        <v>189</v>
      </c>
      <c r="AC31" s="24"/>
      <c r="AD31" s="24"/>
      <c r="AE31" s="24">
        <v>83</v>
      </c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>
        <v>139</v>
      </c>
      <c r="BI31" s="24"/>
      <c r="BJ31" s="24"/>
      <c r="BK31" s="24"/>
      <c r="BL31" s="24"/>
      <c r="BM31" s="24">
        <v>1692</v>
      </c>
      <c r="BN31" s="24">
        <v>16</v>
      </c>
      <c r="BO31" s="24">
        <v>5216</v>
      </c>
      <c r="BP31" s="24"/>
    </row>
    <row r="32" spans="8:68" s="21" customFormat="1" ht="15" customHeight="1">
      <c r="H32" s="25" t="s">
        <v>110</v>
      </c>
      <c r="I32" s="26" t="s">
        <v>94</v>
      </c>
      <c r="J32" s="27">
        <f>(J31/J10)*100</f>
        <v>0.93869223619027897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1" max="1048575" man="1"/>
    <brk id="41" max="31" man="1"/>
    <brk id="51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P33"/>
  <sheetViews>
    <sheetView showGridLines="0" topLeftCell="G1" zoomScaleNormal="100" zoomScaleSheetLayoutView="10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16384" width="9" style="1"/>
  </cols>
  <sheetData>
    <row r="1" spans="7:68" ht="15" customHeight="1">
      <c r="H1" s="2" t="s">
        <v>123</v>
      </c>
    </row>
    <row r="2" spans="7:68" ht="15" customHeight="1">
      <c r="G2" s="4" t="s">
        <v>129</v>
      </c>
      <c r="L2" s="14" t="s">
        <v>124</v>
      </c>
    </row>
    <row r="3" spans="7:68" hidden="1"/>
    <row r="4" spans="7:68" hidden="1"/>
    <row r="5" spans="7:68" hidden="1">
      <c r="G5" s="1" t="s">
        <v>130</v>
      </c>
    </row>
    <row r="6" spans="7:68" hidden="1"/>
    <row r="7" spans="7:68" hidden="1"/>
    <row r="8" spans="7:68" hidden="1"/>
    <row r="9" spans="7:68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125</v>
      </c>
      <c r="N9" s="10" t="s">
        <v>114</v>
      </c>
      <c r="O9" s="9" t="s">
        <v>115</v>
      </c>
      <c r="P9" s="10" t="s">
        <v>126</v>
      </c>
      <c r="Q9" s="9" t="s">
        <v>116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117</v>
      </c>
      <c r="AA9" s="13" t="s">
        <v>127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119</v>
      </c>
      <c r="AY9" s="9" t="s">
        <v>46</v>
      </c>
      <c r="AZ9" s="9" t="s">
        <v>47</v>
      </c>
      <c r="BA9" s="9" t="s">
        <v>120</v>
      </c>
      <c r="BB9" s="9" t="s">
        <v>121</v>
      </c>
      <c r="BC9" s="9" t="s">
        <v>50</v>
      </c>
      <c r="BD9" s="13" t="s">
        <v>128</v>
      </c>
      <c r="BE9" s="13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</row>
    <row r="10" spans="7:68" s="17" customFormat="1" ht="15" customHeight="1">
      <c r="H10" s="18" t="s">
        <v>90</v>
      </c>
      <c r="I10" s="19"/>
      <c r="J10" s="20">
        <f>SUM(K10:BP10)</f>
        <v>9007</v>
      </c>
      <c r="K10" s="20">
        <f t="shared" ref="K10:BP10" si="0">SUM(K11:K32)</f>
        <v>0</v>
      </c>
      <c r="L10" s="20">
        <f t="shared" si="0"/>
        <v>0</v>
      </c>
      <c r="M10" s="20">
        <f t="shared" si="0"/>
        <v>0</v>
      </c>
      <c r="N10" s="20">
        <f>SUM(N11:N32)</f>
        <v>0</v>
      </c>
      <c r="O10" s="20">
        <f t="shared" si="0"/>
        <v>0</v>
      </c>
      <c r="P10" s="20">
        <f>SUM(P11:P32)</f>
        <v>0</v>
      </c>
      <c r="Q10" s="20">
        <f>SUM(Q11:Q32)</f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20">
        <f>SUM(U11:U32)</f>
        <v>0</v>
      </c>
      <c r="V10" s="20">
        <f t="shared" ref="V10:W10" si="1">SUM(V11:V32)</f>
        <v>0</v>
      </c>
      <c r="W10" s="20">
        <f t="shared" si="1"/>
        <v>0</v>
      </c>
      <c r="X10" s="20">
        <f>SUM(X11:X32)</f>
        <v>0</v>
      </c>
      <c r="Y10" s="20">
        <f t="shared" si="0"/>
        <v>0</v>
      </c>
      <c r="Z10" s="20">
        <f t="shared" si="0"/>
        <v>0</v>
      </c>
      <c r="AA10" s="20">
        <f t="shared" si="0"/>
        <v>0</v>
      </c>
      <c r="AB10" s="20">
        <f t="shared" si="0"/>
        <v>112</v>
      </c>
      <c r="AC10" s="20">
        <f t="shared" si="0"/>
        <v>1</v>
      </c>
      <c r="AD10" s="20">
        <f t="shared" si="0"/>
        <v>0</v>
      </c>
      <c r="AE10" s="20">
        <f t="shared" si="0"/>
        <v>1</v>
      </c>
      <c r="AF10" s="20">
        <f t="shared" si="0"/>
        <v>0</v>
      </c>
      <c r="AG10" s="20">
        <f t="shared" si="0"/>
        <v>0</v>
      </c>
      <c r="AH10" s="20">
        <f t="shared" si="0"/>
        <v>0</v>
      </c>
      <c r="AI10" s="20">
        <f t="shared" si="0"/>
        <v>0</v>
      </c>
      <c r="AJ10" s="20">
        <f t="shared" si="0"/>
        <v>0</v>
      </c>
      <c r="AK10" s="20">
        <f t="shared" si="0"/>
        <v>0</v>
      </c>
      <c r="AL10" s="20">
        <f t="shared" si="0"/>
        <v>0</v>
      </c>
      <c r="AM10" s="20">
        <f t="shared" si="0"/>
        <v>0</v>
      </c>
      <c r="AN10" s="20">
        <f t="shared" si="0"/>
        <v>0</v>
      </c>
      <c r="AO10" s="20">
        <f t="shared" si="0"/>
        <v>0</v>
      </c>
      <c r="AP10" s="20">
        <f t="shared" si="0"/>
        <v>0</v>
      </c>
      <c r="AQ10" s="20">
        <f t="shared" si="0"/>
        <v>0</v>
      </c>
      <c r="AR10" s="20">
        <f t="shared" si="0"/>
        <v>0</v>
      </c>
      <c r="AS10" s="20">
        <f t="shared" si="0"/>
        <v>0</v>
      </c>
      <c r="AT10" s="20">
        <f t="shared" si="0"/>
        <v>0</v>
      </c>
      <c r="AU10" s="20">
        <f t="shared" si="0"/>
        <v>0</v>
      </c>
      <c r="AV10" s="20">
        <f t="shared" si="0"/>
        <v>0</v>
      </c>
      <c r="AW10" s="20">
        <f t="shared" si="0"/>
        <v>0</v>
      </c>
      <c r="AX10" s="20">
        <f t="shared" si="0"/>
        <v>0</v>
      </c>
      <c r="AY10" s="20">
        <f t="shared" si="0"/>
        <v>0</v>
      </c>
      <c r="AZ10" s="20">
        <f t="shared" si="0"/>
        <v>0</v>
      </c>
      <c r="BA10" s="20">
        <f t="shared" si="0"/>
        <v>0</v>
      </c>
      <c r="BB10" s="20">
        <f t="shared" si="0"/>
        <v>0</v>
      </c>
      <c r="BC10" s="20">
        <f t="shared" si="0"/>
        <v>0</v>
      </c>
      <c r="BD10" s="20">
        <f t="shared" si="0"/>
        <v>0</v>
      </c>
      <c r="BE10" s="20">
        <f t="shared" si="0"/>
        <v>0</v>
      </c>
      <c r="BF10" s="20">
        <f t="shared" si="0"/>
        <v>0</v>
      </c>
      <c r="BG10" s="20">
        <f t="shared" si="0"/>
        <v>0</v>
      </c>
      <c r="BH10" s="20">
        <f t="shared" si="0"/>
        <v>25</v>
      </c>
      <c r="BI10" s="20">
        <f t="shared" si="0"/>
        <v>0</v>
      </c>
      <c r="BJ10" s="20">
        <f t="shared" si="0"/>
        <v>0</v>
      </c>
      <c r="BK10" s="20">
        <f t="shared" si="0"/>
        <v>0</v>
      </c>
      <c r="BL10" s="20">
        <f t="shared" si="0"/>
        <v>0</v>
      </c>
      <c r="BM10" s="20">
        <f t="shared" si="0"/>
        <v>125</v>
      </c>
      <c r="BN10" s="20">
        <f t="shared" si="0"/>
        <v>5</v>
      </c>
      <c r="BO10" s="20">
        <f t="shared" si="0"/>
        <v>8738</v>
      </c>
      <c r="BP10" s="20">
        <f t="shared" si="0"/>
        <v>0</v>
      </c>
    </row>
    <row r="11" spans="7:68" s="21" customFormat="1" ht="30" customHeight="1">
      <c r="H11" s="22" t="s">
        <v>91</v>
      </c>
      <c r="I11" s="23" t="s">
        <v>92</v>
      </c>
      <c r="J11" s="24">
        <f>SUM(K11:BP11)</f>
        <v>587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>
        <v>1</v>
      </c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>
        <v>2</v>
      </c>
      <c r="BN11" s="24"/>
      <c r="BO11" s="24">
        <v>584</v>
      </c>
      <c r="BP11" s="24"/>
    </row>
    <row r="12" spans="7:68" s="21" customFormat="1" ht="15" customHeight="1">
      <c r="H12" s="25" t="s">
        <v>93</v>
      </c>
      <c r="I12" s="26" t="s">
        <v>94</v>
      </c>
      <c r="J12" s="27">
        <f>(J11/J10)*100</f>
        <v>6.5171533251915177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</row>
    <row r="13" spans="7:68" s="21" customFormat="1" ht="15" customHeight="1">
      <c r="H13" s="22" t="s">
        <v>95</v>
      </c>
      <c r="I13" s="23" t="s">
        <v>92</v>
      </c>
      <c r="J13" s="24">
        <f>SUM(K13:BP13)</f>
        <v>917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>
        <v>14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>
        <v>7</v>
      </c>
      <c r="BI13" s="24"/>
      <c r="BJ13" s="24"/>
      <c r="BK13" s="24"/>
      <c r="BL13" s="24"/>
      <c r="BM13" s="24">
        <v>12</v>
      </c>
      <c r="BN13" s="24"/>
      <c r="BO13" s="24">
        <v>884</v>
      </c>
      <c r="BP13" s="24"/>
    </row>
    <row r="14" spans="7:68" s="21" customFormat="1" ht="15" customHeight="1">
      <c r="H14" s="25" t="s">
        <v>96</v>
      </c>
      <c r="I14" s="26" t="s">
        <v>94</v>
      </c>
      <c r="J14" s="27">
        <f>(J13/J10)*100</f>
        <v>10.180970356389475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</row>
    <row r="15" spans="7:68" s="21" customFormat="1" ht="15" customHeight="1">
      <c r="H15" s="22" t="s">
        <v>97</v>
      </c>
      <c r="I15" s="23" t="s">
        <v>92</v>
      </c>
      <c r="J15" s="24">
        <f>SUM(K15:BP15)</f>
        <v>3148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>
        <v>12</v>
      </c>
      <c r="AC15" s="24"/>
      <c r="AD15" s="24"/>
      <c r="AE15" s="24">
        <v>1</v>
      </c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>
        <v>10</v>
      </c>
      <c r="BI15" s="24"/>
      <c r="BJ15" s="24"/>
      <c r="BK15" s="24"/>
      <c r="BL15" s="24"/>
      <c r="BM15" s="24">
        <v>15</v>
      </c>
      <c r="BN15" s="24"/>
      <c r="BO15" s="24">
        <v>3110</v>
      </c>
      <c r="BP15" s="24"/>
    </row>
    <row r="16" spans="7:68" s="21" customFormat="1" ht="15" customHeight="1">
      <c r="H16" s="25" t="s">
        <v>95</v>
      </c>
      <c r="I16" s="26" t="s">
        <v>94</v>
      </c>
      <c r="J16" s="27">
        <f>(J15/J10)*100</f>
        <v>34.950593982458088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</row>
    <row r="17" spans="8:68" s="21" customFormat="1" ht="15" customHeight="1">
      <c r="H17" s="22" t="s">
        <v>98</v>
      </c>
      <c r="I17" s="23" t="s">
        <v>92</v>
      </c>
      <c r="J17" s="24">
        <f>SUM(K17:BP17)</f>
        <v>540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>
        <v>5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>
        <v>2</v>
      </c>
      <c r="BI17" s="24"/>
      <c r="BJ17" s="24"/>
      <c r="BK17" s="24"/>
      <c r="BL17" s="24"/>
      <c r="BM17" s="24">
        <v>7</v>
      </c>
      <c r="BN17" s="24"/>
      <c r="BO17" s="24">
        <v>526</v>
      </c>
      <c r="BP17" s="24"/>
    </row>
    <row r="18" spans="8:68" s="21" customFormat="1" ht="15" customHeight="1">
      <c r="H18" s="25" t="s">
        <v>99</v>
      </c>
      <c r="I18" s="26" t="s">
        <v>94</v>
      </c>
      <c r="J18" s="27">
        <f>(J17/J10)*100</f>
        <v>5.9953369601421116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</row>
    <row r="19" spans="8:68" s="21" customFormat="1" ht="15" customHeight="1">
      <c r="H19" s="22" t="s">
        <v>96</v>
      </c>
      <c r="I19" s="23" t="s">
        <v>92</v>
      </c>
      <c r="J19" s="24">
        <f>SUM(K19:BP19)</f>
        <v>278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>
        <v>2</v>
      </c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>
        <v>2</v>
      </c>
      <c r="BN19" s="24"/>
      <c r="BO19" s="24">
        <v>274</v>
      </c>
      <c r="BP19" s="24"/>
    </row>
    <row r="20" spans="8:68" s="21" customFormat="1" ht="15" customHeight="1">
      <c r="H20" s="25" t="s">
        <v>100</v>
      </c>
      <c r="I20" s="26" t="s">
        <v>94</v>
      </c>
      <c r="J20" s="27">
        <f>(J19/J10)*100</f>
        <v>3.0864882868879762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</row>
    <row r="21" spans="8:68" s="21" customFormat="1" ht="15" customHeight="1">
      <c r="H21" s="22" t="s">
        <v>95</v>
      </c>
      <c r="I21" s="23" t="s">
        <v>92</v>
      </c>
      <c r="J21" s="24">
        <f>SUM(K21:BP21)</f>
        <v>1173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>
        <v>13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>
        <v>4</v>
      </c>
      <c r="BI21" s="24"/>
      <c r="BJ21" s="24"/>
      <c r="BK21" s="24"/>
      <c r="BL21" s="24"/>
      <c r="BM21" s="24">
        <v>14</v>
      </c>
      <c r="BN21" s="24"/>
      <c r="BO21" s="24">
        <v>1142</v>
      </c>
      <c r="BP21" s="24"/>
    </row>
    <row r="22" spans="8:68" s="21" customFormat="1" ht="15" customHeight="1">
      <c r="H22" s="25" t="s">
        <v>101</v>
      </c>
      <c r="I22" s="26" t="s">
        <v>94</v>
      </c>
      <c r="J22" s="27">
        <f>(J21/J10)*100</f>
        <v>13.023204174530919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</row>
    <row r="23" spans="8:68" s="21" customFormat="1" ht="15" customHeight="1">
      <c r="H23" s="22" t="s">
        <v>102</v>
      </c>
      <c r="I23" s="23" t="s">
        <v>92</v>
      </c>
      <c r="J23" s="24">
        <f>SUM(K23:BP23)</f>
        <v>1088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>
        <v>10</v>
      </c>
      <c r="AC23" s="24">
        <v>1</v>
      </c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>
        <v>8</v>
      </c>
      <c r="BN23" s="24">
        <v>5</v>
      </c>
      <c r="BO23" s="24">
        <v>1064</v>
      </c>
      <c r="BP23" s="24"/>
    </row>
    <row r="24" spans="8:68" s="21" customFormat="1" ht="15" customHeight="1">
      <c r="H24" s="25" t="s">
        <v>103</v>
      </c>
      <c r="I24" s="26" t="s">
        <v>94</v>
      </c>
      <c r="J24" s="27">
        <f>(J23/J10)*100</f>
        <v>12.079493727101145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</row>
    <row r="25" spans="8:68" s="21" customFormat="1" ht="15" customHeight="1">
      <c r="H25" s="22" t="s">
        <v>104</v>
      </c>
      <c r="I25" s="23" t="s">
        <v>92</v>
      </c>
      <c r="J25" s="24">
        <f>SUM(K25:BP25)</f>
        <v>394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>
        <v>10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>
        <v>10</v>
      </c>
      <c r="BN25" s="24"/>
      <c r="BO25" s="24">
        <v>374</v>
      </c>
      <c r="BP25" s="24"/>
    </row>
    <row r="26" spans="8:68" s="21" customFormat="1" ht="15" customHeight="1">
      <c r="H26" s="25" t="s">
        <v>105</v>
      </c>
      <c r="I26" s="26" t="s">
        <v>94</v>
      </c>
      <c r="J26" s="27">
        <f>(J25/J10)*100</f>
        <v>4.374375485733319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</row>
    <row r="27" spans="8:68" s="21" customFormat="1" ht="15" customHeight="1">
      <c r="H27" s="22" t="s">
        <v>106</v>
      </c>
      <c r="I27" s="23" t="s">
        <v>92</v>
      </c>
      <c r="J27" s="24">
        <f>SUM(K27:BP27)</f>
        <v>217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>
        <v>24</v>
      </c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>
        <v>34</v>
      </c>
      <c r="BN27" s="24"/>
      <c r="BO27" s="24">
        <v>159</v>
      </c>
      <c r="BP27" s="24"/>
    </row>
    <row r="28" spans="8:68" s="21" customFormat="1" ht="15" customHeight="1">
      <c r="H28" s="25" t="s">
        <v>105</v>
      </c>
      <c r="I28" s="26" t="s">
        <v>94</v>
      </c>
      <c r="J28" s="27">
        <f>(J27/J10)*100</f>
        <v>2.4092372599089598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</row>
    <row r="29" spans="8:68" s="21" customFormat="1" ht="15" customHeight="1">
      <c r="H29" s="22" t="s">
        <v>107</v>
      </c>
      <c r="I29" s="23" t="s">
        <v>92</v>
      </c>
      <c r="J29" s="24">
        <f>SUM(K29:BP29)</f>
        <v>615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>
        <v>20</v>
      </c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>
        <v>1</v>
      </c>
      <c r="BI29" s="24"/>
      <c r="BJ29" s="24"/>
      <c r="BK29" s="24"/>
      <c r="BL29" s="24"/>
      <c r="BM29" s="24">
        <v>20</v>
      </c>
      <c r="BN29" s="24"/>
      <c r="BO29" s="24">
        <v>574</v>
      </c>
      <c r="BP29" s="24"/>
    </row>
    <row r="30" spans="8:68" s="21" customFormat="1" ht="15" customHeight="1">
      <c r="H30" s="25" t="s">
        <v>108</v>
      </c>
      <c r="I30" s="26" t="s">
        <v>94</v>
      </c>
      <c r="J30" s="27">
        <f>(J29/J10)*100</f>
        <v>6.8280226490507383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</row>
    <row r="31" spans="8:68" s="21" customFormat="1" ht="15" customHeight="1">
      <c r="H31" s="22" t="s">
        <v>109</v>
      </c>
      <c r="I31" s="23" t="s">
        <v>92</v>
      </c>
      <c r="J31" s="24">
        <f>SUM(K31:BP31)</f>
        <v>50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>
        <v>1</v>
      </c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>
        <v>1</v>
      </c>
      <c r="BI31" s="24"/>
      <c r="BJ31" s="24"/>
      <c r="BK31" s="24"/>
      <c r="BL31" s="24"/>
      <c r="BM31" s="24">
        <v>1</v>
      </c>
      <c r="BN31" s="24"/>
      <c r="BO31" s="24">
        <v>47</v>
      </c>
      <c r="BP31" s="24"/>
    </row>
    <row r="32" spans="8:68" s="21" customFormat="1" ht="15" customHeight="1">
      <c r="H32" s="25" t="s">
        <v>110</v>
      </c>
      <c r="I32" s="26" t="s">
        <v>94</v>
      </c>
      <c r="J32" s="27">
        <f>(J31/J10)*100</f>
        <v>0.55512379260575107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31" max="1048575" man="1"/>
    <brk id="41" max="1048575" man="1"/>
    <brk id="51" max="1048575" man="1"/>
    <brk id="6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2020-11-02T04:02:31Z</dcterms:created>
  <dcterms:modified xsi:type="dcterms:W3CDTF">2020-11-02T05:00:38Z</dcterms:modified>
</cp:coreProperties>
</file>