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671232\Desktop\"/>
    </mc:Choice>
  </mc:AlternateContent>
  <bookViews>
    <workbookView xWindow="0" yWindow="0" windowWidth="23790" windowHeight="1038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'JLH1030'!$A$1:$EY$32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28" i="6" l="1"/>
  <c r="J10" i="6"/>
  <c r="J22" i="6" s="1"/>
  <c r="J26" i="5"/>
  <c r="J16" i="5"/>
  <c r="J28" i="5"/>
  <c r="J12" i="5"/>
  <c r="J30" i="5"/>
  <c r="J10" i="5"/>
  <c r="J14" i="5" s="1"/>
  <c r="J24" i="5"/>
  <c r="J18" i="5"/>
  <c r="J22" i="5"/>
  <c r="J10" i="4"/>
  <c r="J26" i="4" s="1"/>
  <c r="J22" i="4"/>
  <c r="J32" i="6"/>
  <c r="J20" i="5"/>
  <c r="J32" i="5"/>
  <c r="J24" i="4"/>
  <c r="J18" i="4"/>
  <c r="J20" i="4"/>
  <c r="J32" i="4"/>
  <c r="J16" i="6" l="1"/>
  <c r="J20" i="6"/>
  <c r="J24" i="6"/>
  <c r="J26" i="6"/>
  <c r="J12" i="6"/>
  <c r="J30" i="6"/>
  <c r="J14" i="6"/>
  <c r="J18" i="6"/>
  <c r="J30" i="4"/>
  <c r="J16" i="4"/>
  <c r="J14" i="4"/>
  <c r="J12" i="4"/>
  <c r="J28" i="4"/>
</calcChain>
</file>

<file path=xl/sharedStrings.xml><?xml version="1.0" encoding="utf-8"?>
<sst xmlns="http://schemas.openxmlformats.org/spreadsheetml/2006/main" count="436" uniqueCount="170">
  <si>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</si>
  <si>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</si>
  <si>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</si>
  <si>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</si>
  <si>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</si>
  <si>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</si>
  <si>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</si>
  <si>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</si>
  <si>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</si>
  <si>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</si>
  <si>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</si>
  <si>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</si>
  <si>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</si>
  <si>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</si>
  <si>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</si>
  <si>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</si>
  <si>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</si>
  <si>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</si>
  <si>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</si>
  <si>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</si>
  <si>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</si>
  <si>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</si>
  <si>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</si>
  <si>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</si>
  <si>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</si>
  <si>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</si>
  <si>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</si>
  <si>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</si>
  <si>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</si>
  <si>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</si>
  <si>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</si>
  <si>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</si>
  <si>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</si>
  <si>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</si>
  <si>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</si>
  <si>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</si>
  <si>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</si>
  <si>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</si>
  <si>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</si>
  <si>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</si>
  <si>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</si>
  <si>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</si>
  <si>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</si>
  <si>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</si>
  <si>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</si>
  <si>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</si>
  <si>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</si>
  <si>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</si>
  <si>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</si>
  <si>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</si>
  <si>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</si>
  <si>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</si>
  <si>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</si>
  <si>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</si>
  <si>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</si>
  <si>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</si>
  <si>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</si>
  <si>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</si>
  <si>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</si>
  <si>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</si>
  <si>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</si>
  <si>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</si>
  <si>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</si>
  <si>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</si>
  <si>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</si>
  <si>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</si>
  <si>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</si>
  <si>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</si>
  <si>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</si>
  <si>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</si>
  <si>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</si>
  <si>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</si>
  <si>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</si>
  <si>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</si>
  <si>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</si>
  <si>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</si>
  <si>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</si>
  <si>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</si>
  <si>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</si>
  <si>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</si>
  <si>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</si>
  <si>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</si>
  <si>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</si>
  <si>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</si>
  <si>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</si>
  <si>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</si>
  <si>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</si>
  <si>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</si>
  <si>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</si>
  <si>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</si>
  <si>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</si>
  <si>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</si>
  <si>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</si>
  <si>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第５世代の端末</t>
    <phoneticPr fontId="3"/>
  </si>
  <si>
    <t>　　　ＬＴＥ＆第３世代の
　　　端末</t>
    <phoneticPr fontId="5"/>
  </si>
  <si>
    <t>　　　ＬＴＥのＮＢ-ＩoＴ端末</t>
    <phoneticPr fontId="3"/>
  </si>
  <si>
    <t>　　　ＬＴＥのeＭＴＣ端末</t>
    <phoneticPr fontId="3"/>
  </si>
  <si>
    <t>　　　広帯域移動無線　　　
　　　アクセスシステム
　　　（eＭＴＣ端末以外）＆
　　　ローカル５Ｇの端末</t>
    <phoneticPr fontId="3"/>
  </si>
  <si>
    <t xml:space="preserve">  航空機地球局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</si>
  <si>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</si>
  <si>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</si>
  <si>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</si>
  <si>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</si>
  <si>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</si>
  <si>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</si>
  <si>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</si>
  <si>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</si>
  <si>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</si>
  <si>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</si>
  <si>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</si>
  <si>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</si>
  <si>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</si>
  <si>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</si>
  <si>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</si>
  <si>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</si>
  <si>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</si>
  <si>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</si>
  <si>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</si>
  <si>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</si>
  <si>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　　　  広帯域移動無線
　　　  アクセスシステム＆
　　　  ローカル５Ｇの基地局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</si>
  <si>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</si>
  <si>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</si>
  <si>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(準同期方式／他者土地利用)</t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</si>
  <si>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</si>
  <si>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</si>
  <si>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</si>
  <si>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</si>
  <si>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</si>
  <si>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</si>
  <si>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</si>
  <si>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</si>
  <si>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</si>
  <si>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</si>
  <si>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</si>
  <si>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</si>
  <si>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</si>
  <si>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</si>
  <si>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</si>
  <si>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</si>
  <si>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</si>
  <si>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</si>
  <si>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</si>
  <si>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</si>
  <si>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</si>
  <si>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</si>
  <si>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</si>
  <si>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</si>
  <si>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</si>
  <si>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</si>
  <si>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</si>
  <si>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</si>
  <si>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　　広帯域移動無線
　　アクセスシステム＆
　　ローカル５Ｇの基地局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</si>
  <si>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</si>
  <si>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</si>
  <si>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</si>
  <si>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</si>
  <si>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</si>
  <si>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</si>
  <si>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(その他／自己・他者の両方を含む)</t>
    <phoneticPr fontId="5"/>
  </si>
  <si>
    <t>携帯移動地球局</t>
  </si>
  <si>
    <t>衛星基幹放送局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</si>
  <si>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</si>
  <si>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</si>
  <si>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</si>
  <si>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地上一般放送局</t>
    <phoneticPr fontId="5"/>
  </si>
  <si>
    <t>　　広帯域移動無線
　　アクセスシステム</t>
    <phoneticPr fontId="5"/>
  </si>
  <si>
    <t>　　ローカル５Ｇの基地局
　　(その他／自己土地利用)</t>
    <phoneticPr fontId="5"/>
  </si>
  <si>
    <t>特定実験試験局</t>
    <phoneticPr fontId="5"/>
  </si>
  <si>
    <t>（令和　３年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</si>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</sst>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82784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99</xdr:col>
      <xdr:colOff>0</xdr:colOff>
      <xdr:row>8</xdr:row>
      <xdr:rowOff>0</xdr:rowOff>
    </xdr:from>
    <xdr:to>
      <xdr:col>155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7449025" y="381000"/>
          <a:ext cx="53873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100</xdr:col>
      <xdr:colOff>0</xdr:colOff>
      <xdr:row>8</xdr:row>
      <xdr:rowOff>200025</xdr:rowOff>
    </xdr:from>
    <xdr:to>
      <xdr:col>114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84110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137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40059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137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66895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668952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1</xdr:colOff>
      <xdr:row>8</xdr:row>
      <xdr:rowOff>409575</xdr:rowOff>
    </xdr:from>
    <xdr:to>
      <xdr:col>137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668952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137</xdr:col>
      <xdr:colOff>2957</xdr:colOff>
      <xdr:row>8</xdr:row>
      <xdr:rowOff>409575</xdr:rowOff>
    </xdr:from>
    <xdr:to>
      <xdr:col>155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400893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EY33"/>
  <sheetViews>
    <sheetView showGridLines="0" tabSelected="1" topLeftCell="H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8" width="12.625" style="1" customWidth="1"/>
    <col min="99" max="99" width="2.625" style="1" customWidth="1"/>
    <col min="100" max="155" width="12.625" style="1" customWidth="1"/>
    <col min="156" max="16384" width="9" style="1"/>
  </cols>
  <sheetData>
    <row r="1" spans="7:155" ht="15" customHeight="1">
      <c r="H1" s="2" t="s">
        <v>0</v>
      </c>
      <c r="K1" s="1" t="s">
        <v>1</v>
      </c>
    </row>
    <row r="2" spans="7:155" ht="15" customHeight="1">
      <c r="G2" s="4" t="s">
        <v>168</v>
      </c>
      <c r="K2" s="1" t="s">
        <v>2</v>
      </c>
      <c r="CB2" s="5"/>
    </row>
    <row r="3" spans="7:155" hidden="1"/>
    <row r="4" spans="7:155" hidden="1"/>
    <row r="5" spans="7:155" hidden="1">
      <c r="G5" s="1" t="s">
        <v>169</v>
      </c>
    </row>
    <row r="6" spans="7:155" hidden="1"/>
    <row r="7" spans="7:155" hidden="1"/>
    <row r="8" spans="7:155" hidden="1"/>
    <row r="9" spans="7:155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2" t="s">
        <v>91</v>
      </c>
      <c r="CT9" s="12" t="s">
        <v>92</v>
      </c>
      <c r="CU9" s="13"/>
      <c r="CV9" s="12" t="s">
        <v>74</v>
      </c>
      <c r="CW9" s="11" t="s">
        <v>75</v>
      </c>
      <c r="CX9" s="11" t="s">
        <v>76</v>
      </c>
      <c r="CY9" s="11" t="s">
        <v>93</v>
      </c>
      <c r="CZ9" s="10" t="s">
        <v>94</v>
      </c>
      <c r="DA9" s="10" t="s">
        <v>79</v>
      </c>
      <c r="DB9" s="11" t="s">
        <v>80</v>
      </c>
      <c r="DC9" s="11" t="s">
        <v>95</v>
      </c>
      <c r="DD9" s="11" t="s">
        <v>96</v>
      </c>
      <c r="DE9" s="10" t="s">
        <v>83</v>
      </c>
      <c r="DF9" s="14" t="s">
        <v>97</v>
      </c>
      <c r="DG9" s="11" t="s">
        <v>85</v>
      </c>
      <c r="DH9" s="11" t="s">
        <v>86</v>
      </c>
      <c r="DI9" s="11" t="s">
        <v>87</v>
      </c>
      <c r="DJ9" s="12" t="s">
        <v>88</v>
      </c>
      <c r="DK9" s="12" t="s">
        <v>89</v>
      </c>
      <c r="DL9" s="12" t="s">
        <v>90</v>
      </c>
      <c r="DM9" s="12" t="s">
        <v>91</v>
      </c>
      <c r="DN9" s="12" t="s">
        <v>98</v>
      </c>
      <c r="DO9" s="9" t="s">
        <v>99</v>
      </c>
      <c r="DP9" s="11" t="s">
        <v>100</v>
      </c>
      <c r="DQ9" s="11" t="s">
        <v>101</v>
      </c>
      <c r="DR9" s="11" t="s">
        <v>102</v>
      </c>
      <c r="DS9" s="10" t="s">
        <v>103</v>
      </c>
      <c r="DT9" s="10" t="s">
        <v>104</v>
      </c>
      <c r="DU9" s="10" t="s">
        <v>105</v>
      </c>
      <c r="DV9" s="10" t="s">
        <v>106</v>
      </c>
      <c r="DW9" s="10" t="s">
        <v>107</v>
      </c>
      <c r="DX9" s="11" t="s">
        <v>108</v>
      </c>
      <c r="DY9" s="11" t="s">
        <v>109</v>
      </c>
      <c r="DZ9" s="11" t="s">
        <v>110</v>
      </c>
      <c r="EA9" s="11" t="s">
        <v>111</v>
      </c>
      <c r="EB9" s="11" t="s">
        <v>112</v>
      </c>
      <c r="EC9" s="11" t="s">
        <v>113</v>
      </c>
      <c r="ED9" s="11" t="s">
        <v>114</v>
      </c>
      <c r="EE9" s="11" t="s">
        <v>115</v>
      </c>
      <c r="EF9" s="11" t="s">
        <v>116</v>
      </c>
      <c r="EG9" s="12" t="s">
        <v>117</v>
      </c>
      <c r="EH9" s="11" t="s">
        <v>100</v>
      </c>
      <c r="EI9" s="11" t="s">
        <v>101</v>
      </c>
      <c r="EJ9" s="11" t="s">
        <v>102</v>
      </c>
      <c r="EK9" s="10" t="s">
        <v>118</v>
      </c>
      <c r="EL9" s="10" t="s">
        <v>104</v>
      </c>
      <c r="EM9" s="10" t="s">
        <v>105</v>
      </c>
      <c r="EN9" s="10" t="s">
        <v>119</v>
      </c>
      <c r="EO9" s="10" t="s">
        <v>107</v>
      </c>
      <c r="EP9" s="11" t="s">
        <v>108</v>
      </c>
      <c r="EQ9" s="11" t="s">
        <v>120</v>
      </c>
      <c r="ER9" s="11" t="s">
        <v>121</v>
      </c>
      <c r="ES9" s="11" t="s">
        <v>111</v>
      </c>
      <c r="ET9" s="11" t="s">
        <v>122</v>
      </c>
      <c r="EU9" s="11" t="s">
        <v>113</v>
      </c>
      <c r="EV9" s="11" t="s">
        <v>114</v>
      </c>
      <c r="EW9" s="11" t="s">
        <v>115</v>
      </c>
      <c r="EX9" s="11" t="s">
        <v>123</v>
      </c>
      <c r="EY9" s="12" t="s">
        <v>117</v>
      </c>
    </row>
    <row r="10" spans="7:155" s="15" customFormat="1" ht="15" customHeight="1">
      <c r="H10" s="16" t="s">
        <v>124</v>
      </c>
      <c r="I10" s="17"/>
      <c r="J10" s="18">
        <f>SUM(K10:BZ10)</f>
        <v>277108741</v>
      </c>
      <c r="K10" s="18">
        <f>SUM(K11:K32)</f>
        <v>99402</v>
      </c>
      <c r="L10" s="18">
        <f t="shared" ref="L10:BW10" si="0">SUM(L11:L32)</f>
        <v>2865</v>
      </c>
      <c r="M10" s="18">
        <f t="shared" si="0"/>
        <v>12993</v>
      </c>
      <c r="N10" s="18">
        <f>SUM(N11:N32)</f>
        <v>2</v>
      </c>
      <c r="O10" s="18">
        <f t="shared" si="0"/>
        <v>0</v>
      </c>
      <c r="P10" s="18">
        <f>SUM(P11:P32)</f>
        <v>0</v>
      </c>
      <c r="Q10" s="18">
        <f>SUM(Q11:Q32)</f>
        <v>263</v>
      </c>
      <c r="R10" s="18">
        <f t="shared" si="0"/>
        <v>1172</v>
      </c>
      <c r="S10" s="18">
        <f t="shared" si="0"/>
        <v>2265</v>
      </c>
      <c r="T10" s="18">
        <f t="shared" si="0"/>
        <v>0</v>
      </c>
      <c r="U10" s="18">
        <f t="shared" si="0"/>
        <v>1</v>
      </c>
      <c r="V10" s="18">
        <f t="shared" si="0"/>
        <v>19248</v>
      </c>
      <c r="W10" s="18">
        <f t="shared" si="0"/>
        <v>223089</v>
      </c>
      <c r="X10" s="18">
        <f t="shared" si="0"/>
        <v>305765</v>
      </c>
      <c r="Y10" s="18">
        <f t="shared" si="0"/>
        <v>48578</v>
      </c>
      <c r="Z10" s="18">
        <f t="shared" si="0"/>
        <v>0</v>
      </c>
      <c r="AA10" s="18">
        <f t="shared" si="0"/>
        <v>190571</v>
      </c>
      <c r="AB10" s="18">
        <f t="shared" si="0"/>
        <v>106332</v>
      </c>
      <c r="AC10" s="18">
        <f t="shared" si="0"/>
        <v>4</v>
      </c>
      <c r="AD10" s="18">
        <f t="shared" si="0"/>
        <v>0</v>
      </c>
      <c r="AE10" s="18">
        <f t="shared" si="0"/>
        <v>1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60620</v>
      </c>
      <c r="AM10" s="18">
        <f t="shared" si="0"/>
        <v>2877</v>
      </c>
      <c r="AN10" s="18">
        <f t="shared" si="0"/>
        <v>94</v>
      </c>
      <c r="AO10" s="18">
        <f t="shared" si="0"/>
        <v>30481</v>
      </c>
      <c r="AP10" s="18">
        <f t="shared" si="0"/>
        <v>6527</v>
      </c>
      <c r="AQ10" s="18">
        <f t="shared" si="0"/>
        <v>43991</v>
      </c>
      <c r="AR10" s="18">
        <f t="shared" si="0"/>
        <v>1417</v>
      </c>
      <c r="AS10" s="18">
        <f t="shared" si="0"/>
        <v>4318</v>
      </c>
      <c r="AT10" s="18">
        <f t="shared" si="0"/>
        <v>2748</v>
      </c>
      <c r="AU10" s="18">
        <f t="shared" si="0"/>
        <v>482</v>
      </c>
      <c r="AV10" s="18">
        <f t="shared" si="0"/>
        <v>12637</v>
      </c>
      <c r="AW10" s="18">
        <f t="shared" si="0"/>
        <v>1178</v>
      </c>
      <c r="AX10" s="18">
        <f t="shared" si="0"/>
        <v>5996</v>
      </c>
      <c r="AY10" s="18">
        <f t="shared" si="0"/>
        <v>23</v>
      </c>
      <c r="AZ10" s="18">
        <f t="shared" si="0"/>
        <v>1627</v>
      </c>
      <c r="BA10" s="18">
        <f t="shared" si="0"/>
        <v>55</v>
      </c>
      <c r="BB10" s="18">
        <f t="shared" si="0"/>
        <v>11425</v>
      </c>
      <c r="BC10" s="18">
        <f t="shared" si="0"/>
        <v>13</v>
      </c>
      <c r="BD10" s="18">
        <f t="shared" si="0"/>
        <v>706</v>
      </c>
      <c r="BE10" s="18">
        <f t="shared" si="0"/>
        <v>0</v>
      </c>
      <c r="BF10" s="18">
        <f t="shared" si="0"/>
        <v>940</v>
      </c>
      <c r="BG10" s="18">
        <f t="shared" si="0"/>
        <v>65</v>
      </c>
      <c r="BH10" s="18">
        <f t="shared" si="0"/>
        <v>134535</v>
      </c>
      <c r="BI10" s="18">
        <f t="shared" si="0"/>
        <v>0</v>
      </c>
      <c r="BJ10" s="18">
        <f t="shared" si="0"/>
        <v>47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7722</v>
      </c>
      <c r="BO10" s="18">
        <f>SUM(BO11:BO32)</f>
        <v>108</v>
      </c>
      <c r="BP10" s="18">
        <f t="shared" si="0"/>
        <v>701</v>
      </c>
      <c r="BQ10" s="18">
        <f t="shared" si="0"/>
        <v>386588</v>
      </c>
      <c r="BR10" s="18">
        <f t="shared" si="0"/>
        <v>23622</v>
      </c>
      <c r="BS10" s="18">
        <f t="shared" si="0"/>
        <v>467</v>
      </c>
      <c r="BT10" s="18">
        <f t="shared" si="0"/>
        <v>2</v>
      </c>
      <c r="BU10" s="18">
        <f t="shared" si="0"/>
        <v>2745</v>
      </c>
      <c r="BV10" s="18">
        <f t="shared" si="0"/>
        <v>0</v>
      </c>
      <c r="BW10" s="18">
        <f t="shared" si="0"/>
        <v>273794700</v>
      </c>
      <c r="BX10" s="18">
        <f t="shared" ref="BX10:CM10" si="1">SUM(BX11:BX32)</f>
        <v>191682</v>
      </c>
      <c r="BY10" s="18">
        <f t="shared" si="1"/>
        <v>1364917</v>
      </c>
      <c r="BZ10" s="18">
        <f t="shared" si="1"/>
        <v>121</v>
      </c>
      <c r="CB10" s="18">
        <f t="shared" ref="CB10:CT10" si="2">SUM(CB11:CB32)</f>
        <v>0</v>
      </c>
      <c r="CC10" s="18">
        <f t="shared" si="2"/>
        <v>89323000</v>
      </c>
      <c r="CD10" s="18">
        <f t="shared" si="2"/>
        <v>151961400</v>
      </c>
      <c r="CE10" s="18">
        <f t="shared" si="2"/>
        <v>0</v>
      </c>
      <c r="CF10" s="18">
        <f t="shared" si="2"/>
        <v>192472400</v>
      </c>
      <c r="CG10" s="18">
        <f t="shared" si="2"/>
        <v>201725173</v>
      </c>
      <c r="CH10" s="18">
        <f t="shared" si="2"/>
        <v>5249400</v>
      </c>
      <c r="CI10" s="18">
        <f t="shared" si="2"/>
        <v>46613000</v>
      </c>
      <c r="CJ10" s="18">
        <f t="shared" si="2"/>
        <v>67727000</v>
      </c>
      <c r="CK10" s="18">
        <f t="shared" si="2"/>
        <v>154230300</v>
      </c>
      <c r="CL10" s="18">
        <f t="shared" si="2"/>
        <v>6955</v>
      </c>
      <c r="CM10" s="18">
        <f t="shared" si="2"/>
        <v>87193862</v>
      </c>
      <c r="CN10" s="18">
        <f t="shared" si="2"/>
        <v>0</v>
      </c>
      <c r="CO10" s="18">
        <f t="shared" si="2"/>
        <v>2615</v>
      </c>
      <c r="CP10" s="18">
        <f t="shared" si="2"/>
        <v>1638156</v>
      </c>
      <c r="CQ10" s="18">
        <f t="shared" si="2"/>
        <v>0</v>
      </c>
      <c r="CR10" s="18">
        <f t="shared" si="2"/>
        <v>376247</v>
      </c>
      <c r="CS10" s="18">
        <f>SUM(CS11:CS32)</f>
        <v>41502</v>
      </c>
      <c r="CT10" s="18">
        <f t="shared" si="2"/>
        <v>522</v>
      </c>
      <c r="CV10" s="18">
        <f t="shared" ref="CV10:EY10" si="3">SUM(CV11:CV32)</f>
        <v>0</v>
      </c>
      <c r="CW10" s="18">
        <f t="shared" si="3"/>
        <v>3591852</v>
      </c>
      <c r="CX10" s="18">
        <f t="shared" si="3"/>
        <v>2632429</v>
      </c>
      <c r="CY10" s="18">
        <f t="shared" si="3"/>
        <v>0</v>
      </c>
      <c r="CZ10" s="18">
        <f t="shared" si="3"/>
        <v>101873097</v>
      </c>
      <c r="DA10" s="18">
        <f t="shared" si="3"/>
        <v>54437455</v>
      </c>
      <c r="DB10" s="18">
        <f t="shared" si="3"/>
        <v>628203</v>
      </c>
      <c r="DC10" s="18">
        <f t="shared" si="3"/>
        <v>1453</v>
      </c>
      <c r="DD10" s="18">
        <f t="shared" si="3"/>
        <v>1371079</v>
      </c>
      <c r="DE10" s="18">
        <f t="shared" si="3"/>
        <v>31942444</v>
      </c>
      <c r="DF10" s="18">
        <f t="shared" si="3"/>
        <v>319</v>
      </c>
      <c r="DG10" s="18">
        <f t="shared" si="3"/>
        <v>75411898</v>
      </c>
      <c r="DH10" s="18">
        <f t="shared" si="3"/>
        <v>0</v>
      </c>
      <c r="DI10" s="18">
        <f t="shared" si="3"/>
        <v>8</v>
      </c>
      <c r="DJ10" s="18">
        <f t="shared" si="3"/>
        <v>790172</v>
      </c>
      <c r="DK10" s="18">
        <f t="shared" si="3"/>
        <v>0</v>
      </c>
      <c r="DL10" s="18">
        <f t="shared" si="3"/>
        <v>134107</v>
      </c>
      <c r="DM10" s="18">
        <f t="shared" si="3"/>
        <v>11418</v>
      </c>
      <c r="DN10" s="18">
        <f t="shared" si="3"/>
        <v>361</v>
      </c>
      <c r="DO10" s="18">
        <f t="shared" si="3"/>
        <v>29622</v>
      </c>
      <c r="DP10" s="18">
        <f t="shared" si="3"/>
        <v>0</v>
      </c>
      <c r="DQ10" s="18">
        <f t="shared" si="3"/>
        <v>0</v>
      </c>
      <c r="DR10" s="18">
        <f t="shared" si="3"/>
        <v>2373</v>
      </c>
      <c r="DS10" s="18">
        <f t="shared" si="3"/>
        <v>197039</v>
      </c>
      <c r="DT10" s="18">
        <f t="shared" si="3"/>
        <v>132877</v>
      </c>
      <c r="DU10" s="18">
        <f t="shared" si="3"/>
        <v>31301</v>
      </c>
      <c r="DV10" s="18">
        <f t="shared" si="3"/>
        <v>0</v>
      </c>
      <c r="DW10" s="18">
        <f t="shared" si="3"/>
        <v>110920</v>
      </c>
      <c r="DX10" s="18">
        <f t="shared" si="3"/>
        <v>0</v>
      </c>
      <c r="DY10" s="18">
        <f t="shared" si="3"/>
        <v>0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25707</v>
      </c>
      <c r="EL10" s="18">
        <f t="shared" si="3"/>
        <v>80934</v>
      </c>
      <c r="EM10" s="18">
        <f t="shared" si="3"/>
        <v>17197</v>
      </c>
      <c r="EN10" s="18">
        <f t="shared" si="3"/>
        <v>0</v>
      </c>
      <c r="EO10" s="18">
        <f t="shared" si="3"/>
        <v>74499</v>
      </c>
      <c r="EP10" s="18">
        <f t="shared" si="3"/>
        <v>0</v>
      </c>
      <c r="EQ10" s="18">
        <f t="shared" si="3"/>
        <v>0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</row>
    <row r="11" spans="7:155" s="19" customFormat="1" ht="30" customHeight="1">
      <c r="H11" s="20" t="s">
        <v>125</v>
      </c>
      <c r="I11" s="21" t="s">
        <v>126</v>
      </c>
      <c r="J11" s="22">
        <f>SUM(K11:BZ11)</f>
        <v>264185</v>
      </c>
      <c r="K11" s="22">
        <v>6143</v>
      </c>
      <c r="L11" s="22">
        <v>256</v>
      </c>
      <c r="M11" s="22">
        <v>1254</v>
      </c>
      <c r="N11" s="22"/>
      <c r="O11" s="22"/>
      <c r="P11" s="22"/>
      <c r="Q11" s="22">
        <v>43</v>
      </c>
      <c r="R11" s="22">
        <v>148</v>
      </c>
      <c r="S11" s="22">
        <v>201</v>
      </c>
      <c r="T11" s="22"/>
      <c r="U11" s="22"/>
      <c r="V11" s="22">
        <v>1262</v>
      </c>
      <c r="W11" s="22">
        <v>11541</v>
      </c>
      <c r="X11" s="22">
        <v>11133</v>
      </c>
      <c r="Y11" s="22">
        <v>2325</v>
      </c>
      <c r="Z11" s="22"/>
      <c r="AA11" s="22">
        <v>8223</v>
      </c>
      <c r="AB11" s="22">
        <v>4725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4624</v>
      </c>
      <c r="AM11" s="22">
        <v>183</v>
      </c>
      <c r="AN11" s="22">
        <v>5</v>
      </c>
      <c r="AO11" s="22">
        <v>1974</v>
      </c>
      <c r="AP11" s="22">
        <v>461</v>
      </c>
      <c r="AQ11" s="22">
        <v>5804</v>
      </c>
      <c r="AR11" s="22">
        <v>37</v>
      </c>
      <c r="AS11" s="22">
        <v>123</v>
      </c>
      <c r="AT11" s="22">
        <v>133</v>
      </c>
      <c r="AU11" s="22">
        <v>52</v>
      </c>
      <c r="AV11" s="22">
        <v>1048</v>
      </c>
      <c r="AW11" s="22">
        <v>229</v>
      </c>
      <c r="AX11" s="22">
        <v>360</v>
      </c>
      <c r="AY11" s="22">
        <v>3</v>
      </c>
      <c r="AZ11" s="22">
        <v>67</v>
      </c>
      <c r="BA11" s="22">
        <v>2</v>
      </c>
      <c r="BB11" s="22"/>
      <c r="BC11" s="22"/>
      <c r="BD11" s="22">
        <v>2</v>
      </c>
      <c r="BE11" s="22"/>
      <c r="BF11" s="22">
        <v>67</v>
      </c>
      <c r="BG11" s="22"/>
      <c r="BH11" s="22">
        <v>4</v>
      </c>
      <c r="BI11" s="22"/>
      <c r="BJ11" s="22"/>
      <c r="BK11" s="22"/>
      <c r="BL11" s="22"/>
      <c r="BM11" s="22"/>
      <c r="BN11" s="22">
        <v>240</v>
      </c>
      <c r="BO11" s="22">
        <v>6</v>
      </c>
      <c r="BP11" s="22">
        <v>10</v>
      </c>
      <c r="BQ11" s="22">
        <v>35505</v>
      </c>
      <c r="BR11" s="22">
        <v>486</v>
      </c>
      <c r="BS11" s="22">
        <v>21</v>
      </c>
      <c r="BT11" s="22"/>
      <c r="BU11" s="22">
        <v>94</v>
      </c>
      <c r="BV11" s="22"/>
      <c r="BW11" s="22">
        <v>84088</v>
      </c>
      <c r="BX11" s="22">
        <v>7906</v>
      </c>
      <c r="BY11" s="22">
        <v>73387</v>
      </c>
      <c r="BZ11" s="22">
        <v>10</v>
      </c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15549</v>
      </c>
      <c r="CN11" s="22"/>
      <c r="CO11" s="22"/>
      <c r="CP11" s="22">
        <v>24845</v>
      </c>
      <c r="CQ11" s="22"/>
      <c r="CR11" s="22"/>
      <c r="CS11" s="22"/>
      <c r="CT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776</v>
      </c>
      <c r="DH11" s="22"/>
      <c r="DI11" s="22"/>
      <c r="DJ11" s="22">
        <v>10669</v>
      </c>
      <c r="DK11" s="22"/>
      <c r="DL11" s="22"/>
      <c r="DM11" s="22"/>
      <c r="DN11" s="22"/>
      <c r="DO11" s="22">
        <v>1675</v>
      </c>
      <c r="DP11" s="22"/>
      <c r="DQ11" s="22"/>
      <c r="DR11" s="22">
        <v>214</v>
      </c>
      <c r="DS11" s="22">
        <v>10972</v>
      </c>
      <c r="DT11" s="22">
        <v>5393</v>
      </c>
      <c r="DU11" s="22">
        <v>1984</v>
      </c>
      <c r="DV11" s="22"/>
      <c r="DW11" s="22">
        <v>4014</v>
      </c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>
        <v>520</v>
      </c>
      <c r="EL11" s="22">
        <v>2438</v>
      </c>
      <c r="EM11" s="22">
        <v>341</v>
      </c>
      <c r="EN11" s="22"/>
      <c r="EO11" s="22">
        <v>3821</v>
      </c>
      <c r="EP11" s="22"/>
      <c r="EQ11" s="22"/>
      <c r="ER11" s="22"/>
      <c r="ES11" s="22"/>
      <c r="ET11" s="22"/>
      <c r="EU11" s="22"/>
      <c r="EV11" s="22"/>
      <c r="EW11" s="22"/>
      <c r="EX11" s="22"/>
      <c r="EY11" s="22"/>
    </row>
    <row r="12" spans="7:155" s="19" customFormat="1" ht="15" customHeight="1">
      <c r="H12" s="23" t="s">
        <v>127</v>
      </c>
      <c r="I12" s="24" t="s">
        <v>128</v>
      </c>
      <c r="J12" s="25">
        <f>(J11/J10)*100</f>
        <v>9.5336220375668343E-2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</row>
    <row r="13" spans="7:155" s="19" customFormat="1" ht="15" customHeight="1">
      <c r="H13" s="20" t="s">
        <v>129</v>
      </c>
      <c r="I13" s="21" t="s">
        <v>126</v>
      </c>
      <c r="J13" s="22">
        <f>SUM(K13:BZ13)</f>
        <v>359346</v>
      </c>
      <c r="K13" s="22">
        <v>9738</v>
      </c>
      <c r="L13" s="22">
        <v>466</v>
      </c>
      <c r="M13" s="22">
        <v>1839</v>
      </c>
      <c r="N13" s="22">
        <v>1</v>
      </c>
      <c r="O13" s="22"/>
      <c r="P13" s="22"/>
      <c r="Q13" s="22">
        <v>101</v>
      </c>
      <c r="R13" s="22">
        <v>122</v>
      </c>
      <c r="S13" s="22">
        <v>153</v>
      </c>
      <c r="T13" s="22"/>
      <c r="U13" s="22"/>
      <c r="V13" s="22">
        <v>1085</v>
      </c>
      <c r="W13" s="22">
        <v>19723</v>
      </c>
      <c r="X13" s="22">
        <v>21187</v>
      </c>
      <c r="Y13" s="22">
        <v>4505</v>
      </c>
      <c r="Z13" s="22"/>
      <c r="AA13" s="22">
        <v>12979</v>
      </c>
      <c r="AB13" s="22">
        <v>11046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8821</v>
      </c>
      <c r="AM13" s="22">
        <v>284</v>
      </c>
      <c r="AN13" s="22">
        <v>10</v>
      </c>
      <c r="AO13" s="22">
        <v>2848</v>
      </c>
      <c r="AP13" s="22">
        <v>470</v>
      </c>
      <c r="AQ13" s="22">
        <v>4356</v>
      </c>
      <c r="AR13" s="22">
        <v>23</v>
      </c>
      <c r="AS13" s="22">
        <v>153</v>
      </c>
      <c r="AT13" s="22">
        <v>125</v>
      </c>
      <c r="AU13" s="22">
        <v>42</v>
      </c>
      <c r="AV13" s="22">
        <v>1002</v>
      </c>
      <c r="AW13" s="22">
        <v>91</v>
      </c>
      <c r="AX13" s="22">
        <v>441</v>
      </c>
      <c r="AY13" s="22">
        <v>2</v>
      </c>
      <c r="AZ13" s="22">
        <v>110</v>
      </c>
      <c r="BA13" s="22"/>
      <c r="BB13" s="22"/>
      <c r="BC13" s="22"/>
      <c r="BD13" s="22"/>
      <c r="BE13" s="22"/>
      <c r="BF13" s="22">
        <v>158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231</v>
      </c>
      <c r="BO13" s="22">
        <v>11</v>
      </c>
      <c r="BP13" s="22">
        <v>4</v>
      </c>
      <c r="BQ13" s="22">
        <v>40976</v>
      </c>
      <c r="BR13" s="22">
        <v>935</v>
      </c>
      <c r="BS13" s="22">
        <v>18</v>
      </c>
      <c r="BT13" s="22">
        <v>1</v>
      </c>
      <c r="BU13" s="22">
        <v>155</v>
      </c>
      <c r="BV13" s="22"/>
      <c r="BW13" s="22">
        <v>101794</v>
      </c>
      <c r="BX13" s="22">
        <v>13365</v>
      </c>
      <c r="BY13" s="22">
        <v>99939</v>
      </c>
      <c r="BZ13" s="22">
        <v>30</v>
      </c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500</v>
      </c>
      <c r="CM13" s="22">
        <v>10815</v>
      </c>
      <c r="CN13" s="22"/>
      <c r="CO13" s="22">
        <v>25</v>
      </c>
      <c r="CP13" s="22">
        <v>18202</v>
      </c>
      <c r="CQ13" s="22"/>
      <c r="CR13" s="22"/>
      <c r="CS13" s="22"/>
      <c r="CT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>
        <v>6</v>
      </c>
      <c r="DG13" s="22">
        <v>551</v>
      </c>
      <c r="DH13" s="22"/>
      <c r="DI13" s="22"/>
      <c r="DJ13" s="22">
        <v>5148</v>
      </c>
      <c r="DK13" s="22"/>
      <c r="DL13" s="22"/>
      <c r="DM13" s="22"/>
      <c r="DN13" s="22"/>
      <c r="DO13" s="22">
        <v>2777</v>
      </c>
      <c r="DP13" s="22"/>
      <c r="DQ13" s="22"/>
      <c r="DR13" s="22">
        <v>171</v>
      </c>
      <c r="DS13" s="22">
        <v>17091</v>
      </c>
      <c r="DT13" s="22">
        <v>10239</v>
      </c>
      <c r="DU13" s="22">
        <v>3165</v>
      </c>
      <c r="DV13" s="22"/>
      <c r="DW13" s="22">
        <v>6749</v>
      </c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>
        <v>2566</v>
      </c>
      <c r="EL13" s="22">
        <v>5426</v>
      </c>
      <c r="EM13" s="22">
        <v>1313</v>
      </c>
      <c r="EN13" s="22"/>
      <c r="EO13" s="22">
        <v>6174</v>
      </c>
      <c r="EP13" s="22"/>
      <c r="EQ13" s="22"/>
      <c r="ER13" s="22"/>
      <c r="ES13" s="22"/>
      <c r="ET13" s="22"/>
      <c r="EU13" s="22"/>
      <c r="EV13" s="22"/>
      <c r="EW13" s="22"/>
      <c r="EX13" s="22"/>
      <c r="EY13" s="22"/>
    </row>
    <row r="14" spans="7:155" s="19" customFormat="1" ht="15" customHeight="1">
      <c r="H14" s="23" t="s">
        <v>130</v>
      </c>
      <c r="I14" s="24" t="s">
        <v>128</v>
      </c>
      <c r="J14" s="25">
        <f>(J13/J10)*100</f>
        <v>0.12967689099348909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</row>
    <row r="15" spans="7:155" s="19" customFormat="1" ht="15" customHeight="1">
      <c r="H15" s="20" t="s">
        <v>131</v>
      </c>
      <c r="I15" s="21" t="s">
        <v>126</v>
      </c>
      <c r="J15" s="22">
        <f>SUM(K15:BZ15)</f>
        <v>273418147</v>
      </c>
      <c r="K15" s="22">
        <v>18897</v>
      </c>
      <c r="L15" s="22">
        <v>232</v>
      </c>
      <c r="M15" s="22">
        <v>2078</v>
      </c>
      <c r="N15" s="22"/>
      <c r="O15" s="22"/>
      <c r="P15" s="22"/>
      <c r="Q15" s="22">
        <v>91</v>
      </c>
      <c r="R15" s="22">
        <v>151</v>
      </c>
      <c r="S15" s="22">
        <v>705</v>
      </c>
      <c r="T15" s="22"/>
      <c r="U15" s="22">
        <v>1</v>
      </c>
      <c r="V15" s="22">
        <v>6579</v>
      </c>
      <c r="W15" s="22">
        <v>67829</v>
      </c>
      <c r="X15" s="22">
        <v>114869</v>
      </c>
      <c r="Y15" s="22">
        <v>13522</v>
      </c>
      <c r="Z15" s="22"/>
      <c r="AA15" s="22">
        <v>71867</v>
      </c>
      <c r="AB15" s="22">
        <v>33996</v>
      </c>
      <c r="AC15" s="22">
        <v>1</v>
      </c>
      <c r="AD15" s="22"/>
      <c r="AE15" s="22"/>
      <c r="AF15" s="22"/>
      <c r="AG15" s="22"/>
      <c r="AH15" s="22"/>
      <c r="AI15" s="22"/>
      <c r="AJ15" s="22"/>
      <c r="AK15" s="22"/>
      <c r="AL15" s="22">
        <v>15403</v>
      </c>
      <c r="AM15" s="22">
        <v>459</v>
      </c>
      <c r="AN15" s="22">
        <v>44</v>
      </c>
      <c r="AO15" s="22">
        <v>7635</v>
      </c>
      <c r="AP15" s="22">
        <v>853</v>
      </c>
      <c r="AQ15" s="22">
        <v>4991</v>
      </c>
      <c r="AR15" s="22">
        <v>411</v>
      </c>
      <c r="AS15" s="22">
        <v>1444</v>
      </c>
      <c r="AT15" s="22">
        <v>1342</v>
      </c>
      <c r="AU15" s="22">
        <v>102</v>
      </c>
      <c r="AV15" s="22">
        <v>495</v>
      </c>
      <c r="AW15" s="22">
        <v>157</v>
      </c>
      <c r="AX15" s="22">
        <v>2002</v>
      </c>
      <c r="AY15" s="22">
        <v>9</v>
      </c>
      <c r="AZ15" s="22">
        <v>874</v>
      </c>
      <c r="BA15" s="22">
        <v>38</v>
      </c>
      <c r="BB15" s="22">
        <v>11360</v>
      </c>
      <c r="BC15" s="22">
        <v>11</v>
      </c>
      <c r="BD15" s="22">
        <v>681</v>
      </c>
      <c r="BE15" s="22"/>
      <c r="BF15" s="22">
        <v>325</v>
      </c>
      <c r="BG15" s="22">
        <v>44</v>
      </c>
      <c r="BH15" s="22">
        <v>133983</v>
      </c>
      <c r="BI15" s="22"/>
      <c r="BJ15" s="22">
        <v>47</v>
      </c>
      <c r="BK15" s="22">
        <v>13</v>
      </c>
      <c r="BL15" s="22"/>
      <c r="BM15" s="22"/>
      <c r="BN15" s="22">
        <v>5259</v>
      </c>
      <c r="BO15" s="22">
        <v>46</v>
      </c>
      <c r="BP15" s="22">
        <v>630</v>
      </c>
      <c r="BQ15" s="22">
        <v>112545</v>
      </c>
      <c r="BR15" s="22">
        <v>12513</v>
      </c>
      <c r="BS15" s="22">
        <v>222</v>
      </c>
      <c r="BT15" s="22"/>
      <c r="BU15" s="22">
        <v>904</v>
      </c>
      <c r="BV15" s="22"/>
      <c r="BW15" s="22">
        <v>272146659</v>
      </c>
      <c r="BX15" s="22">
        <v>76342</v>
      </c>
      <c r="BY15" s="22">
        <v>549451</v>
      </c>
      <c r="BZ15" s="22">
        <v>35</v>
      </c>
      <c r="CB15" s="22"/>
      <c r="CC15" s="22">
        <v>89323000</v>
      </c>
      <c r="CD15" s="22">
        <v>151211787</v>
      </c>
      <c r="CE15" s="22"/>
      <c r="CF15" s="22">
        <v>192082800</v>
      </c>
      <c r="CG15" s="22">
        <v>200507273</v>
      </c>
      <c r="CH15" s="22">
        <v>5249400</v>
      </c>
      <c r="CI15" s="22">
        <v>46613000</v>
      </c>
      <c r="CJ15" s="22">
        <v>67727000</v>
      </c>
      <c r="CK15" s="22">
        <v>154128300</v>
      </c>
      <c r="CL15" s="22">
        <v>3155</v>
      </c>
      <c r="CM15" s="22">
        <v>86720615</v>
      </c>
      <c r="CN15" s="22"/>
      <c r="CO15" s="22">
        <v>2430</v>
      </c>
      <c r="CP15" s="22">
        <v>1378308</v>
      </c>
      <c r="CQ15" s="22"/>
      <c r="CR15" s="22">
        <v>366557</v>
      </c>
      <c r="CS15" s="22">
        <v>41417</v>
      </c>
      <c r="CT15" s="22">
        <v>522</v>
      </c>
      <c r="CV15" s="22"/>
      <c r="CW15" s="22">
        <v>3591852</v>
      </c>
      <c r="CX15" s="22">
        <v>2611147</v>
      </c>
      <c r="CY15" s="22"/>
      <c r="CZ15" s="22">
        <v>101806959</v>
      </c>
      <c r="DA15" s="22">
        <v>53811854</v>
      </c>
      <c r="DB15" s="22">
        <v>628203</v>
      </c>
      <c r="DC15" s="22">
        <v>1453</v>
      </c>
      <c r="DD15" s="22">
        <v>1371079</v>
      </c>
      <c r="DE15" s="22">
        <v>31908470</v>
      </c>
      <c r="DF15" s="22">
        <v>278</v>
      </c>
      <c r="DG15" s="22">
        <v>75287879</v>
      </c>
      <c r="DH15" s="22"/>
      <c r="DI15" s="22">
        <v>4</v>
      </c>
      <c r="DJ15" s="22">
        <v>692831</v>
      </c>
      <c r="DK15" s="22"/>
      <c r="DL15" s="22">
        <v>133614</v>
      </c>
      <c r="DM15" s="22">
        <v>11354</v>
      </c>
      <c r="DN15" s="22">
        <v>361</v>
      </c>
      <c r="DO15" s="22">
        <v>7498</v>
      </c>
      <c r="DP15" s="22"/>
      <c r="DQ15" s="22"/>
      <c r="DR15" s="22">
        <v>693</v>
      </c>
      <c r="DS15" s="22">
        <v>53660</v>
      </c>
      <c r="DT15" s="22">
        <v>45103</v>
      </c>
      <c r="DU15" s="22">
        <v>5292</v>
      </c>
      <c r="DV15" s="22"/>
      <c r="DW15" s="22">
        <v>45791</v>
      </c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>
        <v>14130</v>
      </c>
      <c r="EL15" s="22">
        <v>34113</v>
      </c>
      <c r="EM15" s="22">
        <v>8217</v>
      </c>
      <c r="EN15" s="22"/>
      <c r="EO15" s="22">
        <v>24666</v>
      </c>
      <c r="EP15" s="22"/>
      <c r="EQ15" s="22"/>
      <c r="ER15" s="22"/>
      <c r="ES15" s="22"/>
      <c r="ET15" s="22"/>
      <c r="EU15" s="22"/>
      <c r="EV15" s="22"/>
      <c r="EW15" s="22"/>
      <c r="EX15" s="22"/>
      <c r="EY15" s="22"/>
    </row>
    <row r="16" spans="7:155" s="19" customFormat="1" ht="15" customHeight="1">
      <c r="H16" s="23" t="s">
        <v>129</v>
      </c>
      <c r="I16" s="24" t="s">
        <v>128</v>
      </c>
      <c r="J16" s="25">
        <f>(J15/J10)*100</f>
        <v>98.668178424584596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</row>
    <row r="17" spans="8:155" s="19" customFormat="1" ht="15" customHeight="1">
      <c r="H17" s="20" t="s">
        <v>132</v>
      </c>
      <c r="I17" s="21" t="s">
        <v>126</v>
      </c>
      <c r="J17" s="22">
        <f>SUM(K17:BZ17)</f>
        <v>172401</v>
      </c>
      <c r="K17" s="22">
        <v>6306</v>
      </c>
      <c r="L17" s="22">
        <v>212</v>
      </c>
      <c r="M17" s="22">
        <v>624</v>
      </c>
      <c r="N17" s="22"/>
      <c r="O17" s="22"/>
      <c r="P17" s="22"/>
      <c r="Q17" s="22">
        <v>1</v>
      </c>
      <c r="R17" s="22">
        <v>58</v>
      </c>
      <c r="S17" s="22">
        <v>65</v>
      </c>
      <c r="T17" s="22"/>
      <c r="U17" s="22"/>
      <c r="V17" s="22">
        <v>576</v>
      </c>
      <c r="W17" s="22">
        <v>10196</v>
      </c>
      <c r="X17" s="22">
        <v>9801</v>
      </c>
      <c r="Y17" s="22">
        <v>2737</v>
      </c>
      <c r="Z17" s="22"/>
      <c r="AA17" s="22">
        <v>5184</v>
      </c>
      <c r="AB17" s="22">
        <v>3738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3950</v>
      </c>
      <c r="AM17" s="22">
        <v>170</v>
      </c>
      <c r="AN17" s="22"/>
      <c r="AO17" s="22">
        <v>934</v>
      </c>
      <c r="AP17" s="22">
        <v>52</v>
      </c>
      <c r="AQ17" s="22">
        <v>719</v>
      </c>
      <c r="AR17" s="22">
        <v>12</v>
      </c>
      <c r="AS17" s="22">
        <v>30</v>
      </c>
      <c r="AT17" s="22">
        <v>46</v>
      </c>
      <c r="AU17" s="22">
        <v>5</v>
      </c>
      <c r="AV17" s="22">
        <v>130</v>
      </c>
      <c r="AW17" s="22">
        <v>49</v>
      </c>
      <c r="AX17" s="22">
        <v>79</v>
      </c>
      <c r="AY17" s="22"/>
      <c r="AZ17" s="22">
        <v>40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176</v>
      </c>
      <c r="BO17" s="22">
        <v>4</v>
      </c>
      <c r="BP17" s="22">
        <v>4</v>
      </c>
      <c r="BQ17" s="22">
        <v>15843</v>
      </c>
      <c r="BR17" s="22">
        <v>444</v>
      </c>
      <c r="BS17" s="22">
        <v>8</v>
      </c>
      <c r="BT17" s="22"/>
      <c r="BU17" s="22">
        <v>79</v>
      </c>
      <c r="BV17" s="22"/>
      <c r="BW17" s="22">
        <v>55191</v>
      </c>
      <c r="BX17" s="22">
        <v>4515</v>
      </c>
      <c r="BY17" s="22">
        <v>50401</v>
      </c>
      <c r="BZ17" s="22">
        <v>7</v>
      </c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15995</v>
      </c>
      <c r="CN17" s="22"/>
      <c r="CO17" s="22"/>
      <c r="CP17" s="22">
        <v>8319</v>
      </c>
      <c r="CQ17" s="22"/>
      <c r="CR17" s="22"/>
      <c r="CS17" s="22"/>
      <c r="CT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912</v>
      </c>
      <c r="DH17" s="22"/>
      <c r="DI17" s="22"/>
      <c r="DJ17" s="22">
        <v>2564</v>
      </c>
      <c r="DK17" s="22"/>
      <c r="DL17" s="22"/>
      <c r="DM17" s="22"/>
      <c r="DN17" s="22"/>
      <c r="DO17" s="22">
        <v>876</v>
      </c>
      <c r="DP17" s="22"/>
      <c r="DQ17" s="22"/>
      <c r="DR17" s="22">
        <v>36</v>
      </c>
      <c r="DS17" s="22">
        <v>8931</v>
      </c>
      <c r="DT17" s="22">
        <v>4119</v>
      </c>
      <c r="DU17" s="22">
        <v>2118</v>
      </c>
      <c r="DV17" s="22"/>
      <c r="DW17" s="22">
        <v>2772</v>
      </c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>
        <v>1251</v>
      </c>
      <c r="EL17" s="22">
        <v>2706</v>
      </c>
      <c r="EM17" s="22">
        <v>618</v>
      </c>
      <c r="EN17" s="22"/>
      <c r="EO17" s="22">
        <v>2335</v>
      </c>
      <c r="EP17" s="22"/>
      <c r="EQ17" s="22"/>
      <c r="ER17" s="22"/>
      <c r="ES17" s="22"/>
      <c r="ET17" s="22"/>
      <c r="EU17" s="22"/>
      <c r="EV17" s="22"/>
      <c r="EW17" s="22"/>
      <c r="EX17" s="22"/>
      <c r="EY17" s="22"/>
    </row>
    <row r="18" spans="8:155" s="19" customFormat="1" ht="15" customHeight="1">
      <c r="H18" s="23" t="s">
        <v>133</v>
      </c>
      <c r="I18" s="24" t="s">
        <v>128</v>
      </c>
      <c r="J18" s="25">
        <f>(J17/J10)*100</f>
        <v>6.221420492831007E-2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</row>
    <row r="19" spans="8:155" s="19" customFormat="1" ht="15" customHeight="1">
      <c r="H19" s="20" t="s">
        <v>130</v>
      </c>
      <c r="I19" s="21" t="s">
        <v>126</v>
      </c>
      <c r="J19" s="22">
        <f>SUM(K19:BZ19)</f>
        <v>106483</v>
      </c>
      <c r="K19" s="22">
        <v>4098</v>
      </c>
      <c r="L19" s="22">
        <v>110</v>
      </c>
      <c r="M19" s="22">
        <v>312</v>
      </c>
      <c r="N19" s="22"/>
      <c r="O19" s="22"/>
      <c r="P19" s="22"/>
      <c r="Q19" s="22"/>
      <c r="R19" s="22">
        <v>42</v>
      </c>
      <c r="S19" s="22">
        <v>62</v>
      </c>
      <c r="T19" s="22"/>
      <c r="U19" s="22"/>
      <c r="V19" s="22">
        <v>480</v>
      </c>
      <c r="W19" s="22">
        <v>6954</v>
      </c>
      <c r="X19" s="22">
        <v>6426</v>
      </c>
      <c r="Y19" s="22">
        <v>1441</v>
      </c>
      <c r="Z19" s="22"/>
      <c r="AA19" s="22">
        <v>3813</v>
      </c>
      <c r="AB19" s="22">
        <v>2717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1788</v>
      </c>
      <c r="AM19" s="22">
        <v>211</v>
      </c>
      <c r="AN19" s="22">
        <v>1</v>
      </c>
      <c r="AO19" s="22">
        <v>1134</v>
      </c>
      <c r="AP19" s="22">
        <v>82</v>
      </c>
      <c r="AQ19" s="22">
        <v>1375</v>
      </c>
      <c r="AR19" s="22">
        <v>12</v>
      </c>
      <c r="AS19" s="22"/>
      <c r="AT19" s="22">
        <v>16</v>
      </c>
      <c r="AU19" s="22">
        <v>11</v>
      </c>
      <c r="AV19" s="22">
        <v>342</v>
      </c>
      <c r="AW19" s="22">
        <v>34</v>
      </c>
      <c r="AX19" s="22">
        <v>70</v>
      </c>
      <c r="AY19" s="22"/>
      <c r="AZ19" s="22">
        <v>42</v>
      </c>
      <c r="BA19" s="22"/>
      <c r="BB19" s="22"/>
      <c r="BC19" s="22"/>
      <c r="BD19" s="22"/>
      <c r="BE19" s="22"/>
      <c r="BF19" s="22">
        <v>13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71</v>
      </c>
      <c r="BO19" s="22">
        <v>2</v>
      </c>
      <c r="BP19" s="22">
        <v>5</v>
      </c>
      <c r="BQ19" s="22">
        <v>9413</v>
      </c>
      <c r="BR19" s="22">
        <v>390</v>
      </c>
      <c r="BS19" s="22">
        <v>4</v>
      </c>
      <c r="BT19" s="22"/>
      <c r="BU19" s="22">
        <v>10</v>
      </c>
      <c r="BV19" s="22"/>
      <c r="BW19" s="22">
        <v>34624</v>
      </c>
      <c r="BX19" s="22">
        <v>4145</v>
      </c>
      <c r="BY19" s="22">
        <v>26230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7618</v>
      </c>
      <c r="CN19" s="22"/>
      <c r="CO19" s="22"/>
      <c r="CP19" s="22">
        <v>8024</v>
      </c>
      <c r="CQ19" s="22"/>
      <c r="CR19" s="22"/>
      <c r="CS19" s="22"/>
      <c r="CT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>
        <v>21</v>
      </c>
      <c r="DG19" s="22">
        <v>1846</v>
      </c>
      <c r="DH19" s="22"/>
      <c r="DI19" s="22"/>
      <c r="DJ19" s="22">
        <v>3409</v>
      </c>
      <c r="DK19" s="22"/>
      <c r="DL19" s="22"/>
      <c r="DM19" s="22"/>
      <c r="DN19" s="22"/>
      <c r="DO19" s="22">
        <v>1116</v>
      </c>
      <c r="DP19" s="22"/>
      <c r="DQ19" s="22"/>
      <c r="DR19" s="22">
        <v>69</v>
      </c>
      <c r="DS19" s="22">
        <v>6722</v>
      </c>
      <c r="DT19" s="22">
        <v>3204</v>
      </c>
      <c r="DU19" s="22">
        <v>1194</v>
      </c>
      <c r="DV19" s="22"/>
      <c r="DW19" s="22">
        <v>2138</v>
      </c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>
        <v>229</v>
      </c>
      <c r="EL19" s="22">
        <v>1018</v>
      </c>
      <c r="EM19" s="22">
        <v>247</v>
      </c>
      <c r="EN19" s="22"/>
      <c r="EO19" s="22">
        <v>1609</v>
      </c>
      <c r="EP19" s="22"/>
      <c r="EQ19" s="22"/>
      <c r="ER19" s="22"/>
      <c r="ES19" s="22"/>
      <c r="ET19" s="22"/>
      <c r="EU19" s="22"/>
      <c r="EV19" s="22"/>
      <c r="EW19" s="22"/>
      <c r="EX19" s="22"/>
      <c r="EY19" s="22"/>
    </row>
    <row r="20" spans="8:155" s="19" customFormat="1" ht="15" customHeight="1">
      <c r="H20" s="23" t="s">
        <v>134</v>
      </c>
      <c r="I20" s="24" t="s">
        <v>128</v>
      </c>
      <c r="J20" s="25">
        <f>(J19/J10)*100</f>
        <v>3.8426431304814018E-2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</row>
    <row r="21" spans="8:155" s="19" customFormat="1" ht="15" customHeight="1">
      <c r="H21" s="20" t="s">
        <v>129</v>
      </c>
      <c r="I21" s="21" t="s">
        <v>126</v>
      </c>
      <c r="J21" s="22">
        <f>SUM(K21:BZ21)</f>
        <v>467239</v>
      </c>
      <c r="K21" s="22">
        <v>10919</v>
      </c>
      <c r="L21" s="22">
        <v>238</v>
      </c>
      <c r="M21" s="22">
        <v>750</v>
      </c>
      <c r="N21" s="22"/>
      <c r="O21" s="22"/>
      <c r="P21" s="22"/>
      <c r="Q21" s="22">
        <v>20</v>
      </c>
      <c r="R21" s="22">
        <v>95</v>
      </c>
      <c r="S21" s="22">
        <v>247</v>
      </c>
      <c r="T21" s="22"/>
      <c r="U21" s="22"/>
      <c r="V21" s="22">
        <v>1886</v>
      </c>
      <c r="W21" s="22">
        <v>25027</v>
      </c>
      <c r="X21" s="22">
        <v>31994</v>
      </c>
      <c r="Y21" s="22">
        <v>4812</v>
      </c>
      <c r="Z21" s="22"/>
      <c r="AA21" s="22">
        <v>20822</v>
      </c>
      <c r="AB21" s="22">
        <v>11660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5596</v>
      </c>
      <c r="AM21" s="22">
        <v>327</v>
      </c>
      <c r="AN21" s="22">
        <v>5</v>
      </c>
      <c r="AO21" s="22">
        <v>3471</v>
      </c>
      <c r="AP21" s="22">
        <v>354</v>
      </c>
      <c r="AQ21" s="22">
        <v>5016</v>
      </c>
      <c r="AR21" s="22">
        <v>125</v>
      </c>
      <c r="AS21" s="22">
        <v>717</v>
      </c>
      <c r="AT21" s="22">
        <v>255</v>
      </c>
      <c r="AU21" s="22">
        <v>28</v>
      </c>
      <c r="AV21" s="22">
        <v>493</v>
      </c>
      <c r="AW21" s="22">
        <v>190</v>
      </c>
      <c r="AX21" s="22">
        <v>876</v>
      </c>
      <c r="AY21" s="22">
        <v>1</v>
      </c>
      <c r="AZ21" s="22">
        <v>84</v>
      </c>
      <c r="BA21" s="22"/>
      <c r="BB21" s="22"/>
      <c r="BC21" s="22"/>
      <c r="BD21" s="22">
        <v>8</v>
      </c>
      <c r="BE21" s="22"/>
      <c r="BF21" s="22">
        <v>72</v>
      </c>
      <c r="BG21" s="22"/>
      <c r="BH21" s="22">
        <v>4</v>
      </c>
      <c r="BI21" s="22"/>
      <c r="BJ21" s="22"/>
      <c r="BK21" s="22"/>
      <c r="BL21" s="22"/>
      <c r="BM21" s="22"/>
      <c r="BN21" s="22">
        <v>393</v>
      </c>
      <c r="BO21" s="22">
        <v>22</v>
      </c>
      <c r="BP21" s="22">
        <v>13</v>
      </c>
      <c r="BQ21" s="22">
        <v>49843</v>
      </c>
      <c r="BR21" s="22">
        <v>2249</v>
      </c>
      <c r="BS21" s="22">
        <v>3</v>
      </c>
      <c r="BT21" s="22"/>
      <c r="BU21" s="22">
        <v>382</v>
      </c>
      <c r="BV21" s="22"/>
      <c r="BW21" s="22">
        <v>132772</v>
      </c>
      <c r="BX21" s="22">
        <v>16982</v>
      </c>
      <c r="BY21" s="22">
        <v>138477</v>
      </c>
      <c r="BZ21" s="22">
        <v>11</v>
      </c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10</v>
      </c>
      <c r="CM21" s="22">
        <v>20679</v>
      </c>
      <c r="CN21" s="22"/>
      <c r="CO21" s="22"/>
      <c r="CP21" s="22">
        <v>55418</v>
      </c>
      <c r="CQ21" s="22"/>
      <c r="CR21" s="22"/>
      <c r="CS21" s="22"/>
      <c r="CT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>
        <v>6049</v>
      </c>
      <c r="DH21" s="22"/>
      <c r="DI21" s="22"/>
      <c r="DJ21" s="22">
        <v>19055</v>
      </c>
      <c r="DK21" s="22"/>
      <c r="DL21" s="22"/>
      <c r="DM21" s="22"/>
      <c r="DN21" s="22"/>
      <c r="DO21" s="22">
        <v>3426</v>
      </c>
      <c r="DP21" s="22"/>
      <c r="DQ21" s="22"/>
      <c r="DR21" s="22">
        <v>176</v>
      </c>
      <c r="DS21" s="22">
        <v>23939</v>
      </c>
      <c r="DT21" s="22">
        <v>15670</v>
      </c>
      <c r="DU21" s="22">
        <v>3532</v>
      </c>
      <c r="DV21" s="22"/>
      <c r="DW21" s="22">
        <v>12113</v>
      </c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>
        <v>971</v>
      </c>
      <c r="EL21" s="22">
        <v>6672</v>
      </c>
      <c r="EM21" s="22">
        <v>1268</v>
      </c>
      <c r="EN21" s="22"/>
      <c r="EO21" s="22">
        <v>8419</v>
      </c>
      <c r="EP21" s="22"/>
      <c r="EQ21" s="22"/>
      <c r="ER21" s="22"/>
      <c r="ES21" s="22"/>
      <c r="ET21" s="22"/>
      <c r="EU21" s="22"/>
      <c r="EV21" s="22"/>
      <c r="EW21" s="22"/>
      <c r="EX21" s="22"/>
      <c r="EY21" s="22"/>
    </row>
    <row r="22" spans="8:155" s="19" customFormat="1" ht="15" customHeight="1">
      <c r="H22" s="23" t="s">
        <v>135</v>
      </c>
      <c r="I22" s="24" t="s">
        <v>128</v>
      </c>
      <c r="J22" s="25">
        <f>(J21/J10)*100</f>
        <v>0.16861214782106063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</row>
    <row r="23" spans="8:155" s="19" customFormat="1" ht="15" customHeight="1">
      <c r="H23" s="20" t="s">
        <v>136</v>
      </c>
      <c r="I23" s="21" t="s">
        <v>126</v>
      </c>
      <c r="J23" s="22">
        <f>SUM(K23:BZ23)</f>
        <v>698645</v>
      </c>
      <c r="K23" s="22">
        <v>12149</v>
      </c>
      <c r="L23" s="22">
        <v>255</v>
      </c>
      <c r="M23" s="22">
        <v>1257</v>
      </c>
      <c r="N23" s="22">
        <v>1</v>
      </c>
      <c r="O23" s="22"/>
      <c r="P23" s="22"/>
      <c r="Q23" s="22"/>
      <c r="R23" s="22">
        <v>142</v>
      </c>
      <c r="S23" s="22">
        <v>221</v>
      </c>
      <c r="T23" s="22"/>
      <c r="U23" s="22"/>
      <c r="V23" s="22">
        <v>3378</v>
      </c>
      <c r="W23" s="22">
        <v>33250</v>
      </c>
      <c r="X23" s="22">
        <v>52104</v>
      </c>
      <c r="Y23" s="22">
        <v>6158</v>
      </c>
      <c r="Z23" s="22"/>
      <c r="AA23" s="22">
        <v>32329</v>
      </c>
      <c r="AB23" s="22">
        <v>16206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6571</v>
      </c>
      <c r="AM23" s="22">
        <v>380</v>
      </c>
      <c r="AN23" s="22">
        <v>3</v>
      </c>
      <c r="AO23" s="22">
        <v>4741</v>
      </c>
      <c r="AP23" s="22">
        <v>735</v>
      </c>
      <c r="AQ23" s="22">
        <v>5340</v>
      </c>
      <c r="AR23" s="22">
        <v>131</v>
      </c>
      <c r="AS23" s="22">
        <v>858</v>
      </c>
      <c r="AT23" s="22">
        <v>341</v>
      </c>
      <c r="AU23" s="22">
        <v>42</v>
      </c>
      <c r="AV23" s="22">
        <v>1248</v>
      </c>
      <c r="AW23" s="22">
        <v>175</v>
      </c>
      <c r="AX23" s="22">
        <v>479</v>
      </c>
      <c r="AY23" s="22">
        <v>4</v>
      </c>
      <c r="AZ23" s="22">
        <v>109</v>
      </c>
      <c r="BA23" s="22">
        <v>4</v>
      </c>
      <c r="BB23" s="22">
        <v>1</v>
      </c>
      <c r="BC23" s="22"/>
      <c r="BD23" s="22"/>
      <c r="BE23" s="22"/>
      <c r="BF23" s="22">
        <v>72</v>
      </c>
      <c r="BG23" s="22">
        <v>7</v>
      </c>
      <c r="BH23" s="22">
        <v>499</v>
      </c>
      <c r="BI23" s="22"/>
      <c r="BJ23" s="22"/>
      <c r="BK23" s="22"/>
      <c r="BL23" s="22"/>
      <c r="BM23" s="22"/>
      <c r="BN23" s="22">
        <v>764</v>
      </c>
      <c r="BO23" s="22">
        <v>13</v>
      </c>
      <c r="BP23" s="22">
        <v>3</v>
      </c>
      <c r="BQ23" s="22">
        <v>46656</v>
      </c>
      <c r="BR23" s="22">
        <v>3577</v>
      </c>
      <c r="BS23" s="22">
        <v>9</v>
      </c>
      <c r="BT23" s="22"/>
      <c r="BU23" s="22">
        <v>473</v>
      </c>
      <c r="BV23" s="22"/>
      <c r="BW23" s="22">
        <v>234032</v>
      </c>
      <c r="BX23" s="22">
        <v>25038</v>
      </c>
      <c r="BY23" s="22">
        <v>208886</v>
      </c>
      <c r="BZ23" s="22">
        <v>4</v>
      </c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>
        <v>319728</v>
      </c>
      <c r="CN23" s="22"/>
      <c r="CO23" s="22">
        <v>100</v>
      </c>
      <c r="CP23" s="22">
        <v>57593</v>
      </c>
      <c r="CQ23" s="22"/>
      <c r="CR23" s="22">
        <v>9690</v>
      </c>
      <c r="CS23" s="22"/>
      <c r="CT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95441</v>
      </c>
      <c r="DH23" s="22"/>
      <c r="DI23" s="22"/>
      <c r="DJ23" s="22">
        <v>22066</v>
      </c>
      <c r="DK23" s="22"/>
      <c r="DL23" s="22">
        <v>493</v>
      </c>
      <c r="DM23" s="22"/>
      <c r="DN23" s="22"/>
      <c r="DO23" s="22">
        <v>4696</v>
      </c>
      <c r="DP23" s="22"/>
      <c r="DQ23" s="22"/>
      <c r="DR23" s="22">
        <v>475</v>
      </c>
      <c r="DS23" s="22">
        <v>29781</v>
      </c>
      <c r="DT23" s="22">
        <v>21155</v>
      </c>
      <c r="DU23" s="22">
        <v>3646</v>
      </c>
      <c r="DV23" s="22"/>
      <c r="DW23" s="22">
        <v>18723</v>
      </c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>
        <v>3467</v>
      </c>
      <c r="EL23" s="22">
        <v>14864</v>
      </c>
      <c r="EM23" s="22">
        <v>2496</v>
      </c>
      <c r="EN23" s="22"/>
      <c r="EO23" s="22">
        <v>11318</v>
      </c>
      <c r="EP23" s="22"/>
      <c r="EQ23" s="22"/>
      <c r="ER23" s="22"/>
      <c r="ES23" s="22"/>
      <c r="ET23" s="22"/>
      <c r="EU23" s="22"/>
      <c r="EV23" s="22"/>
      <c r="EW23" s="22"/>
      <c r="EX23" s="22"/>
      <c r="EY23" s="22"/>
    </row>
    <row r="24" spans="8:155" s="19" customFormat="1" ht="15" customHeight="1">
      <c r="H24" s="23" t="s">
        <v>137</v>
      </c>
      <c r="I24" s="24" t="s">
        <v>128</v>
      </c>
      <c r="J24" s="25">
        <f>(J23/J10)*100</f>
        <v>0.25211943783469465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</row>
    <row r="25" spans="8:155" s="19" customFormat="1" ht="15" customHeight="1">
      <c r="H25" s="20" t="s">
        <v>138</v>
      </c>
      <c r="I25" s="21" t="s">
        <v>126</v>
      </c>
      <c r="J25" s="22">
        <f>SUM(K25:BZ25)</f>
        <v>260698</v>
      </c>
      <c r="K25" s="22">
        <v>8008</v>
      </c>
      <c r="L25" s="22">
        <v>371</v>
      </c>
      <c r="M25" s="22">
        <v>1517</v>
      </c>
      <c r="N25" s="22"/>
      <c r="O25" s="22"/>
      <c r="P25" s="22"/>
      <c r="Q25" s="22"/>
      <c r="R25" s="22">
        <v>51</v>
      </c>
      <c r="S25" s="22">
        <v>120</v>
      </c>
      <c r="T25" s="22"/>
      <c r="U25" s="22"/>
      <c r="V25" s="22">
        <v>1080</v>
      </c>
      <c r="W25" s="22">
        <v>15034</v>
      </c>
      <c r="X25" s="22">
        <v>18688</v>
      </c>
      <c r="Y25" s="22">
        <v>4644</v>
      </c>
      <c r="Z25" s="22"/>
      <c r="AA25" s="22">
        <v>10670</v>
      </c>
      <c r="AB25" s="22">
        <v>7402</v>
      </c>
      <c r="AC25" s="22">
        <v>1</v>
      </c>
      <c r="AD25" s="22"/>
      <c r="AE25" s="22"/>
      <c r="AF25" s="22"/>
      <c r="AG25" s="22"/>
      <c r="AH25" s="22"/>
      <c r="AI25" s="22"/>
      <c r="AJ25" s="22"/>
      <c r="AK25" s="22"/>
      <c r="AL25" s="22">
        <v>4521</v>
      </c>
      <c r="AM25" s="22">
        <v>297</v>
      </c>
      <c r="AN25" s="22">
        <v>5</v>
      </c>
      <c r="AO25" s="22">
        <v>1923</v>
      </c>
      <c r="AP25" s="22">
        <v>1033</v>
      </c>
      <c r="AQ25" s="22">
        <v>2986</v>
      </c>
      <c r="AR25" s="22">
        <v>32</v>
      </c>
      <c r="AS25" s="22">
        <v>305</v>
      </c>
      <c r="AT25" s="22">
        <v>91</v>
      </c>
      <c r="AU25" s="22">
        <v>34</v>
      </c>
      <c r="AV25" s="22">
        <v>2846</v>
      </c>
      <c r="AW25" s="22">
        <v>46</v>
      </c>
      <c r="AX25" s="22">
        <v>706</v>
      </c>
      <c r="AY25" s="22"/>
      <c r="AZ25" s="22">
        <v>82</v>
      </c>
      <c r="BA25" s="22">
        <v>8</v>
      </c>
      <c r="BB25" s="22"/>
      <c r="BC25" s="22">
        <v>1</v>
      </c>
      <c r="BD25" s="22">
        <v>11</v>
      </c>
      <c r="BE25" s="22"/>
      <c r="BF25" s="22">
        <v>35</v>
      </c>
      <c r="BG25" s="22">
        <v>3</v>
      </c>
      <c r="BH25" s="22">
        <v>2</v>
      </c>
      <c r="BI25" s="22"/>
      <c r="BJ25" s="22"/>
      <c r="BK25" s="22"/>
      <c r="BL25" s="22"/>
      <c r="BM25" s="22"/>
      <c r="BN25" s="22">
        <v>115</v>
      </c>
      <c r="BO25" s="22"/>
      <c r="BP25" s="22">
        <v>5</v>
      </c>
      <c r="BQ25" s="22">
        <v>23469</v>
      </c>
      <c r="BR25" s="22">
        <v>811</v>
      </c>
      <c r="BS25" s="22">
        <v>153</v>
      </c>
      <c r="BT25" s="22"/>
      <c r="BU25" s="22">
        <v>208</v>
      </c>
      <c r="BV25" s="22"/>
      <c r="BW25" s="22">
        <v>75704</v>
      </c>
      <c r="BX25" s="22">
        <v>11466</v>
      </c>
      <c r="BY25" s="22">
        <v>66209</v>
      </c>
      <c r="BZ25" s="22">
        <v>5</v>
      </c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22612</v>
      </c>
      <c r="CN25" s="22"/>
      <c r="CO25" s="22"/>
      <c r="CP25" s="22">
        <v>12231</v>
      </c>
      <c r="CQ25" s="22"/>
      <c r="CR25" s="22"/>
      <c r="CS25" s="22"/>
      <c r="CT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>
        <v>6916</v>
      </c>
      <c r="DH25" s="22"/>
      <c r="DI25" s="22"/>
      <c r="DJ25" s="22">
        <v>4613</v>
      </c>
      <c r="DK25" s="22"/>
      <c r="DL25" s="22"/>
      <c r="DM25" s="22"/>
      <c r="DN25" s="22"/>
      <c r="DO25" s="22">
        <v>1875</v>
      </c>
      <c r="DP25" s="22"/>
      <c r="DQ25" s="22"/>
      <c r="DR25" s="22">
        <v>223</v>
      </c>
      <c r="DS25" s="22">
        <v>14670</v>
      </c>
      <c r="DT25" s="22">
        <v>10312</v>
      </c>
      <c r="DU25" s="22">
        <v>3795</v>
      </c>
      <c r="DV25" s="22"/>
      <c r="DW25" s="22">
        <v>5678</v>
      </c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>
        <v>354</v>
      </c>
      <c r="EL25" s="22">
        <v>3567</v>
      </c>
      <c r="EM25" s="22">
        <v>847</v>
      </c>
      <c r="EN25" s="22"/>
      <c r="EO25" s="22">
        <v>4864</v>
      </c>
      <c r="EP25" s="22"/>
      <c r="EQ25" s="22"/>
      <c r="ER25" s="22"/>
      <c r="ES25" s="22"/>
      <c r="ET25" s="22"/>
      <c r="EU25" s="22"/>
      <c r="EV25" s="22"/>
      <c r="EW25" s="22"/>
      <c r="EX25" s="22"/>
      <c r="EY25" s="22"/>
    </row>
    <row r="26" spans="8:155" s="19" customFormat="1" ht="15" customHeight="1">
      <c r="H26" s="23" t="s">
        <v>139</v>
      </c>
      <c r="I26" s="24" t="s">
        <v>128</v>
      </c>
      <c r="J26" s="25">
        <f>(J25/J10)*100</f>
        <v>9.4077869597047475E-2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</row>
    <row r="27" spans="8:155" s="19" customFormat="1" ht="15" customHeight="1">
      <c r="H27" s="20" t="s">
        <v>140</v>
      </c>
      <c r="I27" s="21" t="s">
        <v>126</v>
      </c>
      <c r="J27" s="22">
        <f>SUM(K27:BZ27)</f>
        <v>166982</v>
      </c>
      <c r="K27" s="22">
        <v>8058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97</v>
      </c>
      <c r="S27" s="22">
        <v>88</v>
      </c>
      <c r="T27" s="22"/>
      <c r="U27" s="22"/>
      <c r="V27" s="22">
        <v>800</v>
      </c>
      <c r="W27" s="22">
        <v>8175</v>
      </c>
      <c r="X27" s="22">
        <v>8972</v>
      </c>
      <c r="Y27" s="22">
        <v>1922</v>
      </c>
      <c r="Z27" s="22"/>
      <c r="AA27" s="22">
        <v>5371</v>
      </c>
      <c r="AB27" s="22">
        <v>3325</v>
      </c>
      <c r="AC27" s="22">
        <v>2</v>
      </c>
      <c r="AD27" s="22"/>
      <c r="AE27" s="22">
        <v>1</v>
      </c>
      <c r="AF27" s="22"/>
      <c r="AG27" s="22"/>
      <c r="AH27" s="22"/>
      <c r="AI27" s="22"/>
      <c r="AJ27" s="22"/>
      <c r="AK27" s="22"/>
      <c r="AL27" s="22">
        <v>2770</v>
      </c>
      <c r="AM27" s="22">
        <v>206</v>
      </c>
      <c r="AN27" s="22">
        <v>1</v>
      </c>
      <c r="AO27" s="22">
        <v>1243</v>
      </c>
      <c r="AP27" s="22">
        <v>927</v>
      </c>
      <c r="AQ27" s="22">
        <v>3858</v>
      </c>
      <c r="AR27" s="22">
        <v>32</v>
      </c>
      <c r="AS27" s="22">
        <v>78</v>
      </c>
      <c r="AT27" s="22">
        <v>33</v>
      </c>
      <c r="AU27" s="22">
        <v>32</v>
      </c>
      <c r="AV27" s="22">
        <v>1057</v>
      </c>
      <c r="AW27" s="22">
        <v>29</v>
      </c>
      <c r="AX27" s="22">
        <v>204</v>
      </c>
      <c r="AY27" s="22">
        <v>1</v>
      </c>
      <c r="AZ27" s="22">
        <v>64</v>
      </c>
      <c r="BA27" s="22">
        <v>1</v>
      </c>
      <c r="BB27" s="22">
        <v>64</v>
      </c>
      <c r="BC27" s="22"/>
      <c r="BD27" s="22"/>
      <c r="BE27" s="22"/>
      <c r="BF27" s="22">
        <v>67</v>
      </c>
      <c r="BG27" s="22">
        <v>2</v>
      </c>
      <c r="BH27" s="22">
        <v>7</v>
      </c>
      <c r="BI27" s="22"/>
      <c r="BJ27" s="22"/>
      <c r="BK27" s="22"/>
      <c r="BL27" s="22"/>
      <c r="BM27" s="22"/>
      <c r="BN27" s="22">
        <v>90</v>
      </c>
      <c r="BO27" s="22"/>
      <c r="BP27" s="22">
        <v>6</v>
      </c>
      <c r="BQ27" s="22">
        <v>17855</v>
      </c>
      <c r="BR27" s="22">
        <v>591</v>
      </c>
      <c r="BS27" s="22">
        <v>3</v>
      </c>
      <c r="BT27" s="22"/>
      <c r="BU27" s="22">
        <v>126</v>
      </c>
      <c r="BV27" s="22"/>
      <c r="BW27" s="22">
        <v>50049</v>
      </c>
      <c r="BX27" s="22">
        <v>12751</v>
      </c>
      <c r="BY27" s="22">
        <v>37003</v>
      </c>
      <c r="BZ27" s="22">
        <v>2</v>
      </c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35100</v>
      </c>
      <c r="CN27" s="22"/>
      <c r="CO27" s="22"/>
      <c r="CP27" s="22">
        <v>7920</v>
      </c>
      <c r="CQ27" s="22"/>
      <c r="CR27" s="22"/>
      <c r="CS27" s="22">
        <v>85</v>
      </c>
      <c r="CT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>
        <v>3</v>
      </c>
      <c r="DG27" s="22">
        <v>8371</v>
      </c>
      <c r="DH27" s="22"/>
      <c r="DI27" s="22"/>
      <c r="DJ27" s="22">
        <v>1723</v>
      </c>
      <c r="DK27" s="22"/>
      <c r="DL27" s="22"/>
      <c r="DM27" s="22">
        <v>64</v>
      </c>
      <c r="DN27" s="22"/>
      <c r="DO27" s="22">
        <v>1229</v>
      </c>
      <c r="DP27" s="22"/>
      <c r="DQ27" s="22"/>
      <c r="DR27" s="22">
        <v>49</v>
      </c>
      <c r="DS27" s="22">
        <v>7842</v>
      </c>
      <c r="DT27" s="22">
        <v>4421</v>
      </c>
      <c r="DU27" s="22">
        <v>1656</v>
      </c>
      <c r="DV27" s="22"/>
      <c r="DW27" s="22">
        <v>2685</v>
      </c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>
        <v>333</v>
      </c>
      <c r="EL27" s="22">
        <v>1927</v>
      </c>
      <c r="EM27" s="22">
        <v>266</v>
      </c>
      <c r="EN27" s="22"/>
      <c r="EO27" s="22">
        <v>2546</v>
      </c>
      <c r="EP27" s="22"/>
      <c r="EQ27" s="22"/>
      <c r="ER27" s="22"/>
      <c r="ES27" s="22"/>
      <c r="ET27" s="22"/>
      <c r="EU27" s="22"/>
      <c r="EV27" s="22"/>
      <c r="EW27" s="22"/>
      <c r="EX27" s="22"/>
      <c r="EY27" s="22"/>
    </row>
    <row r="28" spans="8:155" s="19" customFormat="1" ht="15" customHeight="1">
      <c r="H28" s="23" t="s">
        <v>139</v>
      </c>
      <c r="I28" s="24" t="s">
        <v>128</v>
      </c>
      <c r="J28" s="25">
        <f>(J27/J10)*100</f>
        <v>6.025865492276189E-2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</row>
    <row r="29" spans="8:155" s="19" customFormat="1" ht="15" customHeight="1">
      <c r="H29" s="20" t="s">
        <v>141</v>
      </c>
      <c r="I29" s="21" t="s">
        <v>126</v>
      </c>
      <c r="J29" s="22">
        <f>SUM(K29:BZ29)</f>
        <v>399990</v>
      </c>
      <c r="K29" s="22">
        <v>13196</v>
      </c>
      <c r="L29" s="22">
        <v>433</v>
      </c>
      <c r="M29" s="22">
        <v>2380</v>
      </c>
      <c r="N29" s="22"/>
      <c r="O29" s="22"/>
      <c r="P29" s="22"/>
      <c r="Q29" s="22">
        <v>1</v>
      </c>
      <c r="R29" s="22">
        <v>210</v>
      </c>
      <c r="S29" s="22">
        <v>305</v>
      </c>
      <c r="T29" s="22"/>
      <c r="U29" s="22"/>
      <c r="V29" s="22">
        <v>1886</v>
      </c>
      <c r="W29" s="22">
        <v>23203</v>
      </c>
      <c r="X29" s="22">
        <v>28429</v>
      </c>
      <c r="Y29" s="22">
        <v>6119</v>
      </c>
      <c r="Z29" s="22"/>
      <c r="AA29" s="22">
        <v>18182</v>
      </c>
      <c r="AB29" s="22">
        <v>10149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6024</v>
      </c>
      <c r="AM29" s="22">
        <v>320</v>
      </c>
      <c r="AN29" s="22">
        <v>20</v>
      </c>
      <c r="AO29" s="22">
        <v>4038</v>
      </c>
      <c r="AP29" s="22">
        <v>1283</v>
      </c>
      <c r="AQ29" s="22">
        <v>8082</v>
      </c>
      <c r="AR29" s="22">
        <v>137</v>
      </c>
      <c r="AS29" s="22">
        <v>543</v>
      </c>
      <c r="AT29" s="22">
        <v>311</v>
      </c>
      <c r="AU29" s="22">
        <v>100</v>
      </c>
      <c r="AV29" s="22">
        <v>3896</v>
      </c>
      <c r="AW29" s="22">
        <v>151</v>
      </c>
      <c r="AX29" s="22">
        <v>735</v>
      </c>
      <c r="AY29" s="22">
        <v>3</v>
      </c>
      <c r="AZ29" s="22">
        <v>121</v>
      </c>
      <c r="BA29" s="22"/>
      <c r="BB29" s="22"/>
      <c r="BC29" s="22"/>
      <c r="BD29" s="22">
        <v>1</v>
      </c>
      <c r="BE29" s="22"/>
      <c r="BF29" s="22">
        <v>99</v>
      </c>
      <c r="BG29" s="22">
        <v>3</v>
      </c>
      <c r="BH29" s="22">
        <v>8</v>
      </c>
      <c r="BI29" s="22"/>
      <c r="BJ29" s="22"/>
      <c r="BK29" s="22"/>
      <c r="BL29" s="22"/>
      <c r="BM29" s="22"/>
      <c r="BN29" s="22">
        <v>315</v>
      </c>
      <c r="BO29" s="22">
        <v>2</v>
      </c>
      <c r="BP29" s="22">
        <v>17</v>
      </c>
      <c r="BQ29" s="22">
        <v>32250</v>
      </c>
      <c r="BR29" s="22">
        <v>1466</v>
      </c>
      <c r="BS29" s="22">
        <v>22</v>
      </c>
      <c r="BT29" s="22">
        <v>1</v>
      </c>
      <c r="BU29" s="22">
        <v>291</v>
      </c>
      <c r="BV29" s="22"/>
      <c r="BW29" s="22">
        <v>113738</v>
      </c>
      <c r="BX29" s="22">
        <v>16409</v>
      </c>
      <c r="BY29" s="22">
        <v>105094</v>
      </c>
      <c r="BZ29" s="22">
        <v>17</v>
      </c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130</v>
      </c>
      <c r="CM29" s="22">
        <v>24151</v>
      </c>
      <c r="CN29" s="22"/>
      <c r="CO29" s="22">
        <v>60</v>
      </c>
      <c r="CP29" s="22">
        <v>54328</v>
      </c>
      <c r="CQ29" s="22"/>
      <c r="CR29" s="22"/>
      <c r="CS29" s="22"/>
      <c r="CT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>
        <v>11</v>
      </c>
      <c r="DG29" s="22">
        <v>2907</v>
      </c>
      <c r="DH29" s="22"/>
      <c r="DI29" s="22">
        <v>4</v>
      </c>
      <c r="DJ29" s="22">
        <v>19860</v>
      </c>
      <c r="DK29" s="22"/>
      <c r="DL29" s="22"/>
      <c r="DM29" s="22"/>
      <c r="DN29" s="22"/>
      <c r="DO29" s="22">
        <v>3981</v>
      </c>
      <c r="DP29" s="22"/>
      <c r="DQ29" s="22"/>
      <c r="DR29" s="22">
        <v>240</v>
      </c>
      <c r="DS29" s="22">
        <v>21372</v>
      </c>
      <c r="DT29" s="22">
        <v>12449</v>
      </c>
      <c r="DU29" s="22">
        <v>4651</v>
      </c>
      <c r="DV29" s="22"/>
      <c r="DW29" s="22">
        <v>9157</v>
      </c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>
        <v>1793</v>
      </c>
      <c r="EL29" s="22">
        <v>7688</v>
      </c>
      <c r="EM29" s="22">
        <v>1459</v>
      </c>
      <c r="EN29" s="22"/>
      <c r="EO29" s="22">
        <v>8725</v>
      </c>
      <c r="EP29" s="22"/>
      <c r="EQ29" s="22"/>
      <c r="ER29" s="22"/>
      <c r="ES29" s="22"/>
      <c r="ET29" s="22"/>
      <c r="EU29" s="22"/>
      <c r="EV29" s="22"/>
      <c r="EW29" s="22"/>
      <c r="EX29" s="22"/>
      <c r="EY29" s="22"/>
    </row>
    <row r="30" spans="8:155" s="19" customFormat="1" ht="15" customHeight="1">
      <c r="H30" s="23" t="s">
        <v>142</v>
      </c>
      <c r="I30" s="24" t="s">
        <v>128</v>
      </c>
      <c r="J30" s="25">
        <f>(J29/J10)*100</f>
        <v>0.14434405733884809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</row>
    <row r="31" spans="8:155" s="19" customFormat="1" ht="15" customHeight="1">
      <c r="H31" s="20" t="s">
        <v>143</v>
      </c>
      <c r="I31" s="21" t="s">
        <v>126</v>
      </c>
      <c r="J31" s="22">
        <f>SUM(K31:BZ31)</f>
        <v>794625</v>
      </c>
      <c r="K31" s="22">
        <v>1890</v>
      </c>
      <c r="L31" s="22">
        <v>73</v>
      </c>
      <c r="M31" s="22">
        <v>188</v>
      </c>
      <c r="N31" s="22"/>
      <c r="O31" s="22"/>
      <c r="P31" s="22"/>
      <c r="Q31" s="22"/>
      <c r="R31" s="22">
        <v>56</v>
      </c>
      <c r="S31" s="22">
        <v>98</v>
      </c>
      <c r="T31" s="22"/>
      <c r="U31" s="22"/>
      <c r="V31" s="22">
        <v>236</v>
      </c>
      <c r="W31" s="22">
        <v>2157</v>
      </c>
      <c r="X31" s="22">
        <v>2162</v>
      </c>
      <c r="Y31" s="22">
        <v>393</v>
      </c>
      <c r="Z31" s="22"/>
      <c r="AA31" s="22">
        <v>1131</v>
      </c>
      <c r="AB31" s="22">
        <v>1368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552</v>
      </c>
      <c r="AM31" s="22">
        <v>40</v>
      </c>
      <c r="AN31" s="22"/>
      <c r="AO31" s="22">
        <v>540</v>
      </c>
      <c r="AP31" s="22">
        <v>277</v>
      </c>
      <c r="AQ31" s="22">
        <v>1464</v>
      </c>
      <c r="AR31" s="22">
        <v>465</v>
      </c>
      <c r="AS31" s="22">
        <v>67</v>
      </c>
      <c r="AT31" s="22">
        <v>55</v>
      </c>
      <c r="AU31" s="22">
        <v>34</v>
      </c>
      <c r="AV31" s="22">
        <v>80</v>
      </c>
      <c r="AW31" s="22">
        <v>27</v>
      </c>
      <c r="AX31" s="22">
        <v>44</v>
      </c>
      <c r="AY31" s="22"/>
      <c r="AZ31" s="22">
        <v>34</v>
      </c>
      <c r="BA31" s="22"/>
      <c r="BB31" s="22"/>
      <c r="BC31" s="22">
        <v>1</v>
      </c>
      <c r="BD31" s="22">
        <v>3</v>
      </c>
      <c r="BE31" s="22"/>
      <c r="BF31" s="22">
        <v>25</v>
      </c>
      <c r="BG31" s="22">
        <v>1</v>
      </c>
      <c r="BH31" s="22">
        <v>18</v>
      </c>
      <c r="BI31" s="22"/>
      <c r="BJ31" s="22"/>
      <c r="BK31" s="22"/>
      <c r="BL31" s="22"/>
      <c r="BM31" s="22"/>
      <c r="BN31" s="22">
        <v>68</v>
      </c>
      <c r="BO31" s="22">
        <v>2</v>
      </c>
      <c r="BP31" s="22">
        <v>4</v>
      </c>
      <c r="BQ31" s="22">
        <v>2233</v>
      </c>
      <c r="BR31" s="22">
        <v>160</v>
      </c>
      <c r="BS31" s="22">
        <v>4</v>
      </c>
      <c r="BT31" s="22"/>
      <c r="BU31" s="22">
        <v>23</v>
      </c>
      <c r="BV31" s="22"/>
      <c r="BW31" s="22">
        <v>766049</v>
      </c>
      <c r="BX31" s="22">
        <v>2763</v>
      </c>
      <c r="BY31" s="22">
        <v>9840</v>
      </c>
      <c r="BZ31" s="22"/>
      <c r="CB31" s="22"/>
      <c r="CC31" s="22"/>
      <c r="CD31" s="22">
        <v>749613</v>
      </c>
      <c r="CE31" s="22"/>
      <c r="CF31" s="22">
        <v>389600</v>
      </c>
      <c r="CG31" s="22">
        <v>1217900</v>
      </c>
      <c r="CH31" s="22"/>
      <c r="CI31" s="22"/>
      <c r="CJ31" s="22"/>
      <c r="CK31" s="22">
        <v>102000</v>
      </c>
      <c r="CL31" s="22"/>
      <c r="CM31" s="22">
        <v>1000</v>
      </c>
      <c r="CN31" s="22"/>
      <c r="CO31" s="22"/>
      <c r="CP31" s="22">
        <v>12968</v>
      </c>
      <c r="CQ31" s="22"/>
      <c r="CR31" s="22"/>
      <c r="CS31" s="22"/>
      <c r="CT31" s="22"/>
      <c r="CV31" s="22"/>
      <c r="CW31" s="22"/>
      <c r="CX31" s="22">
        <v>21282</v>
      </c>
      <c r="CY31" s="22"/>
      <c r="CZ31" s="22">
        <v>66138</v>
      </c>
      <c r="DA31" s="22">
        <v>625601</v>
      </c>
      <c r="DB31" s="22"/>
      <c r="DC31" s="22"/>
      <c r="DD31" s="22"/>
      <c r="DE31" s="22">
        <v>33974</v>
      </c>
      <c r="DF31" s="22"/>
      <c r="DG31" s="22">
        <v>250</v>
      </c>
      <c r="DH31" s="22"/>
      <c r="DI31" s="22"/>
      <c r="DJ31" s="22">
        <v>8234</v>
      </c>
      <c r="DK31" s="22"/>
      <c r="DL31" s="22"/>
      <c r="DM31" s="22"/>
      <c r="DN31" s="22"/>
      <c r="DO31" s="22">
        <v>473</v>
      </c>
      <c r="DP31" s="22"/>
      <c r="DQ31" s="22"/>
      <c r="DR31" s="22">
        <v>27</v>
      </c>
      <c r="DS31" s="22">
        <v>2059</v>
      </c>
      <c r="DT31" s="22">
        <v>812</v>
      </c>
      <c r="DU31" s="22">
        <v>268</v>
      </c>
      <c r="DV31" s="22"/>
      <c r="DW31" s="22">
        <v>1100</v>
      </c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>
        <v>93</v>
      </c>
      <c r="EL31" s="22">
        <v>515</v>
      </c>
      <c r="EM31" s="22">
        <v>125</v>
      </c>
      <c r="EN31" s="22"/>
      <c r="EO31" s="22">
        <v>22</v>
      </c>
      <c r="EP31" s="22"/>
      <c r="EQ31" s="22"/>
      <c r="ER31" s="22"/>
      <c r="ES31" s="22"/>
      <c r="ET31" s="22"/>
      <c r="EU31" s="22"/>
      <c r="EV31" s="22"/>
      <c r="EW31" s="22"/>
      <c r="EX31" s="22"/>
      <c r="EY31" s="22"/>
    </row>
    <row r="32" spans="8:155" s="19" customFormat="1" ht="15" customHeight="1">
      <c r="H32" s="23" t="s">
        <v>144</v>
      </c>
      <c r="I32" s="24" t="s">
        <v>128</v>
      </c>
      <c r="J32" s="25">
        <f>(J31/J10)*100</f>
        <v>0.28675566029871286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99" max="31" man="1"/>
    <brk id="119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145</v>
      </c>
    </row>
    <row r="2" spans="7:78" ht="15" customHeight="1">
      <c r="G2" s="4" t="s">
        <v>168</v>
      </c>
      <c r="L2" s="13" t="s">
        <v>146</v>
      </c>
    </row>
    <row r="3" spans="7:78" hidden="1"/>
    <row r="4" spans="7:78" hidden="1"/>
    <row r="5" spans="7:78" hidden="1">
      <c r="G5" s="1" t="s">
        <v>169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147</v>
      </c>
      <c r="M9" s="9" t="s">
        <v>8</v>
      </c>
      <c r="N9" s="10" t="s">
        <v>148</v>
      </c>
      <c r="O9" s="9" t="s">
        <v>149</v>
      </c>
      <c r="P9" s="10" t="s">
        <v>150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151</v>
      </c>
      <c r="AA9" s="10" t="s">
        <v>22</v>
      </c>
      <c r="AB9" s="12" t="s">
        <v>152</v>
      </c>
      <c r="AC9" s="11" t="s">
        <v>153</v>
      </c>
      <c r="AD9" s="11" t="s">
        <v>154</v>
      </c>
      <c r="AE9" s="11" t="s">
        <v>26</v>
      </c>
      <c r="AF9" s="11" t="s">
        <v>155</v>
      </c>
      <c r="AG9" s="11" t="s">
        <v>156</v>
      </c>
      <c r="AH9" s="11" t="s">
        <v>157</v>
      </c>
      <c r="AI9" s="11" t="s">
        <v>30</v>
      </c>
      <c r="AJ9" s="11" t="s">
        <v>31</v>
      </c>
      <c r="AK9" s="11" t="s">
        <v>158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159</v>
      </c>
      <c r="BI9" s="9" t="s">
        <v>56</v>
      </c>
      <c r="BJ9" s="9" t="s">
        <v>57</v>
      </c>
      <c r="BK9" s="9" t="s">
        <v>160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124</v>
      </c>
      <c r="I10" s="17"/>
      <c r="J10" s="18">
        <f>SUM(K10:BZ10)</f>
        <v>955899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106332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4559</v>
      </c>
      <c r="AM10" s="18">
        <f t="shared" si="0"/>
        <v>5</v>
      </c>
      <c r="AN10" s="18">
        <f t="shared" si="0"/>
        <v>0</v>
      </c>
      <c r="AO10" s="18">
        <f t="shared" si="0"/>
        <v>644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16927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156947</v>
      </c>
      <c r="BX10" s="18">
        <f t="shared" si="3"/>
        <v>117</v>
      </c>
      <c r="BY10" s="18">
        <f t="shared" si="3"/>
        <v>670368</v>
      </c>
      <c r="BZ10" s="18">
        <f t="shared" si="3"/>
        <v>0</v>
      </c>
    </row>
    <row r="11" spans="7:78" s="19" customFormat="1" ht="30" customHeight="1">
      <c r="H11" s="20" t="s">
        <v>125</v>
      </c>
      <c r="I11" s="21" t="s">
        <v>126</v>
      </c>
      <c r="J11" s="22">
        <f>SUM(K11:BZ11)</f>
        <v>41841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4725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501</v>
      </c>
      <c r="AM11" s="22"/>
      <c r="AN11" s="22"/>
      <c r="AO11" s="22">
        <v>287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351</v>
      </c>
      <c r="BS11" s="22"/>
      <c r="BT11" s="22"/>
      <c r="BU11" s="22"/>
      <c r="BV11" s="22"/>
      <c r="BW11" s="22">
        <v>2454</v>
      </c>
      <c r="BX11" s="22">
        <v>3</v>
      </c>
      <c r="BY11" s="22">
        <v>33520</v>
      </c>
      <c r="BZ11" s="22"/>
    </row>
    <row r="12" spans="7:78" s="19" customFormat="1" ht="15" customHeight="1">
      <c r="H12" s="23" t="s">
        <v>127</v>
      </c>
      <c r="I12" s="24" t="s">
        <v>128</v>
      </c>
      <c r="J12" s="25">
        <f>(J11/J10)*100</f>
        <v>4.3771360781839919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129</v>
      </c>
      <c r="I13" s="21" t="s">
        <v>126</v>
      </c>
      <c r="J13" s="22">
        <f>SUM(K13:BZ13)</f>
        <v>65721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11046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305</v>
      </c>
      <c r="AM13" s="22">
        <v>2</v>
      </c>
      <c r="AN13" s="22"/>
      <c r="AO13" s="22">
        <v>24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624</v>
      </c>
      <c r="BS13" s="22"/>
      <c r="BT13" s="22"/>
      <c r="BU13" s="22"/>
      <c r="BV13" s="22"/>
      <c r="BW13" s="22">
        <v>986</v>
      </c>
      <c r="BX13" s="22">
        <v>5</v>
      </c>
      <c r="BY13" s="22">
        <v>52729</v>
      </c>
      <c r="BZ13" s="22"/>
    </row>
    <row r="14" spans="7:78" s="19" customFormat="1" ht="15" customHeight="1">
      <c r="H14" s="23" t="s">
        <v>130</v>
      </c>
      <c r="I14" s="24" t="s">
        <v>128</v>
      </c>
      <c r="J14" s="25">
        <f>(J13/J10)*100</f>
        <v>6.8753079561752859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131</v>
      </c>
      <c r="I15" s="21" t="s">
        <v>126</v>
      </c>
      <c r="J15" s="22">
        <f>SUM(K15:BZ15)</f>
        <v>460694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33996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1170</v>
      </c>
      <c r="AM15" s="22"/>
      <c r="AN15" s="22"/>
      <c r="AO15" s="22">
        <v>100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9806</v>
      </c>
      <c r="BS15" s="22"/>
      <c r="BT15" s="22"/>
      <c r="BU15" s="22"/>
      <c r="BV15" s="22"/>
      <c r="BW15" s="22">
        <v>145752</v>
      </c>
      <c r="BX15" s="22">
        <v>42</v>
      </c>
      <c r="BY15" s="22">
        <v>269828</v>
      </c>
      <c r="BZ15" s="22"/>
    </row>
    <row r="16" spans="7:78" s="19" customFormat="1" ht="15" customHeight="1">
      <c r="H16" s="23" t="s">
        <v>129</v>
      </c>
      <c r="I16" s="24" t="s">
        <v>128</v>
      </c>
      <c r="J16" s="25">
        <f>(J15/J10)*100</f>
        <v>48.194840668313283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132</v>
      </c>
      <c r="I17" s="21" t="s">
        <v>126</v>
      </c>
      <c r="J17" s="22">
        <f>SUM(K17:BZ17)</f>
        <v>29753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3738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82</v>
      </c>
      <c r="AM17" s="22">
        <v>1</v>
      </c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297</v>
      </c>
      <c r="BS17" s="22"/>
      <c r="BT17" s="22"/>
      <c r="BU17" s="22"/>
      <c r="BV17" s="22"/>
      <c r="BW17" s="22">
        <v>268</v>
      </c>
      <c r="BX17" s="22">
        <v>2</v>
      </c>
      <c r="BY17" s="22">
        <v>25318</v>
      </c>
      <c r="BZ17" s="22"/>
    </row>
    <row r="18" spans="8:78" s="19" customFormat="1" ht="15" customHeight="1">
      <c r="H18" s="23" t="s">
        <v>133</v>
      </c>
      <c r="I18" s="24" t="s">
        <v>128</v>
      </c>
      <c r="J18" s="25">
        <f>(J17/J10)*100</f>
        <v>3.1125673319043123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130</v>
      </c>
      <c r="I19" s="21" t="s">
        <v>126</v>
      </c>
      <c r="J19" s="22">
        <f>SUM(K19:BZ19)</f>
        <v>18069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2717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43</v>
      </c>
      <c r="AM19" s="22"/>
      <c r="AN19" s="22"/>
      <c r="AO19" s="22">
        <v>14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275</v>
      </c>
      <c r="BS19" s="22"/>
      <c r="BT19" s="22"/>
      <c r="BU19" s="22"/>
      <c r="BV19" s="22"/>
      <c r="BW19" s="22">
        <v>149</v>
      </c>
      <c r="BX19" s="22"/>
      <c r="BY19" s="22">
        <v>14871</v>
      </c>
      <c r="BZ19" s="22"/>
    </row>
    <row r="20" spans="8:78" s="19" customFormat="1" ht="15" customHeight="1">
      <c r="H20" s="23" t="s">
        <v>134</v>
      </c>
      <c r="I20" s="24" t="s">
        <v>128</v>
      </c>
      <c r="J20" s="25">
        <f>(J19/J10)*100</f>
        <v>1.890262464967533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129</v>
      </c>
      <c r="I21" s="21" t="s">
        <v>126</v>
      </c>
      <c r="J21" s="22">
        <f>SUM(K21:BZ21)</f>
        <v>84283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11660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393</v>
      </c>
      <c r="AM21" s="22"/>
      <c r="AN21" s="22"/>
      <c r="AO21" s="22">
        <v>22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1356</v>
      </c>
      <c r="BS21" s="22"/>
      <c r="BT21" s="22"/>
      <c r="BU21" s="22"/>
      <c r="BV21" s="22"/>
      <c r="BW21" s="22">
        <v>1595</v>
      </c>
      <c r="BX21" s="22">
        <v>1</v>
      </c>
      <c r="BY21" s="22">
        <v>69256</v>
      </c>
      <c r="BZ21" s="22"/>
    </row>
    <row r="22" spans="8:78" s="19" customFormat="1" ht="15" customHeight="1">
      <c r="H22" s="23" t="s">
        <v>135</v>
      </c>
      <c r="I22" s="24" t="s">
        <v>128</v>
      </c>
      <c r="J22" s="25">
        <f>(J21/J10)*100</f>
        <v>8.8171449075686876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136</v>
      </c>
      <c r="I23" s="21" t="s">
        <v>126</v>
      </c>
      <c r="J23" s="22">
        <f>SUM(K23:BZ23)</f>
        <v>110950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16206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853</v>
      </c>
      <c r="AM23" s="22">
        <v>1</v>
      </c>
      <c r="AN23" s="22"/>
      <c r="AO23" s="22">
        <v>31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2232</v>
      </c>
      <c r="BS23" s="22"/>
      <c r="BT23" s="22"/>
      <c r="BU23" s="22"/>
      <c r="BV23" s="22"/>
      <c r="BW23" s="22">
        <v>1789</v>
      </c>
      <c r="BX23" s="22">
        <v>38</v>
      </c>
      <c r="BY23" s="22">
        <v>89800</v>
      </c>
      <c r="BZ23" s="22"/>
    </row>
    <row r="24" spans="8:78" s="19" customFormat="1" ht="15" customHeight="1">
      <c r="H24" s="23" t="s">
        <v>137</v>
      </c>
      <c r="I24" s="24" t="s">
        <v>128</v>
      </c>
      <c r="J24" s="25">
        <f>(J23/J10)*100</f>
        <v>11.606874784888362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138</v>
      </c>
      <c r="I25" s="21" t="s">
        <v>126</v>
      </c>
      <c r="J25" s="22">
        <f>SUM(K25:BZ25)</f>
        <v>40610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7402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329</v>
      </c>
      <c r="AM25" s="22"/>
      <c r="AN25" s="22"/>
      <c r="AO25" s="22">
        <v>32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550</v>
      </c>
      <c r="BS25" s="22"/>
      <c r="BT25" s="22"/>
      <c r="BU25" s="22"/>
      <c r="BV25" s="22"/>
      <c r="BW25" s="22">
        <v>745</v>
      </c>
      <c r="BX25" s="22">
        <v>1</v>
      </c>
      <c r="BY25" s="22">
        <v>31551</v>
      </c>
      <c r="BZ25" s="22"/>
    </row>
    <row r="26" spans="8:78" s="19" customFormat="1" ht="15" customHeight="1">
      <c r="H26" s="23" t="s">
        <v>139</v>
      </c>
      <c r="I26" s="24" t="s">
        <v>128</v>
      </c>
      <c r="J26" s="25">
        <f>(J25/J10)*100</f>
        <v>4.2483567824634196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140</v>
      </c>
      <c r="I27" s="21" t="s">
        <v>126</v>
      </c>
      <c r="J27" s="22">
        <f>SUM(K27:BZ27)</f>
        <v>25943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3325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258</v>
      </c>
      <c r="AM27" s="22"/>
      <c r="AN27" s="22"/>
      <c r="AO27" s="22">
        <v>8</v>
      </c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299</v>
      </c>
      <c r="BS27" s="22"/>
      <c r="BT27" s="22"/>
      <c r="BU27" s="22"/>
      <c r="BV27" s="22"/>
      <c r="BW27" s="22">
        <v>884</v>
      </c>
      <c r="BX27" s="22">
        <v>2</v>
      </c>
      <c r="BY27" s="22">
        <v>21167</v>
      </c>
      <c r="BZ27" s="22"/>
    </row>
    <row r="28" spans="8:78" s="19" customFormat="1" ht="15" customHeight="1">
      <c r="H28" s="23" t="s">
        <v>139</v>
      </c>
      <c r="I28" s="24" t="s">
        <v>128</v>
      </c>
      <c r="J28" s="25">
        <f>(J27/J10)*100</f>
        <v>2.7139896579031886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141</v>
      </c>
      <c r="I29" s="21" t="s">
        <v>126</v>
      </c>
      <c r="J29" s="22">
        <f>SUM(K29:BZ29)</f>
        <v>69499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10149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449</v>
      </c>
      <c r="AM29" s="22">
        <v>1</v>
      </c>
      <c r="AN29" s="22"/>
      <c r="AO29" s="22">
        <v>20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996</v>
      </c>
      <c r="BS29" s="22"/>
      <c r="BT29" s="22"/>
      <c r="BU29" s="22"/>
      <c r="BV29" s="22"/>
      <c r="BW29" s="22">
        <v>1113</v>
      </c>
      <c r="BX29" s="22">
        <v>6</v>
      </c>
      <c r="BY29" s="22">
        <v>56765</v>
      </c>
      <c r="BZ29" s="22"/>
    </row>
    <row r="30" spans="8:78" s="19" customFormat="1" ht="15" customHeight="1">
      <c r="H30" s="23" t="s">
        <v>142</v>
      </c>
      <c r="I30" s="24" t="s">
        <v>128</v>
      </c>
      <c r="J30" s="25">
        <f>(J29/J10)*100</f>
        <v>7.2705379961690522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143</v>
      </c>
      <c r="I31" s="21" t="s">
        <v>126</v>
      </c>
      <c r="J31" s="22">
        <f>SUM(K31:BZ31)</f>
        <v>8536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1368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176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141</v>
      </c>
      <c r="BS31" s="22"/>
      <c r="BT31" s="22"/>
      <c r="BU31" s="22"/>
      <c r="BV31" s="22"/>
      <c r="BW31" s="22">
        <v>1212</v>
      </c>
      <c r="BX31" s="22">
        <v>17</v>
      </c>
      <c r="BY31" s="22">
        <v>5563</v>
      </c>
      <c r="BZ31" s="22"/>
    </row>
    <row r="32" spans="8:78" s="19" customFormat="1" ht="15" customHeight="1">
      <c r="H32" s="23" t="s">
        <v>144</v>
      </c>
      <c r="I32" s="24" t="s">
        <v>128</v>
      </c>
      <c r="J32" s="25">
        <f>(J31/J10)*100</f>
        <v>0.8929813714628847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161</v>
      </c>
    </row>
    <row r="2" spans="7:78" ht="15" customHeight="1">
      <c r="G2" s="4" t="s">
        <v>168</v>
      </c>
      <c r="L2" s="13" t="s">
        <v>162</v>
      </c>
    </row>
    <row r="3" spans="7:78" hidden="1"/>
    <row r="4" spans="7:78" hidden="1"/>
    <row r="5" spans="7:78" hidden="1">
      <c r="G5" s="1" t="s">
        <v>169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163</v>
      </c>
      <c r="N9" s="10" t="s">
        <v>9</v>
      </c>
      <c r="O9" s="9" t="s">
        <v>149</v>
      </c>
      <c r="P9" s="10" t="s">
        <v>150</v>
      </c>
      <c r="Q9" s="9" t="s">
        <v>164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151</v>
      </c>
      <c r="AA9" s="10" t="s">
        <v>165</v>
      </c>
      <c r="AB9" s="12" t="s">
        <v>152</v>
      </c>
      <c r="AC9" s="11" t="s">
        <v>24</v>
      </c>
      <c r="AD9" s="11" t="s">
        <v>154</v>
      </c>
      <c r="AE9" s="11" t="s">
        <v>26</v>
      </c>
      <c r="AF9" s="11" t="s">
        <v>27</v>
      </c>
      <c r="AG9" s="11" t="s">
        <v>28</v>
      </c>
      <c r="AH9" s="11" t="s">
        <v>157</v>
      </c>
      <c r="AI9" s="11" t="s">
        <v>166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159</v>
      </c>
      <c r="BI9" s="9" t="s">
        <v>56</v>
      </c>
      <c r="BJ9" s="9" t="s">
        <v>57</v>
      </c>
      <c r="BK9" s="9" t="s">
        <v>160</v>
      </c>
      <c r="BL9" s="9" t="s">
        <v>59</v>
      </c>
      <c r="BM9" s="9" t="s">
        <v>60</v>
      </c>
      <c r="BN9" s="12" t="s">
        <v>61</v>
      </c>
      <c r="BO9" s="12" t="s">
        <v>167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124</v>
      </c>
      <c r="I10" s="17"/>
      <c r="J10" s="18">
        <f>SUM(K10:BZ10)</f>
        <v>9708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126</v>
      </c>
      <c r="AM10" s="18">
        <f t="shared" si="0"/>
        <v>1</v>
      </c>
      <c r="AN10" s="18">
        <f t="shared" si="0"/>
        <v>0</v>
      </c>
      <c r="AO10" s="18">
        <f t="shared" si="0"/>
        <v>1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29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143</v>
      </c>
      <c r="BX10" s="18">
        <f t="shared" si="3"/>
        <v>5</v>
      </c>
      <c r="BY10" s="18">
        <f t="shared" si="3"/>
        <v>9403</v>
      </c>
      <c r="BZ10" s="18">
        <f t="shared" si="3"/>
        <v>0</v>
      </c>
    </row>
    <row r="11" spans="7:78" s="19" customFormat="1" ht="30" customHeight="1">
      <c r="H11" s="20" t="s">
        <v>125</v>
      </c>
      <c r="I11" s="21" t="s">
        <v>126</v>
      </c>
      <c r="J11" s="22">
        <f>SUM(K11:BZ11)</f>
        <v>639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4</v>
      </c>
      <c r="BX11" s="22"/>
      <c r="BY11" s="22">
        <v>633</v>
      </c>
      <c r="BZ11" s="22"/>
    </row>
    <row r="12" spans="7:78" s="19" customFormat="1" ht="15" customHeight="1">
      <c r="H12" s="23" t="s">
        <v>127</v>
      </c>
      <c r="I12" s="24" t="s">
        <v>128</v>
      </c>
      <c r="J12" s="25">
        <f>(J11/J10)*100</f>
        <v>6.5822002472187888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129</v>
      </c>
      <c r="I13" s="21" t="s">
        <v>126</v>
      </c>
      <c r="J13" s="22">
        <f>SUM(K13:BZ13)</f>
        <v>965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15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7</v>
      </c>
      <c r="BS13" s="22"/>
      <c r="BT13" s="22"/>
      <c r="BU13" s="22"/>
      <c r="BV13" s="22"/>
      <c r="BW13" s="22">
        <v>13</v>
      </c>
      <c r="BX13" s="22"/>
      <c r="BY13" s="22">
        <v>930</v>
      </c>
      <c r="BZ13" s="22"/>
    </row>
    <row r="14" spans="7:78" s="19" customFormat="1" ht="15" customHeight="1">
      <c r="H14" s="23" t="s">
        <v>130</v>
      </c>
      <c r="I14" s="24" t="s">
        <v>128</v>
      </c>
      <c r="J14" s="25">
        <f>(J13/J10)*100</f>
        <v>9.9402554594149155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131</v>
      </c>
      <c r="I15" s="21" t="s">
        <v>126</v>
      </c>
      <c r="J15" s="22">
        <f>SUM(K15:BZ15)</f>
        <v>3405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12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11</v>
      </c>
      <c r="BS15" s="22"/>
      <c r="BT15" s="22"/>
      <c r="BU15" s="22"/>
      <c r="BV15" s="22"/>
      <c r="BW15" s="22">
        <v>18</v>
      </c>
      <c r="BX15" s="22"/>
      <c r="BY15" s="22">
        <v>3363</v>
      </c>
      <c r="BZ15" s="22"/>
    </row>
    <row r="16" spans="7:78" s="19" customFormat="1" ht="15" customHeight="1">
      <c r="H16" s="23" t="s">
        <v>129</v>
      </c>
      <c r="I16" s="24" t="s">
        <v>128</v>
      </c>
      <c r="J16" s="25">
        <f>(J15/J10)*100</f>
        <v>35.074165636588376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132</v>
      </c>
      <c r="I17" s="21" t="s">
        <v>126</v>
      </c>
      <c r="J17" s="22">
        <f>SUM(K17:BZ17)</f>
        <v>574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6</v>
      </c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8</v>
      </c>
      <c r="BX17" s="22"/>
      <c r="BY17" s="22">
        <v>557</v>
      </c>
      <c r="BZ17" s="22"/>
    </row>
    <row r="18" spans="8:78" s="19" customFormat="1" ht="15" customHeight="1">
      <c r="H18" s="23" t="s">
        <v>133</v>
      </c>
      <c r="I18" s="24" t="s">
        <v>128</v>
      </c>
      <c r="J18" s="25">
        <f>(J17/J10)*100</f>
        <v>5.9126493613514626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130</v>
      </c>
      <c r="I19" s="21" t="s">
        <v>126</v>
      </c>
      <c r="J19" s="22">
        <f>SUM(K19:BZ19)</f>
        <v>291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5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2</v>
      </c>
      <c r="BX19" s="22"/>
      <c r="BY19" s="22">
        <v>283</v>
      </c>
      <c r="BZ19" s="22"/>
    </row>
    <row r="20" spans="8:78" s="19" customFormat="1" ht="15" customHeight="1">
      <c r="H20" s="23" t="s">
        <v>134</v>
      </c>
      <c r="I20" s="24" t="s">
        <v>128</v>
      </c>
      <c r="J20" s="25">
        <f>(J19/J10)*100</f>
        <v>2.9975278121137205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129</v>
      </c>
      <c r="I21" s="21" t="s">
        <v>126</v>
      </c>
      <c r="J21" s="22">
        <f>SUM(K21:BZ21)</f>
        <v>1251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13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4</v>
      </c>
      <c r="BS21" s="22"/>
      <c r="BT21" s="22"/>
      <c r="BU21" s="22"/>
      <c r="BV21" s="22"/>
      <c r="BW21" s="22">
        <v>15</v>
      </c>
      <c r="BX21" s="22"/>
      <c r="BY21" s="22">
        <v>1219</v>
      </c>
      <c r="BZ21" s="22"/>
    </row>
    <row r="22" spans="8:78" s="19" customFormat="1" ht="15" customHeight="1">
      <c r="H22" s="23" t="s">
        <v>135</v>
      </c>
      <c r="I22" s="24" t="s">
        <v>128</v>
      </c>
      <c r="J22" s="25">
        <f>(J21/J10)*100</f>
        <v>12.886279357231151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136</v>
      </c>
      <c r="I23" s="21" t="s">
        <v>126</v>
      </c>
      <c r="J23" s="22">
        <f>SUM(K23:BZ23)</f>
        <v>1189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10</v>
      </c>
      <c r="AM23" s="22">
        <v>1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1</v>
      </c>
      <c r="BS23" s="22"/>
      <c r="BT23" s="22"/>
      <c r="BU23" s="22"/>
      <c r="BV23" s="22"/>
      <c r="BW23" s="22">
        <v>8</v>
      </c>
      <c r="BX23" s="22">
        <v>5</v>
      </c>
      <c r="BY23" s="22">
        <v>1164</v>
      </c>
      <c r="BZ23" s="22"/>
    </row>
    <row r="24" spans="8:78" s="19" customFormat="1" ht="15" customHeight="1">
      <c r="H24" s="23" t="s">
        <v>137</v>
      </c>
      <c r="I24" s="24" t="s">
        <v>128</v>
      </c>
      <c r="J24" s="25">
        <f>(J23/J10)*100</f>
        <v>12.247630819942316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138</v>
      </c>
      <c r="I25" s="21" t="s">
        <v>126</v>
      </c>
      <c r="J25" s="22">
        <f>SUM(K25:BZ25)</f>
        <v>443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11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>
        <v>11</v>
      </c>
      <c r="BX25" s="22"/>
      <c r="BY25" s="22">
        <v>421</v>
      </c>
      <c r="BZ25" s="22"/>
    </row>
    <row r="26" spans="8:78" s="19" customFormat="1" ht="15" customHeight="1">
      <c r="H26" s="23" t="s">
        <v>139</v>
      </c>
      <c r="I26" s="24" t="s">
        <v>128</v>
      </c>
      <c r="J26" s="25">
        <f>(J25/J10)*100</f>
        <v>4.5632468067573138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140</v>
      </c>
      <c r="I27" s="21" t="s">
        <v>126</v>
      </c>
      <c r="J27" s="22">
        <f>SUM(K27:BZ27)</f>
        <v>246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31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>
        <v>41</v>
      </c>
      <c r="BX27" s="22"/>
      <c r="BY27" s="22">
        <v>174</v>
      </c>
      <c r="BZ27" s="22"/>
    </row>
    <row r="28" spans="8:78" s="19" customFormat="1" ht="15" customHeight="1">
      <c r="H28" s="23" t="s">
        <v>139</v>
      </c>
      <c r="I28" s="24" t="s">
        <v>128</v>
      </c>
      <c r="J28" s="25">
        <f>(J27/J10)*100</f>
        <v>2.533992583436341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141</v>
      </c>
      <c r="I29" s="21" t="s">
        <v>126</v>
      </c>
      <c r="J29" s="22">
        <f>SUM(K29:BZ29)</f>
        <v>653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20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1</v>
      </c>
      <c r="BS29" s="22"/>
      <c r="BT29" s="22"/>
      <c r="BU29" s="22"/>
      <c r="BV29" s="22"/>
      <c r="BW29" s="22">
        <v>22</v>
      </c>
      <c r="BX29" s="22"/>
      <c r="BY29" s="22">
        <v>610</v>
      </c>
      <c r="BZ29" s="22"/>
    </row>
    <row r="30" spans="8:78" s="19" customFormat="1" ht="15" customHeight="1">
      <c r="H30" s="23" t="s">
        <v>142</v>
      </c>
      <c r="I30" s="24" t="s">
        <v>128</v>
      </c>
      <c r="J30" s="25">
        <f>(J29/J10)*100</f>
        <v>6.7264112072517506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143</v>
      </c>
      <c r="I31" s="21" t="s">
        <v>126</v>
      </c>
      <c r="J31" s="22">
        <f>SUM(K31:BZ31)</f>
        <v>52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</v>
      </c>
      <c r="BS31" s="22"/>
      <c r="BT31" s="22"/>
      <c r="BU31" s="22"/>
      <c r="BV31" s="22"/>
      <c r="BW31" s="22">
        <v>1</v>
      </c>
      <c r="BX31" s="22"/>
      <c r="BY31" s="22">
        <v>49</v>
      </c>
      <c r="BZ31" s="22"/>
    </row>
    <row r="32" spans="8:78" s="19" customFormat="1" ht="15" customHeight="1">
      <c r="H32" s="23" t="s">
        <v>144</v>
      </c>
      <c r="I32" s="24" t="s">
        <v>128</v>
      </c>
      <c r="J32" s="25">
        <f>(J31/J10)*100</f>
        <v>0.53564070869386071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9" max="31" man="1"/>
    <brk id="49" max="31" man="1"/>
    <brk id="5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2021-05-06T07:49:48Z</dcterms:created>
  <dcterms:modified xsi:type="dcterms:W3CDTF">2021-05-06T07:50:07Z</dcterms:modified>
</cp:coreProperties>
</file>