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23.200\Profile\TSDirectory\A8671232.WIN\MyDoc\MyDocument\"/>
    </mc:Choice>
  </mc:AlternateContent>
  <bookViews>
    <workbookView xWindow="0" yWindow="0" windowWidth="21930" windowHeight="1125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'JLH1030'!$A$1:$EY$32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22" i="6" l="1"/>
  <c r="J14" i="6"/>
  <c r="J16" i="6"/>
  <c r="J28" i="6"/>
  <c r="J10" i="6"/>
  <c r="J12" i="6" s="1"/>
  <c r="J28" i="5"/>
  <c r="J14" i="5"/>
  <c r="J30" i="5"/>
  <c r="J10" i="5"/>
  <c r="J12" i="5" s="1"/>
  <c r="J22" i="5"/>
  <c r="J14" i="4"/>
  <c r="J16" i="4"/>
  <c r="J28" i="4"/>
  <c r="J18" i="4"/>
  <c r="J30" i="4"/>
  <c r="J22" i="4"/>
  <c r="J10" i="4"/>
  <c r="J26" i="4" s="1"/>
  <c r="J12" i="4"/>
  <c r="J24" i="4"/>
  <c r="J20" i="6"/>
  <c r="J20" i="5"/>
  <c r="J32" i="5"/>
  <c r="J20" i="4"/>
  <c r="J32" i="4"/>
  <c r="J26" i="6" l="1"/>
  <c r="J30" i="6"/>
  <c r="J24" i="6"/>
  <c r="J32" i="6"/>
  <c r="J18" i="6"/>
  <c r="J26" i="5"/>
  <c r="J18" i="5"/>
  <c r="J24" i="5"/>
  <c r="J16" i="5"/>
</calcChain>
</file>

<file path=xl/sharedStrings.xml><?xml version="1.0" encoding="utf-8"?>
<sst xmlns="http://schemas.openxmlformats.org/spreadsheetml/2006/main" count="436" uniqueCount="160">
  <si>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</si>
  <si>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</si>
  <si>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</si>
  <si>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</si>
  <si>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</si>
  <si>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</si>
  <si>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</si>
  <si>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</si>
  <si>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</si>
  <si>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</si>
  <si>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</si>
  <si>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</si>
  <si>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</si>
  <si>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</si>
  <si>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</si>
  <si>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</si>
  <si>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</si>
  <si>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</si>
  <si>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</si>
  <si>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</si>
  <si>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</si>
  <si>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</si>
  <si>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</si>
  <si>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</si>
  <si>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</si>
  <si>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</si>
  <si>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</si>
  <si>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</si>
  <si>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</si>
  <si>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</si>
  <si>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</si>
  <si>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</si>
  <si>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</si>
  <si>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</si>
  <si>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</si>
  <si>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</si>
  <si>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</si>
  <si>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</si>
  <si>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</si>
  <si>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</si>
  <si>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</si>
  <si>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</si>
  <si>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</si>
  <si>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</si>
  <si>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</si>
  <si>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</si>
  <si>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</si>
  <si>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</si>
  <si>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</si>
  <si>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</si>
  <si>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</si>
  <si>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</si>
  <si>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</si>
  <si>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</si>
  <si>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</si>
  <si>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</si>
  <si>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</si>
  <si>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</si>
  <si>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</si>
  <si>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</si>
  <si>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</si>
  <si>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</si>
  <si>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</si>
  <si>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</si>
  <si>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</si>
  <si>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</si>
  <si>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</si>
  <si>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</si>
  <si>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</si>
  <si>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</si>
  <si>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</si>
  <si>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</si>
  <si>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</si>
  <si>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</si>
  <si>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</si>
  <si>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</si>
  <si>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</si>
  <si>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</si>
  <si>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</si>
  <si>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</si>
  <si>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</si>
  <si>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</si>
  <si>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</si>
  <si>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</si>
  <si>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　　　
　　　アクセスシステム
　　　（eＭＴＣ端末以外）＆
　　　ローカル５Ｇの端末</t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</si>
  <si>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</si>
  <si>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</si>
  <si>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</si>
  <si>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</si>
  <si>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</si>
  <si>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</si>
  <si>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</si>
  <si>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</si>
  <si>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第５世代の端末</t>
    <phoneticPr fontId="3"/>
  </si>
  <si>
    <t>　　　ＬＴＥのeＭＴＣ端末</t>
    <phoneticPr fontId="3"/>
  </si>
  <si>
    <t>　　　広帯域移動無線　　　
　　　アクセスシステム
　　　（eＭＴＣ端末以外）＆
　　　ローカル５Ｇの端末</t>
    <phoneticPr fontId="3"/>
  </si>
  <si>
    <t>　　　広帯域移動無線
　　　アクセスシステム
   (eＭＴＣ端末)</t>
    <phoneticPr fontId="3"/>
  </si>
  <si>
    <t>　　ＶＳＡＴ地球局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</si>
  <si>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</si>
  <si>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</si>
  <si>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</si>
  <si>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</si>
  <si>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</si>
  <si>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</si>
  <si>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</si>
  <si>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</si>
  <si>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</si>
  <si>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</si>
  <si>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</si>
  <si>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</si>
  <si>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</si>
  <si>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</si>
  <si>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</si>
  <si>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</si>
  <si>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</si>
  <si>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</si>
  <si>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</si>
  <si>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</si>
  <si>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</si>
  <si>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</si>
  <si>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</si>
  <si>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</si>
  <si>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</si>
  <si>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</si>
  <si>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</si>
  <si>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</si>
  <si>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</si>
  <si>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</si>
  <si>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</si>
  <si>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</si>
  <si>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</si>
  <si>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</si>
  <si>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</si>
  <si>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</si>
  <si>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</si>
  <si>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</si>
  <si>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</si>
  <si>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</si>
  <si>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</si>
  <si>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</si>
  <si>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</si>
  <si>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</si>
  <si>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</si>
  <si>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</si>
  <si>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</si>
  <si>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広帯域移動無線
　　アクセスシステム＆
　　ローカル５Ｇの基地局</t>
    <phoneticPr fontId="5"/>
  </si>
  <si>
    <t>　　ローカル５Ｇの基地局
　　(同期方式／自己土地利用)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</si>
  <si>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</si>
  <si>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</si>
  <si>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(準同期方式／自己・他者の両方を含む)</t>
    <phoneticPr fontId="5"/>
  </si>
  <si>
    <t>携帯移動地球局</t>
  </si>
  <si>
    <t>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</si>
  <si>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</si>
  <si>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</si>
  <si>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</si>
  <si>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</si>
  <si>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</si>
  <si>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</si>
  <si>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（令和　３年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</si>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</sst>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79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68970525" y="381000"/>
          <a:ext cx="182784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99</xdr:col>
      <xdr:colOff>0</xdr:colOff>
      <xdr:row>8</xdr:row>
      <xdr:rowOff>0</xdr:rowOff>
    </xdr:from>
    <xdr:to>
      <xdr:col>155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87449025" y="381000"/>
          <a:ext cx="53873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100</xdr:col>
      <xdr:colOff>0</xdr:colOff>
      <xdr:row>8</xdr:row>
      <xdr:rowOff>200025</xdr:rowOff>
    </xdr:from>
    <xdr:to>
      <xdr:col>114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884110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80</xdr:col>
      <xdr:colOff>0</xdr:colOff>
      <xdr:row>8</xdr:row>
      <xdr:rowOff>200025</xdr:rowOff>
    </xdr:from>
    <xdr:to>
      <xdr:col>94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9325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137</xdr:col>
      <xdr:colOff>0</xdr:colOff>
      <xdr:row>8</xdr:row>
      <xdr:rowOff>200025</xdr:rowOff>
    </xdr:from>
    <xdr:to>
      <xdr:col>155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2400597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0</xdr:colOff>
      <xdr:row>8</xdr:row>
      <xdr:rowOff>200025</xdr:rowOff>
    </xdr:from>
    <xdr:to>
      <xdr:col>137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10668952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0</xdr:colOff>
      <xdr:row>8</xdr:row>
      <xdr:rowOff>200025</xdr:rowOff>
    </xdr:from>
    <xdr:to>
      <xdr:col>155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106689525" y="581025"/>
          <a:ext cx="346329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119</xdr:col>
      <xdr:colOff>1</xdr:colOff>
      <xdr:row>8</xdr:row>
      <xdr:rowOff>409575</xdr:rowOff>
    </xdr:from>
    <xdr:to>
      <xdr:col>137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106689526" y="790575"/>
          <a:ext cx="17316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137</xdr:col>
      <xdr:colOff>2957</xdr:colOff>
      <xdr:row>8</xdr:row>
      <xdr:rowOff>409575</xdr:rowOff>
    </xdr:from>
    <xdr:to>
      <xdr:col>155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24008932" y="790575"/>
          <a:ext cx="173134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EY33"/>
  <sheetViews>
    <sheetView showGridLines="0" tabSelected="1" topLeftCell="H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79" width="2.625" style="1" customWidth="1"/>
    <col min="80" max="98" width="12.625" style="1" customWidth="1"/>
    <col min="99" max="99" width="2.625" style="1" customWidth="1"/>
    <col min="100" max="155" width="12.625" style="1" customWidth="1"/>
    <col min="156" max="16384" width="9" style="1"/>
  </cols>
  <sheetData>
    <row r="1" spans="7:155" ht="15" customHeight="1">
      <c r="H1" s="2" t="s">
        <v>0</v>
      </c>
      <c r="K1" s="1" t="s">
        <v>1</v>
      </c>
    </row>
    <row r="2" spans="7:155" ht="15" customHeight="1">
      <c r="G2" s="4" t="s">
        <v>158</v>
      </c>
      <c r="K2" s="1" t="s">
        <v>2</v>
      </c>
      <c r="CB2" s="5"/>
    </row>
    <row r="3" spans="7:155" hidden="1"/>
    <row r="4" spans="7:155" hidden="1"/>
    <row r="5" spans="7:155" hidden="1">
      <c r="G5" s="1" t="s">
        <v>159</v>
      </c>
    </row>
    <row r="6" spans="7:155" hidden="1"/>
    <row r="7" spans="7:155" hidden="1"/>
    <row r="8" spans="7:155" hidden="1"/>
    <row r="9" spans="7:155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  <c r="CA9" s="13"/>
      <c r="CB9" s="12" t="s">
        <v>74</v>
      </c>
      <c r="CC9" s="11" t="s">
        <v>75</v>
      </c>
      <c r="CD9" s="11" t="s">
        <v>76</v>
      </c>
      <c r="CE9" s="11" t="s">
        <v>77</v>
      </c>
      <c r="CF9" s="10" t="s">
        <v>78</v>
      </c>
      <c r="CG9" s="10" t="s">
        <v>79</v>
      </c>
      <c r="CH9" s="11" t="s">
        <v>80</v>
      </c>
      <c r="CI9" s="11" t="s">
        <v>81</v>
      </c>
      <c r="CJ9" s="11" t="s">
        <v>82</v>
      </c>
      <c r="CK9" s="10" t="s">
        <v>83</v>
      </c>
      <c r="CL9" s="10" t="s">
        <v>84</v>
      </c>
      <c r="CM9" s="11" t="s">
        <v>85</v>
      </c>
      <c r="CN9" s="11" t="s">
        <v>86</v>
      </c>
      <c r="CO9" s="11" t="s">
        <v>87</v>
      </c>
      <c r="CP9" s="12" t="s">
        <v>88</v>
      </c>
      <c r="CQ9" s="12" t="s">
        <v>89</v>
      </c>
      <c r="CR9" s="12" t="s">
        <v>90</v>
      </c>
      <c r="CS9" s="12" t="s">
        <v>91</v>
      </c>
      <c r="CT9" s="12" t="s">
        <v>92</v>
      </c>
      <c r="CU9" s="13"/>
      <c r="CV9" s="12" t="s">
        <v>74</v>
      </c>
      <c r="CW9" s="11" t="s">
        <v>75</v>
      </c>
      <c r="CX9" s="11" t="s">
        <v>76</v>
      </c>
      <c r="CY9" s="11" t="s">
        <v>93</v>
      </c>
      <c r="CZ9" s="10" t="s">
        <v>78</v>
      </c>
      <c r="DA9" s="10" t="s">
        <v>79</v>
      </c>
      <c r="DB9" s="11" t="s">
        <v>80</v>
      </c>
      <c r="DC9" s="11" t="s">
        <v>81</v>
      </c>
      <c r="DD9" s="11" t="s">
        <v>94</v>
      </c>
      <c r="DE9" s="10" t="s">
        <v>83</v>
      </c>
      <c r="DF9" s="14" t="s">
        <v>95</v>
      </c>
      <c r="DG9" s="11" t="s">
        <v>85</v>
      </c>
      <c r="DH9" s="11" t="s">
        <v>96</v>
      </c>
      <c r="DI9" s="11" t="s">
        <v>87</v>
      </c>
      <c r="DJ9" s="12" t="s">
        <v>88</v>
      </c>
      <c r="DK9" s="12" t="s">
        <v>89</v>
      </c>
      <c r="DL9" s="12" t="s">
        <v>90</v>
      </c>
      <c r="DM9" s="12" t="s">
        <v>97</v>
      </c>
      <c r="DN9" s="12" t="s">
        <v>92</v>
      </c>
      <c r="DO9" s="9" t="s">
        <v>98</v>
      </c>
      <c r="DP9" s="11" t="s">
        <v>99</v>
      </c>
      <c r="DQ9" s="11" t="s">
        <v>100</v>
      </c>
      <c r="DR9" s="11" t="s">
        <v>101</v>
      </c>
      <c r="DS9" s="10" t="s">
        <v>102</v>
      </c>
      <c r="DT9" s="10" t="s">
        <v>103</v>
      </c>
      <c r="DU9" s="10" t="s">
        <v>104</v>
      </c>
      <c r="DV9" s="10" t="s">
        <v>105</v>
      </c>
      <c r="DW9" s="10" t="s">
        <v>106</v>
      </c>
      <c r="DX9" s="11" t="s">
        <v>107</v>
      </c>
      <c r="DY9" s="11" t="s">
        <v>108</v>
      </c>
      <c r="DZ9" s="11" t="s">
        <v>109</v>
      </c>
      <c r="EA9" s="11" t="s">
        <v>110</v>
      </c>
      <c r="EB9" s="11" t="s">
        <v>111</v>
      </c>
      <c r="EC9" s="11" t="s">
        <v>112</v>
      </c>
      <c r="ED9" s="11" t="s">
        <v>113</v>
      </c>
      <c r="EE9" s="11" t="s">
        <v>114</v>
      </c>
      <c r="EF9" s="11" t="s">
        <v>115</v>
      </c>
      <c r="EG9" s="12" t="s">
        <v>116</v>
      </c>
      <c r="EH9" s="11" t="s">
        <v>99</v>
      </c>
      <c r="EI9" s="11" t="s">
        <v>100</v>
      </c>
      <c r="EJ9" s="11" t="s">
        <v>101</v>
      </c>
      <c r="EK9" s="10" t="s">
        <v>102</v>
      </c>
      <c r="EL9" s="10" t="s">
        <v>103</v>
      </c>
      <c r="EM9" s="10" t="s">
        <v>104</v>
      </c>
      <c r="EN9" s="10" t="s">
        <v>105</v>
      </c>
      <c r="EO9" s="10" t="s">
        <v>106</v>
      </c>
      <c r="EP9" s="11" t="s">
        <v>117</v>
      </c>
      <c r="EQ9" s="11" t="s">
        <v>118</v>
      </c>
      <c r="ER9" s="11" t="s">
        <v>109</v>
      </c>
      <c r="ES9" s="11" t="s">
        <v>119</v>
      </c>
      <c r="ET9" s="11" t="s">
        <v>120</v>
      </c>
      <c r="EU9" s="11" t="s">
        <v>121</v>
      </c>
      <c r="EV9" s="11" t="s">
        <v>113</v>
      </c>
      <c r="EW9" s="11" t="s">
        <v>114</v>
      </c>
      <c r="EX9" s="11" t="s">
        <v>115</v>
      </c>
      <c r="EY9" s="12" t="s">
        <v>116</v>
      </c>
    </row>
    <row r="10" spans="7:155" s="15" customFormat="1" ht="15" customHeight="1">
      <c r="H10" s="16" t="s">
        <v>122</v>
      </c>
      <c r="I10" s="17"/>
      <c r="J10" s="18">
        <f>SUM(K10:BZ10)</f>
        <v>288059697</v>
      </c>
      <c r="K10" s="18">
        <f>SUM(K11:K32)</f>
        <v>98685</v>
      </c>
      <c r="L10" s="18">
        <f t="shared" ref="L10:BW10" si="0">SUM(L11:L32)</f>
        <v>2868</v>
      </c>
      <c r="M10" s="18">
        <f t="shared" si="0"/>
        <v>12987</v>
      </c>
      <c r="N10" s="18">
        <f>SUM(N11:N32)</f>
        <v>2</v>
      </c>
      <c r="O10" s="18">
        <f t="shared" si="0"/>
        <v>0</v>
      </c>
      <c r="P10" s="18">
        <f>SUM(P11:P32)</f>
        <v>0</v>
      </c>
      <c r="Q10" s="18">
        <f>SUM(Q11:Q32)</f>
        <v>263</v>
      </c>
      <c r="R10" s="18">
        <f t="shared" si="0"/>
        <v>1172</v>
      </c>
      <c r="S10" s="18">
        <f t="shared" si="0"/>
        <v>2250</v>
      </c>
      <c r="T10" s="18">
        <f t="shared" si="0"/>
        <v>0</v>
      </c>
      <c r="U10" s="18">
        <f t="shared" si="0"/>
        <v>0</v>
      </c>
      <c r="V10" s="18">
        <f t="shared" si="0"/>
        <v>32787</v>
      </c>
      <c r="W10" s="18">
        <f t="shared" si="0"/>
        <v>224963</v>
      </c>
      <c r="X10" s="18">
        <f t="shared" si="0"/>
        <v>354322</v>
      </c>
      <c r="Y10" s="18">
        <f t="shared" si="0"/>
        <v>45819</v>
      </c>
      <c r="Z10" s="18">
        <f t="shared" si="0"/>
        <v>2</v>
      </c>
      <c r="AA10" s="18">
        <f t="shared" si="0"/>
        <v>190102</v>
      </c>
      <c r="AB10" s="18">
        <f t="shared" si="0"/>
        <v>105366</v>
      </c>
      <c r="AC10" s="18">
        <f t="shared" si="0"/>
        <v>61</v>
      </c>
      <c r="AD10" s="18">
        <f t="shared" si="0"/>
        <v>6</v>
      </c>
      <c r="AE10" s="18">
        <f t="shared" si="0"/>
        <v>3</v>
      </c>
      <c r="AF10" s="18">
        <f t="shared" si="0"/>
        <v>23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59293</v>
      </c>
      <c r="AM10" s="18">
        <f t="shared" si="0"/>
        <v>2826</v>
      </c>
      <c r="AN10" s="18">
        <f t="shared" si="0"/>
        <v>94</v>
      </c>
      <c r="AO10" s="18">
        <f t="shared" si="0"/>
        <v>29817</v>
      </c>
      <c r="AP10" s="18">
        <f t="shared" si="0"/>
        <v>6364</v>
      </c>
      <c r="AQ10" s="18">
        <f t="shared" si="0"/>
        <v>43901</v>
      </c>
      <c r="AR10" s="18">
        <f t="shared" si="0"/>
        <v>1292</v>
      </c>
      <c r="AS10" s="18">
        <f t="shared" si="0"/>
        <v>4051</v>
      </c>
      <c r="AT10" s="18">
        <f t="shared" si="0"/>
        <v>2740</v>
      </c>
      <c r="AU10" s="18">
        <f t="shared" si="0"/>
        <v>484</v>
      </c>
      <c r="AV10" s="18">
        <f t="shared" si="0"/>
        <v>13115</v>
      </c>
      <c r="AW10" s="18">
        <f t="shared" si="0"/>
        <v>1113</v>
      </c>
      <c r="AX10" s="18">
        <f t="shared" si="0"/>
        <v>6007</v>
      </c>
      <c r="AY10" s="18">
        <f t="shared" si="0"/>
        <v>23</v>
      </c>
      <c r="AZ10" s="18">
        <f t="shared" si="0"/>
        <v>1638</v>
      </c>
      <c r="BA10" s="18">
        <f t="shared" si="0"/>
        <v>55</v>
      </c>
      <c r="BB10" s="18">
        <f t="shared" si="0"/>
        <v>12022</v>
      </c>
      <c r="BC10" s="18">
        <f t="shared" si="0"/>
        <v>14</v>
      </c>
      <c r="BD10" s="18">
        <f t="shared" si="0"/>
        <v>708</v>
      </c>
      <c r="BE10" s="18">
        <f t="shared" si="0"/>
        <v>0</v>
      </c>
      <c r="BF10" s="18">
        <f t="shared" si="0"/>
        <v>949</v>
      </c>
      <c r="BG10" s="18">
        <f t="shared" si="0"/>
        <v>66</v>
      </c>
      <c r="BH10" s="18">
        <f t="shared" si="0"/>
        <v>132479</v>
      </c>
      <c r="BI10" s="18">
        <f t="shared" si="0"/>
        <v>0</v>
      </c>
      <c r="BJ10" s="18">
        <f t="shared" si="0"/>
        <v>52</v>
      </c>
      <c r="BK10" s="18">
        <f t="shared" si="0"/>
        <v>13</v>
      </c>
      <c r="BL10" s="18">
        <f t="shared" si="0"/>
        <v>0</v>
      </c>
      <c r="BM10" s="18">
        <f t="shared" si="0"/>
        <v>0</v>
      </c>
      <c r="BN10" s="18">
        <f t="shared" si="0"/>
        <v>7285</v>
      </c>
      <c r="BO10" s="18">
        <f>SUM(BO11:BO32)</f>
        <v>88</v>
      </c>
      <c r="BP10" s="18">
        <f t="shared" si="0"/>
        <v>457</v>
      </c>
      <c r="BQ10" s="18">
        <f t="shared" si="0"/>
        <v>382037</v>
      </c>
      <c r="BR10" s="18">
        <f t="shared" si="0"/>
        <v>23798</v>
      </c>
      <c r="BS10" s="18">
        <f t="shared" si="0"/>
        <v>468</v>
      </c>
      <c r="BT10" s="18">
        <f t="shared" si="0"/>
        <v>2</v>
      </c>
      <c r="BU10" s="18">
        <f t="shared" si="0"/>
        <v>2671</v>
      </c>
      <c r="BV10" s="18">
        <f t="shared" si="0"/>
        <v>0</v>
      </c>
      <c r="BW10" s="18">
        <f t="shared" si="0"/>
        <v>284757389</v>
      </c>
      <c r="BX10" s="18">
        <f t="shared" ref="BX10:CM10" si="1">SUM(BX11:BX32)</f>
        <v>105194</v>
      </c>
      <c r="BY10" s="18">
        <f t="shared" si="1"/>
        <v>1389505</v>
      </c>
      <c r="BZ10" s="18">
        <f t="shared" si="1"/>
        <v>6</v>
      </c>
      <c r="CB10" s="18">
        <f t="shared" ref="CB10:CT10" si="2">SUM(CB11:CB32)</f>
        <v>0</v>
      </c>
      <c r="CC10" s="18">
        <f t="shared" si="2"/>
        <v>106606200</v>
      </c>
      <c r="CD10" s="18">
        <f t="shared" si="2"/>
        <v>153963600</v>
      </c>
      <c r="CE10" s="18">
        <f t="shared" si="2"/>
        <v>0</v>
      </c>
      <c r="CF10" s="18">
        <f t="shared" si="2"/>
        <v>173152070</v>
      </c>
      <c r="CG10" s="18">
        <f t="shared" si="2"/>
        <v>194816073</v>
      </c>
      <c r="CH10" s="18">
        <f t="shared" si="2"/>
        <v>5249400</v>
      </c>
      <c r="CI10" s="18">
        <f t="shared" si="2"/>
        <v>46694000</v>
      </c>
      <c r="CJ10" s="18">
        <f t="shared" si="2"/>
        <v>67727000</v>
      </c>
      <c r="CK10" s="18">
        <f t="shared" si="2"/>
        <v>132879300</v>
      </c>
      <c r="CL10" s="18">
        <f t="shared" si="2"/>
        <v>9355</v>
      </c>
      <c r="CM10" s="18">
        <f t="shared" si="2"/>
        <v>100565002</v>
      </c>
      <c r="CN10" s="18">
        <f t="shared" si="2"/>
        <v>0</v>
      </c>
      <c r="CO10" s="18">
        <f t="shared" si="2"/>
        <v>195978</v>
      </c>
      <c r="CP10" s="18">
        <f t="shared" si="2"/>
        <v>1564304</v>
      </c>
      <c r="CQ10" s="18">
        <f t="shared" si="2"/>
        <v>0</v>
      </c>
      <c r="CR10" s="18">
        <f t="shared" si="2"/>
        <v>378797</v>
      </c>
      <c r="CS10" s="18">
        <f>SUM(CS11:CS32)</f>
        <v>42102</v>
      </c>
      <c r="CT10" s="18">
        <f t="shared" si="2"/>
        <v>522</v>
      </c>
      <c r="CV10" s="18">
        <f t="shared" ref="CV10:EY10" si="3">SUM(CV11:CV32)</f>
        <v>0</v>
      </c>
      <c r="CW10" s="18">
        <f t="shared" si="3"/>
        <v>8510686</v>
      </c>
      <c r="CX10" s="18">
        <f t="shared" si="3"/>
        <v>7482942</v>
      </c>
      <c r="CY10" s="18">
        <f t="shared" si="3"/>
        <v>0</v>
      </c>
      <c r="CZ10" s="18">
        <f t="shared" si="3"/>
        <v>100398800</v>
      </c>
      <c r="DA10" s="18">
        <f t="shared" si="3"/>
        <v>56318761</v>
      </c>
      <c r="DB10" s="18">
        <f t="shared" si="3"/>
        <v>628203</v>
      </c>
      <c r="DC10" s="18">
        <f t="shared" si="3"/>
        <v>1475</v>
      </c>
      <c r="DD10" s="18">
        <f t="shared" si="3"/>
        <v>1372421</v>
      </c>
      <c r="DE10" s="18">
        <f t="shared" si="3"/>
        <v>30760967</v>
      </c>
      <c r="DF10" s="18">
        <f t="shared" si="3"/>
        <v>511</v>
      </c>
      <c r="DG10" s="18">
        <f t="shared" si="3"/>
        <v>77424474</v>
      </c>
      <c r="DH10" s="18">
        <f t="shared" si="3"/>
        <v>0</v>
      </c>
      <c r="DI10" s="18">
        <f t="shared" si="3"/>
        <v>155</v>
      </c>
      <c r="DJ10" s="18">
        <f t="shared" si="3"/>
        <v>803400</v>
      </c>
      <c r="DK10" s="18">
        <f t="shared" si="3"/>
        <v>0</v>
      </c>
      <c r="DL10" s="18">
        <f t="shared" si="3"/>
        <v>132024</v>
      </c>
      <c r="DM10" s="18">
        <f t="shared" si="3"/>
        <v>12015</v>
      </c>
      <c r="DN10" s="18">
        <f t="shared" si="3"/>
        <v>365</v>
      </c>
      <c r="DO10" s="18">
        <f t="shared" si="3"/>
        <v>28925</v>
      </c>
      <c r="DP10" s="18">
        <f t="shared" si="3"/>
        <v>0</v>
      </c>
      <c r="DQ10" s="18">
        <f t="shared" si="3"/>
        <v>0</v>
      </c>
      <c r="DR10" s="18">
        <f t="shared" si="3"/>
        <v>5302</v>
      </c>
      <c r="DS10" s="18">
        <f t="shared" si="3"/>
        <v>197387</v>
      </c>
      <c r="DT10" s="18">
        <f t="shared" si="3"/>
        <v>148640</v>
      </c>
      <c r="DU10" s="18">
        <f t="shared" si="3"/>
        <v>30654</v>
      </c>
      <c r="DV10" s="18">
        <f t="shared" si="3"/>
        <v>0</v>
      </c>
      <c r="DW10" s="18">
        <f t="shared" si="3"/>
        <v>111047</v>
      </c>
      <c r="DX10" s="18">
        <f t="shared" si="3"/>
        <v>0</v>
      </c>
      <c r="DY10" s="18">
        <f t="shared" si="3"/>
        <v>0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0</v>
      </c>
      <c r="EG10" s="18">
        <f t="shared" si="3"/>
        <v>0</v>
      </c>
      <c r="EH10" s="18">
        <f t="shared" si="3"/>
        <v>0</v>
      </c>
      <c r="EI10" s="18">
        <f t="shared" si="3"/>
        <v>0</v>
      </c>
      <c r="EJ10" s="18">
        <f t="shared" si="3"/>
        <v>0</v>
      </c>
      <c r="EK10" s="18">
        <f t="shared" si="3"/>
        <v>27240</v>
      </c>
      <c r="EL10" s="18">
        <f t="shared" si="3"/>
        <v>107891</v>
      </c>
      <c r="EM10" s="18">
        <f t="shared" si="3"/>
        <v>15103</v>
      </c>
      <c r="EN10" s="18">
        <f t="shared" si="3"/>
        <v>0</v>
      </c>
      <c r="EO10" s="18">
        <f t="shared" si="3"/>
        <v>73457</v>
      </c>
      <c r="EP10" s="18">
        <f t="shared" si="3"/>
        <v>0</v>
      </c>
      <c r="EQ10" s="18">
        <f t="shared" si="3"/>
        <v>0</v>
      </c>
      <c r="ER10" s="18">
        <f t="shared" si="3"/>
        <v>0</v>
      </c>
      <c r="ES10" s="18">
        <f t="shared" si="3"/>
        <v>0</v>
      </c>
      <c r="ET10" s="18">
        <f t="shared" si="3"/>
        <v>0</v>
      </c>
      <c r="EU10" s="18">
        <f t="shared" si="3"/>
        <v>0</v>
      </c>
      <c r="EV10" s="18">
        <f t="shared" si="3"/>
        <v>0</v>
      </c>
      <c r="EW10" s="18">
        <f t="shared" si="3"/>
        <v>0</v>
      </c>
      <c r="EX10" s="18">
        <f t="shared" si="3"/>
        <v>0</v>
      </c>
      <c r="EY10" s="18">
        <f t="shared" si="3"/>
        <v>0</v>
      </c>
    </row>
    <row r="11" spans="7:155" s="19" customFormat="1" ht="30" customHeight="1">
      <c r="H11" s="20" t="s">
        <v>123</v>
      </c>
      <c r="I11" s="21" t="s">
        <v>124</v>
      </c>
      <c r="J11" s="22">
        <f>SUM(K11:BZ11)</f>
        <v>260949</v>
      </c>
      <c r="K11" s="22">
        <v>6111</v>
      </c>
      <c r="L11" s="22">
        <v>256</v>
      </c>
      <c r="M11" s="22">
        <v>1254</v>
      </c>
      <c r="N11" s="22"/>
      <c r="O11" s="22"/>
      <c r="P11" s="22"/>
      <c r="Q11" s="22">
        <v>43</v>
      </c>
      <c r="R11" s="22">
        <v>148</v>
      </c>
      <c r="S11" s="22">
        <v>206</v>
      </c>
      <c r="T11" s="22"/>
      <c r="U11" s="22"/>
      <c r="V11" s="22">
        <v>2477</v>
      </c>
      <c r="W11" s="22">
        <v>11556</v>
      </c>
      <c r="X11" s="22">
        <v>13159</v>
      </c>
      <c r="Y11" s="22">
        <v>2270</v>
      </c>
      <c r="Z11" s="22"/>
      <c r="AA11" s="22">
        <v>8205</v>
      </c>
      <c r="AB11" s="22">
        <v>4682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4475</v>
      </c>
      <c r="AM11" s="22">
        <v>173</v>
      </c>
      <c r="AN11" s="22">
        <v>5</v>
      </c>
      <c r="AO11" s="22">
        <v>1945</v>
      </c>
      <c r="AP11" s="22">
        <v>443</v>
      </c>
      <c r="AQ11" s="22">
        <v>5811</v>
      </c>
      <c r="AR11" s="22">
        <v>29</v>
      </c>
      <c r="AS11" s="22">
        <v>127</v>
      </c>
      <c r="AT11" s="22">
        <v>133</v>
      </c>
      <c r="AU11" s="22">
        <v>53</v>
      </c>
      <c r="AV11" s="22">
        <v>1057</v>
      </c>
      <c r="AW11" s="22">
        <v>226</v>
      </c>
      <c r="AX11" s="22">
        <v>341</v>
      </c>
      <c r="AY11" s="22">
        <v>3</v>
      </c>
      <c r="AZ11" s="22">
        <v>68</v>
      </c>
      <c r="BA11" s="22">
        <v>2</v>
      </c>
      <c r="BB11" s="22"/>
      <c r="BC11" s="22"/>
      <c r="BD11" s="22">
        <v>2</v>
      </c>
      <c r="BE11" s="22"/>
      <c r="BF11" s="22">
        <v>68</v>
      </c>
      <c r="BG11" s="22"/>
      <c r="BH11" s="22">
        <v>4</v>
      </c>
      <c r="BI11" s="22"/>
      <c r="BJ11" s="22"/>
      <c r="BK11" s="22"/>
      <c r="BL11" s="22"/>
      <c r="BM11" s="22"/>
      <c r="BN11" s="22">
        <v>251</v>
      </c>
      <c r="BO11" s="22">
        <v>4</v>
      </c>
      <c r="BP11" s="22">
        <v>2</v>
      </c>
      <c r="BQ11" s="22">
        <v>35078</v>
      </c>
      <c r="BR11" s="22">
        <v>487</v>
      </c>
      <c r="BS11" s="22">
        <v>21</v>
      </c>
      <c r="BT11" s="22"/>
      <c r="BU11" s="22">
        <v>91</v>
      </c>
      <c r="BV11" s="22"/>
      <c r="BW11" s="22">
        <v>80634</v>
      </c>
      <c r="BX11" s="22">
        <v>4230</v>
      </c>
      <c r="BY11" s="22">
        <v>74819</v>
      </c>
      <c r="BZ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>
        <v>15899</v>
      </c>
      <c r="CN11" s="22"/>
      <c r="CO11" s="22"/>
      <c r="CP11" s="22">
        <v>24543</v>
      </c>
      <c r="CQ11" s="22"/>
      <c r="CR11" s="22"/>
      <c r="CS11" s="22"/>
      <c r="CT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1153</v>
      </c>
      <c r="DH11" s="22"/>
      <c r="DI11" s="22"/>
      <c r="DJ11" s="22">
        <v>10469</v>
      </c>
      <c r="DK11" s="22"/>
      <c r="DL11" s="22"/>
      <c r="DM11" s="22"/>
      <c r="DN11" s="22"/>
      <c r="DO11" s="22">
        <v>1655</v>
      </c>
      <c r="DP11" s="22"/>
      <c r="DQ11" s="22"/>
      <c r="DR11" s="22">
        <v>431</v>
      </c>
      <c r="DS11" s="22">
        <v>10979</v>
      </c>
      <c r="DT11" s="22">
        <v>6056</v>
      </c>
      <c r="DU11" s="22">
        <v>1973</v>
      </c>
      <c r="DV11" s="22"/>
      <c r="DW11" s="22">
        <v>4013</v>
      </c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>
        <v>529</v>
      </c>
      <c r="EL11" s="22">
        <v>3388</v>
      </c>
      <c r="EM11" s="22">
        <v>297</v>
      </c>
      <c r="EN11" s="22"/>
      <c r="EO11" s="22">
        <v>3803</v>
      </c>
      <c r="EP11" s="22"/>
      <c r="EQ11" s="22"/>
      <c r="ER11" s="22"/>
      <c r="ES11" s="22"/>
      <c r="ET11" s="22"/>
      <c r="EU11" s="22"/>
      <c r="EV11" s="22"/>
      <c r="EW11" s="22"/>
      <c r="EX11" s="22"/>
      <c r="EY11" s="22"/>
    </row>
    <row r="12" spans="7:155" s="19" customFormat="1" ht="15" customHeight="1">
      <c r="H12" s="23" t="s">
        <v>125</v>
      </c>
      <c r="I12" s="24" t="s">
        <v>126</v>
      </c>
      <c r="J12" s="25">
        <f>(J11/J10)*100</f>
        <v>9.0588514366173212E-2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</row>
    <row r="13" spans="7:155" s="19" customFormat="1" ht="15" customHeight="1">
      <c r="H13" s="20" t="s">
        <v>127</v>
      </c>
      <c r="I13" s="21" t="s">
        <v>124</v>
      </c>
      <c r="J13" s="22">
        <f>SUM(K13:BZ13)</f>
        <v>351026</v>
      </c>
      <c r="K13" s="22">
        <v>9739</v>
      </c>
      <c r="L13" s="22">
        <v>467</v>
      </c>
      <c r="M13" s="22">
        <v>1839</v>
      </c>
      <c r="N13" s="22">
        <v>1</v>
      </c>
      <c r="O13" s="22"/>
      <c r="P13" s="22"/>
      <c r="Q13" s="22">
        <v>101</v>
      </c>
      <c r="R13" s="22">
        <v>119</v>
      </c>
      <c r="S13" s="22">
        <v>148</v>
      </c>
      <c r="T13" s="22"/>
      <c r="U13" s="22"/>
      <c r="V13" s="22">
        <v>2533</v>
      </c>
      <c r="W13" s="22">
        <v>19895</v>
      </c>
      <c r="X13" s="22">
        <v>24521</v>
      </c>
      <c r="Y13" s="22">
        <v>4337</v>
      </c>
      <c r="Z13" s="22"/>
      <c r="AA13" s="22">
        <v>12915</v>
      </c>
      <c r="AB13" s="22">
        <v>10938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8628</v>
      </c>
      <c r="AM13" s="22">
        <v>271</v>
      </c>
      <c r="AN13" s="22">
        <v>10</v>
      </c>
      <c r="AO13" s="22">
        <v>2810</v>
      </c>
      <c r="AP13" s="22">
        <v>464</v>
      </c>
      <c r="AQ13" s="22">
        <v>4337</v>
      </c>
      <c r="AR13" s="22">
        <v>18</v>
      </c>
      <c r="AS13" s="22">
        <v>153</v>
      </c>
      <c r="AT13" s="22">
        <v>127</v>
      </c>
      <c r="AU13" s="22">
        <v>42</v>
      </c>
      <c r="AV13" s="22">
        <v>1034</v>
      </c>
      <c r="AW13" s="22">
        <v>76</v>
      </c>
      <c r="AX13" s="22">
        <v>428</v>
      </c>
      <c r="AY13" s="22">
        <v>2</v>
      </c>
      <c r="AZ13" s="22">
        <v>111</v>
      </c>
      <c r="BA13" s="22"/>
      <c r="BB13" s="22"/>
      <c r="BC13" s="22"/>
      <c r="BD13" s="22"/>
      <c r="BE13" s="22"/>
      <c r="BF13" s="22">
        <v>164</v>
      </c>
      <c r="BG13" s="22">
        <v>2</v>
      </c>
      <c r="BH13" s="22">
        <v>4</v>
      </c>
      <c r="BI13" s="22"/>
      <c r="BJ13" s="22"/>
      <c r="BK13" s="22"/>
      <c r="BL13" s="22"/>
      <c r="BM13" s="22"/>
      <c r="BN13" s="22">
        <v>187</v>
      </c>
      <c r="BO13" s="22">
        <v>10</v>
      </c>
      <c r="BP13" s="22">
        <v>4</v>
      </c>
      <c r="BQ13" s="22">
        <v>40383</v>
      </c>
      <c r="BR13" s="22">
        <v>934</v>
      </c>
      <c r="BS13" s="22">
        <v>18</v>
      </c>
      <c r="BT13" s="22">
        <v>1</v>
      </c>
      <c r="BU13" s="22">
        <v>137</v>
      </c>
      <c r="BV13" s="22"/>
      <c r="BW13" s="22">
        <v>94780</v>
      </c>
      <c r="BX13" s="22">
        <v>7715</v>
      </c>
      <c r="BY13" s="22">
        <v>100622</v>
      </c>
      <c r="BZ13" s="22">
        <v>1</v>
      </c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>
        <v>500</v>
      </c>
      <c r="CM13" s="22">
        <v>10815</v>
      </c>
      <c r="CN13" s="22"/>
      <c r="CO13" s="22">
        <v>25</v>
      </c>
      <c r="CP13" s="22">
        <v>18387</v>
      </c>
      <c r="CQ13" s="22"/>
      <c r="CR13" s="22"/>
      <c r="CS13" s="22"/>
      <c r="CT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>
        <v>6</v>
      </c>
      <c r="DG13" s="22">
        <v>597</v>
      </c>
      <c r="DH13" s="22"/>
      <c r="DI13" s="22">
        <v>25</v>
      </c>
      <c r="DJ13" s="22">
        <v>5051</v>
      </c>
      <c r="DK13" s="22"/>
      <c r="DL13" s="22"/>
      <c r="DM13" s="22"/>
      <c r="DN13" s="22"/>
      <c r="DO13" s="22">
        <v>2735</v>
      </c>
      <c r="DP13" s="22"/>
      <c r="DQ13" s="22"/>
      <c r="DR13" s="22">
        <v>422</v>
      </c>
      <c r="DS13" s="22">
        <v>17103</v>
      </c>
      <c r="DT13" s="22">
        <v>11684</v>
      </c>
      <c r="DU13" s="22">
        <v>3153</v>
      </c>
      <c r="DV13" s="22"/>
      <c r="DW13" s="22">
        <v>6753</v>
      </c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>
        <v>2726</v>
      </c>
      <c r="EL13" s="22">
        <v>6743</v>
      </c>
      <c r="EM13" s="22">
        <v>1160</v>
      </c>
      <c r="EN13" s="22"/>
      <c r="EO13" s="22">
        <v>6106</v>
      </c>
      <c r="EP13" s="22"/>
      <c r="EQ13" s="22"/>
      <c r="ER13" s="22"/>
      <c r="ES13" s="22"/>
      <c r="ET13" s="22"/>
      <c r="EU13" s="22"/>
      <c r="EV13" s="22"/>
      <c r="EW13" s="22"/>
      <c r="EX13" s="22"/>
      <c r="EY13" s="22"/>
    </row>
    <row r="14" spans="7:155" s="19" customFormat="1" ht="15" customHeight="1">
      <c r="H14" s="23" t="s">
        <v>128</v>
      </c>
      <c r="I14" s="24" t="s">
        <v>126</v>
      </c>
      <c r="J14" s="25">
        <f>(J13/J10)*100</f>
        <v>0.12185876873986991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</row>
    <row r="15" spans="7:155" s="19" customFormat="1" ht="15" customHeight="1">
      <c r="H15" s="20" t="s">
        <v>129</v>
      </c>
      <c r="I15" s="21" t="s">
        <v>124</v>
      </c>
      <c r="J15" s="22">
        <f>SUM(K15:BZ15)</f>
        <v>284379509</v>
      </c>
      <c r="K15" s="22">
        <v>18751</v>
      </c>
      <c r="L15" s="22">
        <v>233</v>
      </c>
      <c r="M15" s="22">
        <v>2078</v>
      </c>
      <c r="N15" s="22"/>
      <c r="O15" s="22"/>
      <c r="P15" s="22"/>
      <c r="Q15" s="22">
        <v>91</v>
      </c>
      <c r="R15" s="22">
        <v>152</v>
      </c>
      <c r="S15" s="22">
        <v>703</v>
      </c>
      <c r="T15" s="22"/>
      <c r="U15" s="22"/>
      <c r="V15" s="22">
        <v>11054</v>
      </c>
      <c r="W15" s="22">
        <v>68527</v>
      </c>
      <c r="X15" s="22">
        <v>136221</v>
      </c>
      <c r="Y15" s="22">
        <v>12470</v>
      </c>
      <c r="Z15" s="22">
        <v>1</v>
      </c>
      <c r="AA15" s="22">
        <v>71671</v>
      </c>
      <c r="AB15" s="22">
        <v>33685</v>
      </c>
      <c r="AC15" s="22">
        <v>31</v>
      </c>
      <c r="AD15" s="22">
        <v>3</v>
      </c>
      <c r="AE15" s="22"/>
      <c r="AF15" s="22">
        <v>20</v>
      </c>
      <c r="AG15" s="22"/>
      <c r="AH15" s="22"/>
      <c r="AI15" s="22"/>
      <c r="AJ15" s="22"/>
      <c r="AK15" s="22"/>
      <c r="AL15" s="22">
        <v>15227</v>
      </c>
      <c r="AM15" s="22">
        <v>432</v>
      </c>
      <c r="AN15" s="22">
        <v>40</v>
      </c>
      <c r="AO15" s="22">
        <v>7400</v>
      </c>
      <c r="AP15" s="22">
        <v>819</v>
      </c>
      <c r="AQ15" s="22">
        <v>4962</v>
      </c>
      <c r="AR15" s="22">
        <v>341</v>
      </c>
      <c r="AS15" s="22">
        <v>1417</v>
      </c>
      <c r="AT15" s="22">
        <v>1327</v>
      </c>
      <c r="AU15" s="22">
        <v>102</v>
      </c>
      <c r="AV15" s="22">
        <v>530</v>
      </c>
      <c r="AW15" s="22">
        <v>149</v>
      </c>
      <c r="AX15" s="22">
        <v>2012</v>
      </c>
      <c r="AY15" s="22">
        <v>9</v>
      </c>
      <c r="AZ15" s="22">
        <v>877</v>
      </c>
      <c r="BA15" s="22">
        <v>38</v>
      </c>
      <c r="BB15" s="22">
        <v>11957</v>
      </c>
      <c r="BC15" s="22">
        <v>12</v>
      </c>
      <c r="BD15" s="22">
        <v>683</v>
      </c>
      <c r="BE15" s="22"/>
      <c r="BF15" s="22">
        <v>332</v>
      </c>
      <c r="BG15" s="22">
        <v>45</v>
      </c>
      <c r="BH15" s="22">
        <v>131889</v>
      </c>
      <c r="BI15" s="22"/>
      <c r="BJ15" s="22">
        <v>51</v>
      </c>
      <c r="BK15" s="22">
        <v>13</v>
      </c>
      <c r="BL15" s="22"/>
      <c r="BM15" s="22"/>
      <c r="BN15" s="22">
        <v>4935</v>
      </c>
      <c r="BO15" s="22">
        <v>32</v>
      </c>
      <c r="BP15" s="22">
        <v>405</v>
      </c>
      <c r="BQ15" s="22">
        <v>111838</v>
      </c>
      <c r="BR15" s="22">
        <v>12750</v>
      </c>
      <c r="BS15" s="22">
        <v>223</v>
      </c>
      <c r="BT15" s="22"/>
      <c r="BU15" s="22">
        <v>917</v>
      </c>
      <c r="BV15" s="22"/>
      <c r="BW15" s="22">
        <v>283117351</v>
      </c>
      <c r="BX15" s="22">
        <v>32681</v>
      </c>
      <c r="BY15" s="22">
        <v>562021</v>
      </c>
      <c r="BZ15" s="22">
        <v>1</v>
      </c>
      <c r="CB15" s="22"/>
      <c r="CC15" s="22">
        <v>106606200</v>
      </c>
      <c r="CD15" s="22">
        <v>153213987</v>
      </c>
      <c r="CE15" s="22"/>
      <c r="CF15" s="22">
        <v>173073801</v>
      </c>
      <c r="CG15" s="22">
        <v>193635273</v>
      </c>
      <c r="CH15" s="22">
        <v>5249400</v>
      </c>
      <c r="CI15" s="22">
        <v>46694000</v>
      </c>
      <c r="CJ15" s="22">
        <v>67727000</v>
      </c>
      <c r="CK15" s="22">
        <v>132777300</v>
      </c>
      <c r="CL15" s="22">
        <v>3505</v>
      </c>
      <c r="CM15" s="22">
        <v>100112525</v>
      </c>
      <c r="CN15" s="22"/>
      <c r="CO15" s="22">
        <v>133461</v>
      </c>
      <c r="CP15" s="22">
        <v>1288979</v>
      </c>
      <c r="CQ15" s="22"/>
      <c r="CR15" s="22">
        <v>369107</v>
      </c>
      <c r="CS15" s="22">
        <v>42017</v>
      </c>
      <c r="CT15" s="22">
        <v>522</v>
      </c>
      <c r="CV15" s="22"/>
      <c r="CW15" s="22">
        <v>8510686</v>
      </c>
      <c r="CX15" s="22">
        <v>7442724</v>
      </c>
      <c r="CY15" s="22"/>
      <c r="CZ15" s="22">
        <v>100336922</v>
      </c>
      <c r="DA15" s="22">
        <v>55697851</v>
      </c>
      <c r="DB15" s="22">
        <v>628203</v>
      </c>
      <c r="DC15" s="22">
        <v>1475</v>
      </c>
      <c r="DD15" s="22">
        <v>1372421</v>
      </c>
      <c r="DE15" s="22">
        <v>30730599</v>
      </c>
      <c r="DF15" s="22">
        <v>410</v>
      </c>
      <c r="DG15" s="22">
        <v>77276097</v>
      </c>
      <c r="DH15" s="22"/>
      <c r="DI15" s="22">
        <v>89</v>
      </c>
      <c r="DJ15" s="22">
        <v>702931</v>
      </c>
      <c r="DK15" s="22"/>
      <c r="DL15" s="22">
        <v>131494</v>
      </c>
      <c r="DM15" s="22">
        <v>11951</v>
      </c>
      <c r="DN15" s="22">
        <v>365</v>
      </c>
      <c r="DO15" s="22">
        <v>7228</v>
      </c>
      <c r="DP15" s="22"/>
      <c r="DQ15" s="22"/>
      <c r="DR15" s="22">
        <v>1800</v>
      </c>
      <c r="DS15" s="22">
        <v>53775</v>
      </c>
      <c r="DT15" s="22">
        <v>49801</v>
      </c>
      <c r="DU15" s="22">
        <v>5153</v>
      </c>
      <c r="DV15" s="22"/>
      <c r="DW15" s="22">
        <v>45909</v>
      </c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>
        <v>14714</v>
      </c>
      <c r="EL15" s="22">
        <v>49014</v>
      </c>
      <c r="EM15" s="22">
        <v>7304</v>
      </c>
      <c r="EN15" s="22"/>
      <c r="EO15" s="22">
        <v>24161</v>
      </c>
      <c r="EP15" s="22"/>
      <c r="EQ15" s="22"/>
      <c r="ER15" s="22"/>
      <c r="ES15" s="22"/>
      <c r="ET15" s="22"/>
      <c r="EU15" s="22"/>
      <c r="EV15" s="22"/>
      <c r="EW15" s="22"/>
      <c r="EX15" s="22"/>
      <c r="EY15" s="22"/>
    </row>
    <row r="16" spans="7:155" s="19" customFormat="1" ht="15" customHeight="1">
      <c r="H16" s="23" t="s">
        <v>127</v>
      </c>
      <c r="I16" s="24" t="s">
        <v>126</v>
      </c>
      <c r="J16" s="25">
        <f>(J15/J10)*100</f>
        <v>98.722421762458495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</row>
    <row r="17" spans="8:155" s="19" customFormat="1" ht="15" customHeight="1">
      <c r="H17" s="20" t="s">
        <v>130</v>
      </c>
      <c r="I17" s="21" t="s">
        <v>124</v>
      </c>
      <c r="J17" s="22">
        <f>SUM(K17:BZ17)</f>
        <v>170674</v>
      </c>
      <c r="K17" s="22">
        <v>6340</v>
      </c>
      <c r="L17" s="22">
        <v>212</v>
      </c>
      <c r="M17" s="22">
        <v>623</v>
      </c>
      <c r="N17" s="22"/>
      <c r="O17" s="22"/>
      <c r="P17" s="22"/>
      <c r="Q17" s="22">
        <v>1</v>
      </c>
      <c r="R17" s="22">
        <v>58</v>
      </c>
      <c r="S17" s="22">
        <v>65</v>
      </c>
      <c r="T17" s="22"/>
      <c r="U17" s="22"/>
      <c r="V17" s="22">
        <v>976</v>
      </c>
      <c r="W17" s="22">
        <v>10350</v>
      </c>
      <c r="X17" s="22">
        <v>11322</v>
      </c>
      <c r="Y17" s="22">
        <v>2585</v>
      </c>
      <c r="Z17" s="22"/>
      <c r="AA17" s="22">
        <v>5136</v>
      </c>
      <c r="AB17" s="22">
        <v>3710</v>
      </c>
      <c r="AC17" s="22">
        <v>5</v>
      </c>
      <c r="AD17" s="22"/>
      <c r="AE17" s="22"/>
      <c r="AF17" s="22">
        <v>2</v>
      </c>
      <c r="AG17" s="22"/>
      <c r="AH17" s="22"/>
      <c r="AI17" s="22"/>
      <c r="AJ17" s="22"/>
      <c r="AK17" s="22"/>
      <c r="AL17" s="22">
        <v>3946</v>
      </c>
      <c r="AM17" s="22">
        <v>184</v>
      </c>
      <c r="AN17" s="22"/>
      <c r="AO17" s="22">
        <v>927</v>
      </c>
      <c r="AP17" s="22">
        <v>49</v>
      </c>
      <c r="AQ17" s="22">
        <v>731</v>
      </c>
      <c r="AR17" s="22">
        <v>11</v>
      </c>
      <c r="AS17" s="22">
        <v>30</v>
      </c>
      <c r="AT17" s="22">
        <v>48</v>
      </c>
      <c r="AU17" s="22">
        <v>5</v>
      </c>
      <c r="AV17" s="22">
        <v>130</v>
      </c>
      <c r="AW17" s="22">
        <v>45</v>
      </c>
      <c r="AX17" s="22">
        <v>79</v>
      </c>
      <c r="AY17" s="22"/>
      <c r="AZ17" s="22">
        <v>40</v>
      </c>
      <c r="BA17" s="22">
        <v>2</v>
      </c>
      <c r="BB17" s="22"/>
      <c r="BC17" s="22"/>
      <c r="BD17" s="22"/>
      <c r="BE17" s="22"/>
      <c r="BF17" s="22">
        <v>7</v>
      </c>
      <c r="BG17" s="22">
        <v>2</v>
      </c>
      <c r="BH17" s="22">
        <v>4</v>
      </c>
      <c r="BI17" s="22"/>
      <c r="BJ17" s="22"/>
      <c r="BK17" s="22"/>
      <c r="BL17" s="22"/>
      <c r="BM17" s="22"/>
      <c r="BN17" s="22">
        <v>184</v>
      </c>
      <c r="BO17" s="22">
        <v>4</v>
      </c>
      <c r="BP17" s="22">
        <v>1</v>
      </c>
      <c r="BQ17" s="22">
        <v>15596</v>
      </c>
      <c r="BR17" s="22">
        <v>441</v>
      </c>
      <c r="BS17" s="22">
        <v>8</v>
      </c>
      <c r="BT17" s="22"/>
      <c r="BU17" s="22">
        <v>79</v>
      </c>
      <c r="BV17" s="22"/>
      <c r="BW17" s="22">
        <v>53814</v>
      </c>
      <c r="BX17" s="22">
        <v>2503</v>
      </c>
      <c r="BY17" s="22">
        <v>50417</v>
      </c>
      <c r="BZ17" s="22">
        <v>2</v>
      </c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>
        <v>15995</v>
      </c>
      <c r="CN17" s="22"/>
      <c r="CO17" s="22">
        <v>2</v>
      </c>
      <c r="CP17" s="22">
        <v>8302</v>
      </c>
      <c r="CQ17" s="22"/>
      <c r="CR17" s="22"/>
      <c r="CS17" s="22"/>
      <c r="CT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1062</v>
      </c>
      <c r="DH17" s="22"/>
      <c r="DI17" s="22"/>
      <c r="DJ17" s="22">
        <v>2502</v>
      </c>
      <c r="DK17" s="22"/>
      <c r="DL17" s="22"/>
      <c r="DM17" s="22"/>
      <c r="DN17" s="22"/>
      <c r="DO17" s="22">
        <v>869</v>
      </c>
      <c r="DP17" s="22"/>
      <c r="DQ17" s="22"/>
      <c r="DR17" s="22">
        <v>80</v>
      </c>
      <c r="DS17" s="22">
        <v>8995</v>
      </c>
      <c r="DT17" s="22">
        <v>4827</v>
      </c>
      <c r="DU17" s="22">
        <v>2025</v>
      </c>
      <c r="DV17" s="22"/>
      <c r="DW17" s="22">
        <v>2771</v>
      </c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>
        <v>1343</v>
      </c>
      <c r="EL17" s="22">
        <v>3407</v>
      </c>
      <c r="EM17" s="22">
        <v>558</v>
      </c>
      <c r="EN17" s="22"/>
      <c r="EO17" s="22">
        <v>2284</v>
      </c>
      <c r="EP17" s="22"/>
      <c r="EQ17" s="22"/>
      <c r="ER17" s="22"/>
      <c r="ES17" s="22"/>
      <c r="ET17" s="22"/>
      <c r="EU17" s="22"/>
      <c r="EV17" s="22"/>
      <c r="EW17" s="22"/>
      <c r="EX17" s="22"/>
      <c r="EY17" s="22"/>
    </row>
    <row r="18" spans="8:155" s="19" customFormat="1" ht="15" customHeight="1">
      <c r="H18" s="23" t="s">
        <v>131</v>
      </c>
      <c r="I18" s="24" t="s">
        <v>126</v>
      </c>
      <c r="J18" s="25">
        <f>(J17/J10)*100</f>
        <v>5.9249524240109153E-2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</row>
    <row r="19" spans="8:155" s="19" customFormat="1" ht="15" customHeight="1">
      <c r="H19" s="20" t="s">
        <v>128</v>
      </c>
      <c r="I19" s="21" t="s">
        <v>124</v>
      </c>
      <c r="J19" s="22">
        <f>SUM(K19:BZ19)</f>
        <v>104709</v>
      </c>
      <c r="K19" s="22">
        <v>3975</v>
      </c>
      <c r="L19" s="22">
        <v>110</v>
      </c>
      <c r="M19" s="22">
        <v>312</v>
      </c>
      <c r="N19" s="22"/>
      <c r="O19" s="22"/>
      <c r="P19" s="22"/>
      <c r="Q19" s="22"/>
      <c r="R19" s="22">
        <v>42</v>
      </c>
      <c r="S19" s="22">
        <v>61</v>
      </c>
      <c r="T19" s="22"/>
      <c r="U19" s="22"/>
      <c r="V19" s="22">
        <v>834</v>
      </c>
      <c r="W19" s="22">
        <v>6972</v>
      </c>
      <c r="X19" s="22">
        <v>7527</v>
      </c>
      <c r="Y19" s="22">
        <v>1399</v>
      </c>
      <c r="Z19" s="22"/>
      <c r="AA19" s="22">
        <v>3798</v>
      </c>
      <c r="AB19" s="22">
        <v>2698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1659</v>
      </c>
      <c r="AM19" s="22">
        <v>210</v>
      </c>
      <c r="AN19" s="22"/>
      <c r="AO19" s="22">
        <v>1132</v>
      </c>
      <c r="AP19" s="22">
        <v>71</v>
      </c>
      <c r="AQ19" s="22">
        <v>1377</v>
      </c>
      <c r="AR19" s="22">
        <v>12</v>
      </c>
      <c r="AS19" s="22"/>
      <c r="AT19" s="22">
        <v>16</v>
      </c>
      <c r="AU19" s="22">
        <v>11</v>
      </c>
      <c r="AV19" s="22">
        <v>355</v>
      </c>
      <c r="AW19" s="22">
        <v>33</v>
      </c>
      <c r="AX19" s="22">
        <v>70</v>
      </c>
      <c r="AY19" s="22"/>
      <c r="AZ19" s="22">
        <v>42</v>
      </c>
      <c r="BA19" s="22"/>
      <c r="BB19" s="22"/>
      <c r="BC19" s="22"/>
      <c r="BD19" s="22"/>
      <c r="BE19" s="22"/>
      <c r="BF19" s="22">
        <v>14</v>
      </c>
      <c r="BG19" s="22">
        <v>1</v>
      </c>
      <c r="BH19" s="22">
        <v>2</v>
      </c>
      <c r="BI19" s="22"/>
      <c r="BJ19" s="22"/>
      <c r="BK19" s="22"/>
      <c r="BL19" s="22"/>
      <c r="BM19" s="22"/>
      <c r="BN19" s="22">
        <v>65</v>
      </c>
      <c r="BO19" s="22">
        <v>2</v>
      </c>
      <c r="BP19" s="22">
        <v>4</v>
      </c>
      <c r="BQ19" s="22">
        <v>9308</v>
      </c>
      <c r="BR19" s="22">
        <v>385</v>
      </c>
      <c r="BS19" s="22">
        <v>4</v>
      </c>
      <c r="BT19" s="22"/>
      <c r="BU19" s="22">
        <v>10</v>
      </c>
      <c r="BV19" s="22"/>
      <c r="BW19" s="22">
        <v>32150</v>
      </c>
      <c r="BX19" s="22">
        <v>3694</v>
      </c>
      <c r="BY19" s="22">
        <v>26354</v>
      </c>
      <c r="BZ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>
        <v>110</v>
      </c>
      <c r="CM19" s="22">
        <v>7618</v>
      </c>
      <c r="CN19" s="22"/>
      <c r="CO19" s="22"/>
      <c r="CP19" s="22">
        <v>7924</v>
      </c>
      <c r="CQ19" s="22"/>
      <c r="CR19" s="22"/>
      <c r="CS19" s="22"/>
      <c r="CT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>
        <v>21</v>
      </c>
      <c r="DG19" s="22">
        <v>1972</v>
      </c>
      <c r="DH19" s="22"/>
      <c r="DI19" s="22"/>
      <c r="DJ19" s="22">
        <v>3367</v>
      </c>
      <c r="DK19" s="22"/>
      <c r="DL19" s="22"/>
      <c r="DM19" s="22"/>
      <c r="DN19" s="22"/>
      <c r="DO19" s="22">
        <v>1110</v>
      </c>
      <c r="DP19" s="22"/>
      <c r="DQ19" s="22"/>
      <c r="DR19" s="22">
        <v>97</v>
      </c>
      <c r="DS19" s="22">
        <v>6729</v>
      </c>
      <c r="DT19" s="22">
        <v>3901</v>
      </c>
      <c r="DU19" s="22">
        <v>1191</v>
      </c>
      <c r="DV19" s="22"/>
      <c r="DW19" s="22">
        <v>2135</v>
      </c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>
        <v>240</v>
      </c>
      <c r="EL19" s="22">
        <v>1267</v>
      </c>
      <c r="EM19" s="22">
        <v>208</v>
      </c>
      <c r="EN19" s="22"/>
      <c r="EO19" s="22">
        <v>1592</v>
      </c>
      <c r="EP19" s="22"/>
      <c r="EQ19" s="22"/>
      <c r="ER19" s="22"/>
      <c r="ES19" s="22"/>
      <c r="ET19" s="22"/>
      <c r="EU19" s="22"/>
      <c r="EV19" s="22"/>
      <c r="EW19" s="22"/>
      <c r="EX19" s="22"/>
      <c r="EY19" s="22"/>
    </row>
    <row r="20" spans="8:155" s="19" customFormat="1" ht="15" customHeight="1">
      <c r="H20" s="23" t="s">
        <v>132</v>
      </c>
      <c r="I20" s="24" t="s">
        <v>126</v>
      </c>
      <c r="J20" s="25">
        <f>(J19/J10)*100</f>
        <v>3.6349757043589476E-2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</row>
    <row r="21" spans="8:155" s="19" customFormat="1" ht="15" customHeight="1">
      <c r="H21" s="20" t="s">
        <v>127</v>
      </c>
      <c r="I21" s="21" t="s">
        <v>124</v>
      </c>
      <c r="J21" s="22">
        <f>SUM(K21:BZ21)</f>
        <v>460094</v>
      </c>
      <c r="K21" s="22">
        <v>10931</v>
      </c>
      <c r="L21" s="22">
        <v>238</v>
      </c>
      <c r="M21" s="22">
        <v>750</v>
      </c>
      <c r="N21" s="22"/>
      <c r="O21" s="22"/>
      <c r="P21" s="22"/>
      <c r="Q21" s="22">
        <v>20</v>
      </c>
      <c r="R21" s="22">
        <v>96</v>
      </c>
      <c r="S21" s="22">
        <v>244</v>
      </c>
      <c r="T21" s="22"/>
      <c r="U21" s="22"/>
      <c r="V21" s="22">
        <v>3459</v>
      </c>
      <c r="W21" s="22">
        <v>25091</v>
      </c>
      <c r="X21" s="22">
        <v>36464</v>
      </c>
      <c r="Y21" s="22">
        <v>4490</v>
      </c>
      <c r="Z21" s="22"/>
      <c r="AA21" s="22">
        <v>20690</v>
      </c>
      <c r="AB21" s="22">
        <v>11545</v>
      </c>
      <c r="AC21" s="22">
        <v>2</v>
      </c>
      <c r="AD21" s="22">
        <v>2</v>
      </c>
      <c r="AE21" s="22"/>
      <c r="AF21" s="22"/>
      <c r="AG21" s="22"/>
      <c r="AH21" s="22"/>
      <c r="AI21" s="22"/>
      <c r="AJ21" s="22"/>
      <c r="AK21" s="22"/>
      <c r="AL21" s="22">
        <v>5507</v>
      </c>
      <c r="AM21" s="22">
        <v>318</v>
      </c>
      <c r="AN21" s="22">
        <v>5</v>
      </c>
      <c r="AO21" s="22">
        <v>3346</v>
      </c>
      <c r="AP21" s="22">
        <v>336</v>
      </c>
      <c r="AQ21" s="22">
        <v>5062</v>
      </c>
      <c r="AR21" s="22">
        <v>115</v>
      </c>
      <c r="AS21" s="22">
        <v>567</v>
      </c>
      <c r="AT21" s="22">
        <v>252</v>
      </c>
      <c r="AU21" s="22">
        <v>28</v>
      </c>
      <c r="AV21" s="22">
        <v>516</v>
      </c>
      <c r="AW21" s="22">
        <v>190</v>
      </c>
      <c r="AX21" s="22">
        <v>914</v>
      </c>
      <c r="AY21" s="22">
        <v>1</v>
      </c>
      <c r="AZ21" s="22">
        <v>84</v>
      </c>
      <c r="BA21" s="22"/>
      <c r="BB21" s="22"/>
      <c r="BC21" s="22"/>
      <c r="BD21" s="22">
        <v>7</v>
      </c>
      <c r="BE21" s="22"/>
      <c r="BF21" s="22">
        <v>74</v>
      </c>
      <c r="BG21" s="22"/>
      <c r="BH21" s="22">
        <v>4</v>
      </c>
      <c r="BI21" s="22"/>
      <c r="BJ21" s="22"/>
      <c r="BK21" s="22"/>
      <c r="BL21" s="22"/>
      <c r="BM21" s="22"/>
      <c r="BN21" s="22">
        <v>408</v>
      </c>
      <c r="BO21" s="22">
        <v>22</v>
      </c>
      <c r="BP21" s="22">
        <v>13</v>
      </c>
      <c r="BQ21" s="22">
        <v>48862</v>
      </c>
      <c r="BR21" s="22">
        <v>2292</v>
      </c>
      <c r="BS21" s="22">
        <v>2</v>
      </c>
      <c r="BT21" s="22"/>
      <c r="BU21" s="22">
        <v>363</v>
      </c>
      <c r="BV21" s="22"/>
      <c r="BW21" s="22">
        <v>124929</v>
      </c>
      <c r="BX21" s="22">
        <v>10808</v>
      </c>
      <c r="BY21" s="22">
        <v>141046</v>
      </c>
      <c r="BZ21" s="22">
        <v>1</v>
      </c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v>2010</v>
      </c>
      <c r="CM21" s="22">
        <v>18839</v>
      </c>
      <c r="CN21" s="22"/>
      <c r="CO21" s="22">
        <v>79</v>
      </c>
      <c r="CP21" s="22">
        <v>53965</v>
      </c>
      <c r="CQ21" s="22"/>
      <c r="CR21" s="22"/>
      <c r="CS21" s="22"/>
      <c r="CT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>
        <v>35</v>
      </c>
      <c r="DG21" s="22">
        <v>6177</v>
      </c>
      <c r="DH21" s="22"/>
      <c r="DI21" s="22"/>
      <c r="DJ21" s="22">
        <v>18668</v>
      </c>
      <c r="DK21" s="22"/>
      <c r="DL21" s="22"/>
      <c r="DM21" s="22"/>
      <c r="DN21" s="22"/>
      <c r="DO21" s="22">
        <v>3299</v>
      </c>
      <c r="DP21" s="22"/>
      <c r="DQ21" s="22"/>
      <c r="DR21" s="22">
        <v>659</v>
      </c>
      <c r="DS21" s="22">
        <v>23947</v>
      </c>
      <c r="DT21" s="22">
        <v>18212</v>
      </c>
      <c r="DU21" s="22">
        <v>3389</v>
      </c>
      <c r="DV21" s="22"/>
      <c r="DW21" s="22">
        <v>12129</v>
      </c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>
        <v>1030</v>
      </c>
      <c r="EL21" s="22">
        <v>8286</v>
      </c>
      <c r="EM21" s="22">
        <v>1089</v>
      </c>
      <c r="EN21" s="22"/>
      <c r="EO21" s="22">
        <v>8253</v>
      </c>
      <c r="EP21" s="22"/>
      <c r="EQ21" s="22"/>
      <c r="ER21" s="22"/>
      <c r="ES21" s="22"/>
      <c r="ET21" s="22"/>
      <c r="EU21" s="22"/>
      <c r="EV21" s="22"/>
      <c r="EW21" s="22"/>
      <c r="EX21" s="22"/>
      <c r="EY21" s="22"/>
    </row>
    <row r="22" spans="8:155" s="19" customFormat="1" ht="15" customHeight="1">
      <c r="H22" s="23" t="s">
        <v>133</v>
      </c>
      <c r="I22" s="24" t="s">
        <v>126</v>
      </c>
      <c r="J22" s="25">
        <f>(J21/J10)*100</f>
        <v>0.15972175378633408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</row>
    <row r="23" spans="8:155" s="19" customFormat="1" ht="15" customHeight="1">
      <c r="H23" s="20" t="s">
        <v>134</v>
      </c>
      <c r="I23" s="21" t="s">
        <v>124</v>
      </c>
      <c r="J23" s="22">
        <f>SUM(K23:BZ23)</f>
        <v>722576</v>
      </c>
      <c r="K23" s="22">
        <v>12123</v>
      </c>
      <c r="L23" s="22">
        <v>255</v>
      </c>
      <c r="M23" s="22">
        <v>1252</v>
      </c>
      <c r="N23" s="22">
        <v>1</v>
      </c>
      <c r="O23" s="22"/>
      <c r="P23" s="22"/>
      <c r="Q23" s="22"/>
      <c r="R23" s="22">
        <v>140</v>
      </c>
      <c r="S23" s="22">
        <v>218</v>
      </c>
      <c r="T23" s="22"/>
      <c r="U23" s="22"/>
      <c r="V23" s="22">
        <v>5099</v>
      </c>
      <c r="W23" s="22">
        <v>33566</v>
      </c>
      <c r="X23" s="22">
        <v>59228</v>
      </c>
      <c r="Y23" s="22">
        <v>5771</v>
      </c>
      <c r="Z23" s="22"/>
      <c r="AA23" s="22">
        <v>32357</v>
      </c>
      <c r="AB23" s="22">
        <v>16023</v>
      </c>
      <c r="AC23" s="22">
        <v>8</v>
      </c>
      <c r="AD23" s="22">
        <v>1</v>
      </c>
      <c r="AE23" s="22"/>
      <c r="AF23" s="22"/>
      <c r="AG23" s="22"/>
      <c r="AH23" s="22"/>
      <c r="AI23" s="22"/>
      <c r="AJ23" s="22"/>
      <c r="AK23" s="22"/>
      <c r="AL23" s="22">
        <v>6424</v>
      </c>
      <c r="AM23" s="22">
        <v>373</v>
      </c>
      <c r="AN23" s="22">
        <v>4</v>
      </c>
      <c r="AO23" s="22">
        <v>4609</v>
      </c>
      <c r="AP23" s="22">
        <v>720</v>
      </c>
      <c r="AQ23" s="22">
        <v>5355</v>
      </c>
      <c r="AR23" s="22">
        <v>119</v>
      </c>
      <c r="AS23" s="22">
        <v>797</v>
      </c>
      <c r="AT23" s="22">
        <v>349</v>
      </c>
      <c r="AU23" s="22">
        <v>42</v>
      </c>
      <c r="AV23" s="22">
        <v>1331</v>
      </c>
      <c r="AW23" s="22">
        <v>163</v>
      </c>
      <c r="AX23" s="22">
        <v>477</v>
      </c>
      <c r="AY23" s="22">
        <v>4</v>
      </c>
      <c r="AZ23" s="22">
        <v>107</v>
      </c>
      <c r="BA23" s="22">
        <v>4</v>
      </c>
      <c r="BB23" s="22">
        <v>1</v>
      </c>
      <c r="BC23" s="22"/>
      <c r="BD23" s="22"/>
      <c r="BE23" s="22"/>
      <c r="BF23" s="22">
        <v>72</v>
      </c>
      <c r="BG23" s="22">
        <v>7</v>
      </c>
      <c r="BH23" s="22">
        <v>536</v>
      </c>
      <c r="BI23" s="22"/>
      <c r="BJ23" s="22"/>
      <c r="BK23" s="22"/>
      <c r="BL23" s="22"/>
      <c r="BM23" s="22"/>
      <c r="BN23" s="22">
        <v>726</v>
      </c>
      <c r="BO23" s="22">
        <v>11</v>
      </c>
      <c r="BP23" s="22">
        <v>1</v>
      </c>
      <c r="BQ23" s="22">
        <v>46105</v>
      </c>
      <c r="BR23" s="22">
        <v>3504</v>
      </c>
      <c r="BS23" s="22">
        <v>10</v>
      </c>
      <c r="BT23" s="22"/>
      <c r="BU23" s="22">
        <v>425</v>
      </c>
      <c r="BV23" s="22"/>
      <c r="BW23" s="22">
        <v>253897</v>
      </c>
      <c r="BX23" s="22">
        <v>17530</v>
      </c>
      <c r="BY23" s="22">
        <v>212831</v>
      </c>
      <c r="BZ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>
        <v>319728</v>
      </c>
      <c r="CN23" s="22"/>
      <c r="CO23" s="22">
        <v>62223</v>
      </c>
      <c r="CP23" s="22">
        <v>55668</v>
      </c>
      <c r="CQ23" s="22"/>
      <c r="CR23" s="22">
        <v>9690</v>
      </c>
      <c r="CS23" s="22"/>
      <c r="CT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123633</v>
      </c>
      <c r="DH23" s="22"/>
      <c r="DI23" s="22">
        <v>27</v>
      </c>
      <c r="DJ23" s="22">
        <v>20843</v>
      </c>
      <c r="DK23" s="22"/>
      <c r="DL23" s="22">
        <v>530</v>
      </c>
      <c r="DM23" s="22"/>
      <c r="DN23" s="22"/>
      <c r="DO23" s="22">
        <v>4565</v>
      </c>
      <c r="DP23" s="22"/>
      <c r="DQ23" s="22"/>
      <c r="DR23" s="22">
        <v>966</v>
      </c>
      <c r="DS23" s="22">
        <v>29822</v>
      </c>
      <c r="DT23" s="22">
        <v>22914</v>
      </c>
      <c r="DU23" s="22">
        <v>3582</v>
      </c>
      <c r="DV23" s="22"/>
      <c r="DW23" s="22">
        <v>18728</v>
      </c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>
        <v>3742</v>
      </c>
      <c r="EL23" s="22">
        <v>19010</v>
      </c>
      <c r="EM23" s="22">
        <v>2182</v>
      </c>
      <c r="EN23" s="22"/>
      <c r="EO23" s="22">
        <v>11239</v>
      </c>
      <c r="EP23" s="22"/>
      <c r="EQ23" s="22"/>
      <c r="ER23" s="22"/>
      <c r="ES23" s="22"/>
      <c r="ET23" s="22"/>
      <c r="EU23" s="22"/>
      <c r="EV23" s="22"/>
      <c r="EW23" s="22"/>
      <c r="EX23" s="22"/>
      <c r="EY23" s="22"/>
    </row>
    <row r="24" spans="8:155" s="19" customFormat="1" ht="15" customHeight="1">
      <c r="H24" s="23" t="s">
        <v>135</v>
      </c>
      <c r="I24" s="24" t="s">
        <v>126</v>
      </c>
      <c r="J24" s="25">
        <f>(J23/J10)*100</f>
        <v>0.25084244950795737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</row>
    <row r="25" spans="8:155" s="19" customFormat="1" ht="15" customHeight="1">
      <c r="H25" s="20" t="s">
        <v>136</v>
      </c>
      <c r="I25" s="21" t="s">
        <v>124</v>
      </c>
      <c r="J25" s="22">
        <f>SUM(K25:BZ25)</f>
        <v>254884</v>
      </c>
      <c r="K25" s="22">
        <v>7996</v>
      </c>
      <c r="L25" s="22">
        <v>372</v>
      </c>
      <c r="M25" s="22">
        <v>1517</v>
      </c>
      <c r="N25" s="22"/>
      <c r="O25" s="22"/>
      <c r="P25" s="22"/>
      <c r="Q25" s="22"/>
      <c r="R25" s="22">
        <v>51</v>
      </c>
      <c r="S25" s="22">
        <v>116</v>
      </c>
      <c r="T25" s="22"/>
      <c r="U25" s="22"/>
      <c r="V25" s="22">
        <v>2023</v>
      </c>
      <c r="W25" s="22">
        <v>15105</v>
      </c>
      <c r="X25" s="22">
        <v>20846</v>
      </c>
      <c r="Y25" s="22">
        <v>4495</v>
      </c>
      <c r="Z25" s="22"/>
      <c r="AA25" s="22">
        <v>10615</v>
      </c>
      <c r="AB25" s="22">
        <v>7345</v>
      </c>
      <c r="AC25" s="22">
        <v>1</v>
      </c>
      <c r="AD25" s="22"/>
      <c r="AE25" s="22"/>
      <c r="AF25" s="22">
        <v>1</v>
      </c>
      <c r="AG25" s="22"/>
      <c r="AH25" s="22"/>
      <c r="AI25" s="22"/>
      <c r="AJ25" s="22"/>
      <c r="AK25" s="22"/>
      <c r="AL25" s="22">
        <v>4400</v>
      </c>
      <c r="AM25" s="22">
        <v>317</v>
      </c>
      <c r="AN25" s="22">
        <v>7</v>
      </c>
      <c r="AO25" s="22">
        <v>1899</v>
      </c>
      <c r="AP25" s="22">
        <v>1025</v>
      </c>
      <c r="AQ25" s="22">
        <v>2913</v>
      </c>
      <c r="AR25" s="22">
        <v>31</v>
      </c>
      <c r="AS25" s="22">
        <v>283</v>
      </c>
      <c r="AT25" s="22">
        <v>88</v>
      </c>
      <c r="AU25" s="22">
        <v>33</v>
      </c>
      <c r="AV25" s="22">
        <v>2967</v>
      </c>
      <c r="AW25" s="22">
        <v>38</v>
      </c>
      <c r="AX25" s="22">
        <v>706</v>
      </c>
      <c r="AY25" s="22"/>
      <c r="AZ25" s="22">
        <v>81</v>
      </c>
      <c r="BA25" s="22">
        <v>8</v>
      </c>
      <c r="BB25" s="22"/>
      <c r="BC25" s="22">
        <v>1</v>
      </c>
      <c r="BD25" s="22">
        <v>11</v>
      </c>
      <c r="BE25" s="22"/>
      <c r="BF25" s="22">
        <v>34</v>
      </c>
      <c r="BG25" s="22">
        <v>3</v>
      </c>
      <c r="BH25" s="22">
        <v>3</v>
      </c>
      <c r="BI25" s="22"/>
      <c r="BJ25" s="22"/>
      <c r="BK25" s="22"/>
      <c r="BL25" s="22"/>
      <c r="BM25" s="22"/>
      <c r="BN25" s="22">
        <v>97</v>
      </c>
      <c r="BO25" s="22"/>
      <c r="BP25" s="22">
        <v>4</v>
      </c>
      <c r="BQ25" s="22">
        <v>23195</v>
      </c>
      <c r="BR25" s="22">
        <v>816</v>
      </c>
      <c r="BS25" s="22">
        <v>153</v>
      </c>
      <c r="BT25" s="22"/>
      <c r="BU25" s="22">
        <v>207</v>
      </c>
      <c r="BV25" s="22"/>
      <c r="BW25" s="22">
        <v>71708</v>
      </c>
      <c r="BX25" s="22">
        <v>6423</v>
      </c>
      <c r="BY25" s="22">
        <v>66950</v>
      </c>
      <c r="BZ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>
        <v>50</v>
      </c>
      <c r="CM25" s="22">
        <v>23332</v>
      </c>
      <c r="CN25" s="22"/>
      <c r="CO25" s="22">
        <v>128</v>
      </c>
      <c r="CP25" s="22">
        <v>12096</v>
      </c>
      <c r="CQ25" s="22"/>
      <c r="CR25" s="22"/>
      <c r="CS25" s="22"/>
      <c r="CT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>
        <v>2</v>
      </c>
      <c r="DG25" s="22">
        <v>7473</v>
      </c>
      <c r="DH25" s="22"/>
      <c r="DI25" s="22"/>
      <c r="DJ25" s="22">
        <v>4566</v>
      </c>
      <c r="DK25" s="22"/>
      <c r="DL25" s="22"/>
      <c r="DM25" s="22"/>
      <c r="DN25" s="22"/>
      <c r="DO25" s="22">
        <v>1853</v>
      </c>
      <c r="DP25" s="22"/>
      <c r="DQ25" s="22"/>
      <c r="DR25" s="22">
        <v>319</v>
      </c>
      <c r="DS25" s="22">
        <v>14726</v>
      </c>
      <c r="DT25" s="22">
        <v>11431</v>
      </c>
      <c r="DU25" s="22">
        <v>3766</v>
      </c>
      <c r="DV25" s="22"/>
      <c r="DW25" s="22">
        <v>5666</v>
      </c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>
        <v>369</v>
      </c>
      <c r="EL25" s="22">
        <v>4171</v>
      </c>
      <c r="EM25" s="22">
        <v>728</v>
      </c>
      <c r="EN25" s="22"/>
      <c r="EO25" s="22">
        <v>4802</v>
      </c>
      <c r="EP25" s="22"/>
      <c r="EQ25" s="22"/>
      <c r="ER25" s="22"/>
      <c r="ES25" s="22"/>
      <c r="ET25" s="22"/>
      <c r="EU25" s="22"/>
      <c r="EV25" s="22"/>
      <c r="EW25" s="22"/>
      <c r="EX25" s="22"/>
      <c r="EY25" s="22"/>
    </row>
    <row r="26" spans="8:155" s="19" customFormat="1" ht="15" customHeight="1">
      <c r="H26" s="23" t="s">
        <v>137</v>
      </c>
      <c r="I26" s="24" t="s">
        <v>126</v>
      </c>
      <c r="J26" s="25">
        <f>(J25/J10)*100</f>
        <v>8.8483048012093141E-2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</row>
    <row r="27" spans="8:155" s="19" customFormat="1" ht="15" customHeight="1">
      <c r="H27" s="20" t="s">
        <v>138</v>
      </c>
      <c r="I27" s="21" t="s">
        <v>124</v>
      </c>
      <c r="J27" s="22">
        <f>SUM(K27:BZ27)</f>
        <v>161668</v>
      </c>
      <c r="K27" s="22">
        <v>7992</v>
      </c>
      <c r="L27" s="22">
        <v>219</v>
      </c>
      <c r="M27" s="22">
        <v>794</v>
      </c>
      <c r="N27" s="22"/>
      <c r="O27" s="22"/>
      <c r="P27" s="22"/>
      <c r="Q27" s="22">
        <v>6</v>
      </c>
      <c r="R27" s="22">
        <v>100</v>
      </c>
      <c r="S27" s="22">
        <v>88</v>
      </c>
      <c r="T27" s="22"/>
      <c r="U27" s="22"/>
      <c r="V27" s="22">
        <v>1272</v>
      </c>
      <c r="W27" s="22">
        <v>8223</v>
      </c>
      <c r="X27" s="22">
        <v>9999</v>
      </c>
      <c r="Y27" s="22">
        <v>1864</v>
      </c>
      <c r="Z27" s="22"/>
      <c r="AA27" s="22">
        <v>5369</v>
      </c>
      <c r="AB27" s="22">
        <v>3291</v>
      </c>
      <c r="AC27" s="22">
        <v>9</v>
      </c>
      <c r="AD27" s="22"/>
      <c r="AE27" s="22">
        <v>3</v>
      </c>
      <c r="AF27" s="22"/>
      <c r="AG27" s="22"/>
      <c r="AH27" s="22"/>
      <c r="AI27" s="22"/>
      <c r="AJ27" s="22"/>
      <c r="AK27" s="22"/>
      <c r="AL27" s="22">
        <v>2698</v>
      </c>
      <c r="AM27" s="22">
        <v>193</v>
      </c>
      <c r="AN27" s="22">
        <v>2</v>
      </c>
      <c r="AO27" s="22">
        <v>1235</v>
      </c>
      <c r="AP27" s="22">
        <v>913</v>
      </c>
      <c r="AQ27" s="22">
        <v>3795</v>
      </c>
      <c r="AR27" s="22">
        <v>29</v>
      </c>
      <c r="AS27" s="22">
        <v>78</v>
      </c>
      <c r="AT27" s="22">
        <v>32</v>
      </c>
      <c r="AU27" s="22">
        <v>32</v>
      </c>
      <c r="AV27" s="22">
        <v>1104</v>
      </c>
      <c r="AW27" s="22">
        <v>28</v>
      </c>
      <c r="AX27" s="22">
        <v>202</v>
      </c>
      <c r="AY27" s="22">
        <v>1</v>
      </c>
      <c r="AZ27" s="22">
        <v>64</v>
      </c>
      <c r="BA27" s="22">
        <v>1</v>
      </c>
      <c r="BB27" s="22">
        <v>64</v>
      </c>
      <c r="BC27" s="22"/>
      <c r="BD27" s="22"/>
      <c r="BE27" s="22"/>
      <c r="BF27" s="22">
        <v>65</v>
      </c>
      <c r="BG27" s="22">
        <v>2</v>
      </c>
      <c r="BH27" s="22">
        <v>7</v>
      </c>
      <c r="BI27" s="22"/>
      <c r="BJ27" s="22"/>
      <c r="BK27" s="22"/>
      <c r="BL27" s="22"/>
      <c r="BM27" s="22"/>
      <c r="BN27" s="22">
        <v>71</v>
      </c>
      <c r="BO27" s="22"/>
      <c r="BP27" s="22">
        <v>6</v>
      </c>
      <c r="BQ27" s="22">
        <v>17633</v>
      </c>
      <c r="BR27" s="22">
        <v>572</v>
      </c>
      <c r="BS27" s="22">
        <v>3</v>
      </c>
      <c r="BT27" s="22"/>
      <c r="BU27" s="22">
        <v>126</v>
      </c>
      <c r="BV27" s="22"/>
      <c r="BW27" s="22">
        <v>47221</v>
      </c>
      <c r="BX27" s="22">
        <v>8573</v>
      </c>
      <c r="BY27" s="22">
        <v>37689</v>
      </c>
      <c r="BZ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>
        <v>3000</v>
      </c>
      <c r="CM27" s="22">
        <v>15100</v>
      </c>
      <c r="CN27" s="22"/>
      <c r="CO27" s="22"/>
      <c r="CP27" s="22">
        <v>27855</v>
      </c>
      <c r="CQ27" s="22"/>
      <c r="CR27" s="22"/>
      <c r="CS27" s="22">
        <v>85</v>
      </c>
      <c r="CT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>
        <v>14</v>
      </c>
      <c r="DG27" s="22">
        <v>3068</v>
      </c>
      <c r="DH27" s="22"/>
      <c r="DI27" s="22"/>
      <c r="DJ27" s="22">
        <v>7337</v>
      </c>
      <c r="DK27" s="22"/>
      <c r="DL27" s="22"/>
      <c r="DM27" s="22">
        <v>64</v>
      </c>
      <c r="DN27" s="22"/>
      <c r="DO27" s="22">
        <v>1221</v>
      </c>
      <c r="DP27" s="22"/>
      <c r="DQ27" s="22"/>
      <c r="DR27" s="22">
        <v>93</v>
      </c>
      <c r="DS27" s="22">
        <v>7864</v>
      </c>
      <c r="DT27" s="22">
        <v>5013</v>
      </c>
      <c r="DU27" s="22">
        <v>1631</v>
      </c>
      <c r="DV27" s="22"/>
      <c r="DW27" s="22">
        <v>2700</v>
      </c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>
        <v>359</v>
      </c>
      <c r="EL27" s="22">
        <v>2236</v>
      </c>
      <c r="EM27" s="22">
        <v>233</v>
      </c>
      <c r="EN27" s="22"/>
      <c r="EO27" s="22">
        <v>2525</v>
      </c>
      <c r="EP27" s="22"/>
      <c r="EQ27" s="22"/>
      <c r="ER27" s="22"/>
      <c r="ES27" s="22"/>
      <c r="ET27" s="22"/>
      <c r="EU27" s="22"/>
      <c r="EV27" s="22"/>
      <c r="EW27" s="22"/>
      <c r="EX27" s="22"/>
      <c r="EY27" s="22"/>
    </row>
    <row r="28" spans="8:155" s="19" customFormat="1" ht="15" customHeight="1">
      <c r="H28" s="23" t="s">
        <v>137</v>
      </c>
      <c r="I28" s="24" t="s">
        <v>126</v>
      </c>
      <c r="J28" s="25">
        <f>(J27/J10)*100</f>
        <v>5.6123088958189099E-2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</row>
    <row r="29" spans="8:155" s="19" customFormat="1" ht="15" customHeight="1">
      <c r="H29" s="20" t="s">
        <v>139</v>
      </c>
      <c r="I29" s="21" t="s">
        <v>124</v>
      </c>
      <c r="J29" s="22">
        <f>SUM(K29:BZ29)</f>
        <v>393379</v>
      </c>
      <c r="K29" s="22">
        <v>12888</v>
      </c>
      <c r="L29" s="22">
        <v>433</v>
      </c>
      <c r="M29" s="22">
        <v>2380</v>
      </c>
      <c r="N29" s="22"/>
      <c r="O29" s="22"/>
      <c r="P29" s="22"/>
      <c r="Q29" s="22">
        <v>1</v>
      </c>
      <c r="R29" s="22">
        <v>211</v>
      </c>
      <c r="S29" s="22">
        <v>302</v>
      </c>
      <c r="T29" s="22"/>
      <c r="U29" s="22"/>
      <c r="V29" s="22">
        <v>2772</v>
      </c>
      <c r="W29" s="22">
        <v>23499</v>
      </c>
      <c r="X29" s="22">
        <v>32293</v>
      </c>
      <c r="Y29" s="22">
        <v>5770</v>
      </c>
      <c r="Z29" s="22">
        <v>1</v>
      </c>
      <c r="AA29" s="22">
        <v>18217</v>
      </c>
      <c r="AB29" s="22">
        <v>10097</v>
      </c>
      <c r="AC29" s="22">
        <v>5</v>
      </c>
      <c r="AD29" s="22"/>
      <c r="AE29" s="22"/>
      <c r="AF29" s="22"/>
      <c r="AG29" s="22"/>
      <c r="AH29" s="22"/>
      <c r="AI29" s="22"/>
      <c r="AJ29" s="22"/>
      <c r="AK29" s="22"/>
      <c r="AL29" s="22">
        <v>5788</v>
      </c>
      <c r="AM29" s="22">
        <v>318</v>
      </c>
      <c r="AN29" s="22">
        <v>21</v>
      </c>
      <c r="AO29" s="22">
        <v>3977</v>
      </c>
      <c r="AP29" s="22">
        <v>1263</v>
      </c>
      <c r="AQ29" s="22">
        <v>8060</v>
      </c>
      <c r="AR29" s="22">
        <v>132</v>
      </c>
      <c r="AS29" s="22">
        <v>536</v>
      </c>
      <c r="AT29" s="22">
        <v>312</v>
      </c>
      <c r="AU29" s="22">
        <v>103</v>
      </c>
      <c r="AV29" s="22">
        <v>4004</v>
      </c>
      <c r="AW29" s="22">
        <v>139</v>
      </c>
      <c r="AX29" s="22">
        <v>721</v>
      </c>
      <c r="AY29" s="22">
        <v>3</v>
      </c>
      <c r="AZ29" s="22">
        <v>130</v>
      </c>
      <c r="BA29" s="22"/>
      <c r="BB29" s="22"/>
      <c r="BC29" s="22"/>
      <c r="BD29" s="22">
        <v>2</v>
      </c>
      <c r="BE29" s="22"/>
      <c r="BF29" s="22">
        <v>95</v>
      </c>
      <c r="BG29" s="22">
        <v>3</v>
      </c>
      <c r="BH29" s="22">
        <v>8</v>
      </c>
      <c r="BI29" s="22"/>
      <c r="BJ29" s="22">
        <v>1</v>
      </c>
      <c r="BK29" s="22"/>
      <c r="BL29" s="22"/>
      <c r="BM29" s="22"/>
      <c r="BN29" s="22">
        <v>302</v>
      </c>
      <c r="BO29" s="22">
        <v>1</v>
      </c>
      <c r="BP29" s="22">
        <v>13</v>
      </c>
      <c r="BQ29" s="22">
        <v>31843</v>
      </c>
      <c r="BR29" s="22">
        <v>1455</v>
      </c>
      <c r="BS29" s="22">
        <v>22</v>
      </c>
      <c r="BT29" s="22">
        <v>1</v>
      </c>
      <c r="BU29" s="22">
        <v>293</v>
      </c>
      <c r="BV29" s="22"/>
      <c r="BW29" s="22">
        <v>109029</v>
      </c>
      <c r="BX29" s="22">
        <v>9118</v>
      </c>
      <c r="BY29" s="22">
        <v>106816</v>
      </c>
      <c r="BZ29" s="22">
        <v>1</v>
      </c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>
        <v>180</v>
      </c>
      <c r="CM29" s="22">
        <v>24151</v>
      </c>
      <c r="CN29" s="22"/>
      <c r="CO29" s="22">
        <v>60</v>
      </c>
      <c r="CP29" s="22">
        <v>53766</v>
      </c>
      <c r="CQ29" s="22"/>
      <c r="CR29" s="22"/>
      <c r="CS29" s="22"/>
      <c r="CT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>
        <v>23</v>
      </c>
      <c r="DG29" s="22">
        <v>2992</v>
      </c>
      <c r="DH29" s="22"/>
      <c r="DI29" s="22">
        <v>14</v>
      </c>
      <c r="DJ29" s="22">
        <v>19507</v>
      </c>
      <c r="DK29" s="22"/>
      <c r="DL29" s="22"/>
      <c r="DM29" s="22"/>
      <c r="DN29" s="22"/>
      <c r="DO29" s="22">
        <v>3920</v>
      </c>
      <c r="DP29" s="22"/>
      <c r="DQ29" s="22"/>
      <c r="DR29" s="22">
        <v>384</v>
      </c>
      <c r="DS29" s="22">
        <v>21382</v>
      </c>
      <c r="DT29" s="22">
        <v>13827</v>
      </c>
      <c r="DU29" s="22">
        <v>4533</v>
      </c>
      <c r="DV29" s="22"/>
      <c r="DW29" s="22">
        <v>9141</v>
      </c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>
        <v>2079</v>
      </c>
      <c r="EL29" s="22">
        <v>9480</v>
      </c>
      <c r="EM29" s="22">
        <v>1234</v>
      </c>
      <c r="EN29" s="22"/>
      <c r="EO29" s="22">
        <v>8674</v>
      </c>
      <c r="EP29" s="22"/>
      <c r="EQ29" s="22"/>
      <c r="ER29" s="22"/>
      <c r="ES29" s="22"/>
      <c r="ET29" s="22"/>
      <c r="EU29" s="22"/>
      <c r="EV29" s="22"/>
      <c r="EW29" s="22"/>
      <c r="EX29" s="22"/>
      <c r="EY29" s="22"/>
    </row>
    <row r="30" spans="8:155" s="19" customFormat="1" ht="15" customHeight="1">
      <c r="H30" s="23" t="s">
        <v>140</v>
      </c>
      <c r="I30" s="24" t="s">
        <v>126</v>
      </c>
      <c r="J30" s="25">
        <f>(J29/J10)*100</f>
        <v>0.13656162389145329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</row>
    <row r="31" spans="8:155" s="19" customFormat="1" ht="15" customHeight="1">
      <c r="H31" s="20" t="s">
        <v>141</v>
      </c>
      <c r="I31" s="21" t="s">
        <v>124</v>
      </c>
      <c r="J31" s="22">
        <f>SUM(K31:BZ31)</f>
        <v>800229</v>
      </c>
      <c r="K31" s="22">
        <v>1839</v>
      </c>
      <c r="L31" s="22">
        <v>73</v>
      </c>
      <c r="M31" s="22">
        <v>188</v>
      </c>
      <c r="N31" s="22"/>
      <c r="O31" s="22"/>
      <c r="P31" s="22"/>
      <c r="Q31" s="22"/>
      <c r="R31" s="22">
        <v>55</v>
      </c>
      <c r="S31" s="22">
        <v>99</v>
      </c>
      <c r="T31" s="22"/>
      <c r="U31" s="22"/>
      <c r="V31" s="22">
        <v>288</v>
      </c>
      <c r="W31" s="22">
        <v>2179</v>
      </c>
      <c r="X31" s="22">
        <v>2742</v>
      </c>
      <c r="Y31" s="22">
        <v>368</v>
      </c>
      <c r="Z31" s="22"/>
      <c r="AA31" s="22">
        <v>1129</v>
      </c>
      <c r="AB31" s="22">
        <v>1352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541</v>
      </c>
      <c r="AM31" s="22">
        <v>37</v>
      </c>
      <c r="AN31" s="22"/>
      <c r="AO31" s="22">
        <v>537</v>
      </c>
      <c r="AP31" s="22">
        <v>261</v>
      </c>
      <c r="AQ31" s="22">
        <v>1498</v>
      </c>
      <c r="AR31" s="22">
        <v>455</v>
      </c>
      <c r="AS31" s="22">
        <v>63</v>
      </c>
      <c r="AT31" s="22">
        <v>56</v>
      </c>
      <c r="AU31" s="22">
        <v>33</v>
      </c>
      <c r="AV31" s="22">
        <v>87</v>
      </c>
      <c r="AW31" s="22">
        <v>26</v>
      </c>
      <c r="AX31" s="22">
        <v>57</v>
      </c>
      <c r="AY31" s="22"/>
      <c r="AZ31" s="22">
        <v>34</v>
      </c>
      <c r="BA31" s="22"/>
      <c r="BB31" s="22"/>
      <c r="BC31" s="22">
        <v>1</v>
      </c>
      <c r="BD31" s="22">
        <v>3</v>
      </c>
      <c r="BE31" s="22"/>
      <c r="BF31" s="22">
        <v>24</v>
      </c>
      <c r="BG31" s="22">
        <v>1</v>
      </c>
      <c r="BH31" s="22">
        <v>18</v>
      </c>
      <c r="BI31" s="22"/>
      <c r="BJ31" s="22"/>
      <c r="BK31" s="22"/>
      <c r="BL31" s="22"/>
      <c r="BM31" s="22"/>
      <c r="BN31" s="22">
        <v>59</v>
      </c>
      <c r="BO31" s="22">
        <v>2</v>
      </c>
      <c r="BP31" s="22">
        <v>4</v>
      </c>
      <c r="BQ31" s="22">
        <v>2196</v>
      </c>
      <c r="BR31" s="22">
        <v>162</v>
      </c>
      <c r="BS31" s="22">
        <v>4</v>
      </c>
      <c r="BT31" s="22"/>
      <c r="BU31" s="22">
        <v>23</v>
      </c>
      <c r="BV31" s="22"/>
      <c r="BW31" s="22">
        <v>771876</v>
      </c>
      <c r="BX31" s="22">
        <v>1919</v>
      </c>
      <c r="BY31" s="22">
        <v>9940</v>
      </c>
      <c r="BZ31" s="22"/>
      <c r="CB31" s="22"/>
      <c r="CC31" s="22"/>
      <c r="CD31" s="22">
        <v>749613</v>
      </c>
      <c r="CE31" s="22"/>
      <c r="CF31" s="22">
        <v>78269</v>
      </c>
      <c r="CG31" s="22">
        <v>1180800</v>
      </c>
      <c r="CH31" s="22"/>
      <c r="CI31" s="22"/>
      <c r="CJ31" s="22"/>
      <c r="CK31" s="22">
        <v>102000</v>
      </c>
      <c r="CL31" s="22"/>
      <c r="CM31" s="22">
        <v>1000</v>
      </c>
      <c r="CN31" s="22"/>
      <c r="CO31" s="22"/>
      <c r="CP31" s="22">
        <v>12819</v>
      </c>
      <c r="CQ31" s="22"/>
      <c r="CR31" s="22"/>
      <c r="CS31" s="22"/>
      <c r="CT31" s="22"/>
      <c r="CV31" s="22"/>
      <c r="CW31" s="22"/>
      <c r="CX31" s="22">
        <v>40218</v>
      </c>
      <c r="CY31" s="22"/>
      <c r="CZ31" s="22">
        <v>61878</v>
      </c>
      <c r="DA31" s="22">
        <v>620910</v>
      </c>
      <c r="DB31" s="22"/>
      <c r="DC31" s="22"/>
      <c r="DD31" s="22"/>
      <c r="DE31" s="22">
        <v>30368</v>
      </c>
      <c r="DF31" s="22"/>
      <c r="DG31" s="22">
        <v>250</v>
      </c>
      <c r="DH31" s="22"/>
      <c r="DI31" s="22"/>
      <c r="DJ31" s="22">
        <v>8159</v>
      </c>
      <c r="DK31" s="22"/>
      <c r="DL31" s="22"/>
      <c r="DM31" s="22"/>
      <c r="DN31" s="22"/>
      <c r="DO31" s="22">
        <v>470</v>
      </c>
      <c r="DP31" s="22"/>
      <c r="DQ31" s="22"/>
      <c r="DR31" s="22">
        <v>51</v>
      </c>
      <c r="DS31" s="22">
        <v>2065</v>
      </c>
      <c r="DT31" s="22">
        <v>974</v>
      </c>
      <c r="DU31" s="22">
        <v>258</v>
      </c>
      <c r="DV31" s="22"/>
      <c r="DW31" s="22">
        <v>1102</v>
      </c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>
        <v>109</v>
      </c>
      <c r="EL31" s="22">
        <v>889</v>
      </c>
      <c r="EM31" s="22">
        <v>110</v>
      </c>
      <c r="EN31" s="22"/>
      <c r="EO31" s="22">
        <v>18</v>
      </c>
      <c r="EP31" s="22"/>
      <c r="EQ31" s="22"/>
      <c r="ER31" s="22"/>
      <c r="ES31" s="22"/>
      <c r="ET31" s="22"/>
      <c r="EU31" s="22"/>
      <c r="EV31" s="22"/>
      <c r="EW31" s="22"/>
      <c r="EX31" s="22"/>
      <c r="EY31" s="22"/>
    </row>
    <row r="32" spans="8:155" s="19" customFormat="1" ht="15" customHeight="1">
      <c r="H32" s="23" t="s">
        <v>142</v>
      </c>
      <c r="I32" s="24" t="s">
        <v>126</v>
      </c>
      <c r="J32" s="25">
        <f>(J31/J10)*100</f>
        <v>0.27779970899573642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41" max="31" man="1"/>
    <brk id="51" max="31" man="1"/>
    <brk id="60" max="31" man="1"/>
    <brk id="69" max="31" man="1"/>
    <brk id="79" max="31" man="1"/>
    <brk id="99" max="31" man="1"/>
    <brk id="119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143</v>
      </c>
    </row>
    <row r="2" spans="7:78" ht="15" customHeight="1">
      <c r="G2" s="4" t="s">
        <v>158</v>
      </c>
      <c r="L2" s="13" t="s">
        <v>144</v>
      </c>
    </row>
    <row r="3" spans="7:78" hidden="1"/>
    <row r="4" spans="7:78" hidden="1"/>
    <row r="5" spans="7:78" hidden="1">
      <c r="G5" s="1" t="s">
        <v>159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145</v>
      </c>
      <c r="AA9" s="10" t="s">
        <v>22</v>
      </c>
      <c r="AB9" s="12" t="s">
        <v>23</v>
      </c>
      <c r="AC9" s="11" t="s">
        <v>146</v>
      </c>
      <c r="AD9" s="11" t="s">
        <v>25</v>
      </c>
      <c r="AE9" s="11" t="s">
        <v>147</v>
      </c>
      <c r="AF9" s="11" t="s">
        <v>148</v>
      </c>
      <c r="AG9" s="11" t="s">
        <v>28</v>
      </c>
      <c r="AH9" s="11" t="s">
        <v>149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150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151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122</v>
      </c>
      <c r="I10" s="17"/>
      <c r="J10" s="18">
        <f>SUM(K10:BZ10)</f>
        <v>990423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105366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4640</v>
      </c>
      <c r="AM10" s="18">
        <f t="shared" si="0"/>
        <v>5</v>
      </c>
      <c r="AN10" s="18">
        <f t="shared" si="0"/>
        <v>0</v>
      </c>
      <c r="AO10" s="18">
        <f t="shared" si="0"/>
        <v>675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17274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157986</v>
      </c>
      <c r="BX10" s="18">
        <f t="shared" si="3"/>
        <v>125</v>
      </c>
      <c r="BY10" s="18">
        <f t="shared" si="3"/>
        <v>704352</v>
      </c>
      <c r="BZ10" s="18">
        <f t="shared" si="3"/>
        <v>0</v>
      </c>
    </row>
    <row r="11" spans="7:78" s="19" customFormat="1" ht="30" customHeight="1">
      <c r="H11" s="20" t="s">
        <v>123</v>
      </c>
      <c r="I11" s="21" t="s">
        <v>124</v>
      </c>
      <c r="J11" s="22">
        <f>SUM(K11:BZ11)</f>
        <v>44092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4682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490</v>
      </c>
      <c r="AM11" s="22"/>
      <c r="AN11" s="22"/>
      <c r="AO11" s="22">
        <v>277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>
        <v>355</v>
      </c>
      <c r="BS11" s="22"/>
      <c r="BT11" s="22"/>
      <c r="BU11" s="22"/>
      <c r="BV11" s="22"/>
      <c r="BW11" s="22">
        <v>2421</v>
      </c>
      <c r="BX11" s="22">
        <v>3</v>
      </c>
      <c r="BY11" s="22">
        <v>35864</v>
      </c>
      <c r="BZ11" s="22"/>
    </row>
    <row r="12" spans="7:78" s="19" customFormat="1" ht="15" customHeight="1">
      <c r="H12" s="23" t="s">
        <v>125</v>
      </c>
      <c r="I12" s="24" t="s">
        <v>126</v>
      </c>
      <c r="J12" s="25">
        <f>(J11/J10)*100</f>
        <v>4.4518352259590097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127</v>
      </c>
      <c r="I13" s="21" t="s">
        <v>124</v>
      </c>
      <c r="J13" s="22">
        <f>SUM(K13:BZ13)</f>
        <v>67402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>
        <v>10938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314</v>
      </c>
      <c r="AM13" s="22">
        <v>2</v>
      </c>
      <c r="AN13" s="22"/>
      <c r="AO13" s="22">
        <v>28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632</v>
      </c>
      <c r="BS13" s="22"/>
      <c r="BT13" s="22"/>
      <c r="BU13" s="22"/>
      <c r="BV13" s="22"/>
      <c r="BW13" s="22">
        <v>1058</v>
      </c>
      <c r="BX13" s="22">
        <v>5</v>
      </c>
      <c r="BY13" s="22">
        <v>54425</v>
      </c>
      <c r="BZ13" s="22"/>
    </row>
    <row r="14" spans="7:78" s="19" customFormat="1" ht="15" customHeight="1">
      <c r="H14" s="23" t="s">
        <v>128</v>
      </c>
      <c r="I14" s="24" t="s">
        <v>126</v>
      </c>
      <c r="J14" s="25">
        <f>(J13/J10)*100</f>
        <v>6.8053750771135162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129</v>
      </c>
      <c r="I15" s="21" t="s">
        <v>124</v>
      </c>
      <c r="J15" s="22">
        <f>SUM(K15:BZ15)</f>
        <v>476787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33685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1178</v>
      </c>
      <c r="AM15" s="22"/>
      <c r="AN15" s="22"/>
      <c r="AO15" s="22">
        <v>134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10132</v>
      </c>
      <c r="BS15" s="22"/>
      <c r="BT15" s="22"/>
      <c r="BU15" s="22"/>
      <c r="BV15" s="22"/>
      <c r="BW15" s="22">
        <v>146304</v>
      </c>
      <c r="BX15" s="22">
        <v>37</v>
      </c>
      <c r="BY15" s="22">
        <v>285317</v>
      </c>
      <c r="BZ15" s="22"/>
    </row>
    <row r="16" spans="7:78" s="19" customFormat="1" ht="15" customHeight="1">
      <c r="H16" s="23" t="s">
        <v>127</v>
      </c>
      <c r="I16" s="24" t="s">
        <v>126</v>
      </c>
      <c r="J16" s="25">
        <f>(J15/J10)*100</f>
        <v>48.139734234766358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130</v>
      </c>
      <c r="I17" s="21" t="s">
        <v>124</v>
      </c>
      <c r="J17" s="22">
        <f>SUM(K17:BZ17)</f>
        <v>30722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3710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84</v>
      </c>
      <c r="AM17" s="22">
        <v>1</v>
      </c>
      <c r="AN17" s="22"/>
      <c r="AO17" s="22">
        <v>47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299</v>
      </c>
      <c r="BS17" s="22"/>
      <c r="BT17" s="22"/>
      <c r="BU17" s="22"/>
      <c r="BV17" s="22"/>
      <c r="BW17" s="22">
        <v>302</v>
      </c>
      <c r="BX17" s="22">
        <v>2</v>
      </c>
      <c r="BY17" s="22">
        <v>26277</v>
      </c>
      <c r="BZ17" s="22"/>
    </row>
    <row r="18" spans="8:78" s="19" customFormat="1" ht="15" customHeight="1">
      <c r="H18" s="23" t="s">
        <v>131</v>
      </c>
      <c r="I18" s="24" t="s">
        <v>126</v>
      </c>
      <c r="J18" s="25">
        <f>(J17/J10)*100</f>
        <v>3.1019069629845029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128</v>
      </c>
      <c r="I19" s="21" t="s">
        <v>124</v>
      </c>
      <c r="J19" s="22">
        <f>SUM(K19:BZ19)</f>
        <v>18471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>
        <v>2698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47</v>
      </c>
      <c r="AM19" s="22"/>
      <c r="AN19" s="22"/>
      <c r="AO19" s="22">
        <v>18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272</v>
      </c>
      <c r="BS19" s="22"/>
      <c r="BT19" s="22"/>
      <c r="BU19" s="22"/>
      <c r="BV19" s="22"/>
      <c r="BW19" s="22">
        <v>231</v>
      </c>
      <c r="BX19" s="22"/>
      <c r="BY19" s="22">
        <v>15205</v>
      </c>
      <c r="BZ19" s="22"/>
    </row>
    <row r="20" spans="8:78" s="19" customFormat="1" ht="15" customHeight="1">
      <c r="H20" s="23" t="s">
        <v>132</v>
      </c>
      <c r="I20" s="24" t="s">
        <v>126</v>
      </c>
      <c r="J20" s="25">
        <f>(J19/J10)*100</f>
        <v>1.8649607289006818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127</v>
      </c>
      <c r="I21" s="21" t="s">
        <v>124</v>
      </c>
      <c r="J21" s="22">
        <f>SUM(K21:BZ21)</f>
        <v>87635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11545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417</v>
      </c>
      <c r="AM21" s="22"/>
      <c r="AN21" s="22"/>
      <c r="AO21" s="22">
        <v>22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1401</v>
      </c>
      <c r="BS21" s="22"/>
      <c r="BT21" s="22"/>
      <c r="BU21" s="22"/>
      <c r="BV21" s="22"/>
      <c r="BW21" s="22">
        <v>1611</v>
      </c>
      <c r="BX21" s="22">
        <v>1</v>
      </c>
      <c r="BY21" s="22">
        <v>72638</v>
      </c>
      <c r="BZ21" s="22"/>
    </row>
    <row r="22" spans="8:78" s="19" customFormat="1" ht="15" customHeight="1">
      <c r="H22" s="23" t="s">
        <v>133</v>
      </c>
      <c r="I22" s="24" t="s">
        <v>126</v>
      </c>
      <c r="J22" s="25">
        <f>(J21/J10)*100</f>
        <v>8.8482395905587818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134</v>
      </c>
      <c r="I23" s="21" t="s">
        <v>124</v>
      </c>
      <c r="J23" s="22">
        <f>SUM(K23:BZ23)</f>
        <v>115574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16023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865</v>
      </c>
      <c r="AM23" s="22">
        <v>1</v>
      </c>
      <c r="AN23" s="22"/>
      <c r="AO23" s="22">
        <v>32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2184</v>
      </c>
      <c r="BS23" s="22"/>
      <c r="BT23" s="22"/>
      <c r="BU23" s="22"/>
      <c r="BV23" s="22"/>
      <c r="BW23" s="22">
        <v>2045</v>
      </c>
      <c r="BX23" s="22">
        <v>51</v>
      </c>
      <c r="BY23" s="22">
        <v>94373</v>
      </c>
      <c r="BZ23" s="22"/>
    </row>
    <row r="24" spans="8:78" s="19" customFormat="1" ht="15" customHeight="1">
      <c r="H24" s="23" t="s">
        <v>135</v>
      </c>
      <c r="I24" s="24" t="s">
        <v>126</v>
      </c>
      <c r="J24" s="25">
        <f>(J23/J10)*100</f>
        <v>11.669155502245001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136</v>
      </c>
      <c r="I25" s="21" t="s">
        <v>124</v>
      </c>
      <c r="J25" s="22">
        <f>SUM(K25:BZ25)</f>
        <v>41756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7345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335</v>
      </c>
      <c r="AM25" s="22"/>
      <c r="AN25" s="22"/>
      <c r="AO25" s="22">
        <v>30</v>
      </c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547</v>
      </c>
      <c r="BS25" s="22"/>
      <c r="BT25" s="22"/>
      <c r="BU25" s="22"/>
      <c r="BV25" s="22"/>
      <c r="BW25" s="22">
        <v>746</v>
      </c>
      <c r="BX25" s="22">
        <v>1</v>
      </c>
      <c r="BY25" s="22">
        <v>32752</v>
      </c>
      <c r="BZ25" s="22"/>
    </row>
    <row r="26" spans="8:78" s="19" customFormat="1" ht="15" customHeight="1">
      <c r="H26" s="23" t="s">
        <v>137</v>
      </c>
      <c r="I26" s="24" t="s">
        <v>126</v>
      </c>
      <c r="J26" s="25">
        <f>(J25/J10)*100</f>
        <v>4.2159764060406513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138</v>
      </c>
      <c r="I27" s="21" t="s">
        <v>124</v>
      </c>
      <c r="J27" s="22">
        <f>SUM(K27:BZ27)</f>
        <v>26674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>
        <v>3291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261</v>
      </c>
      <c r="AM27" s="22"/>
      <c r="AN27" s="22"/>
      <c r="AO27" s="22">
        <v>8</v>
      </c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296</v>
      </c>
      <c r="BS27" s="22"/>
      <c r="BT27" s="22"/>
      <c r="BU27" s="22"/>
      <c r="BV27" s="22"/>
      <c r="BW27" s="22">
        <v>946</v>
      </c>
      <c r="BX27" s="22">
        <v>2</v>
      </c>
      <c r="BY27" s="22">
        <v>21870</v>
      </c>
      <c r="BZ27" s="22"/>
    </row>
    <row r="28" spans="8:78" s="19" customFormat="1" ht="15" customHeight="1">
      <c r="H28" s="23" t="s">
        <v>137</v>
      </c>
      <c r="I28" s="24" t="s">
        <v>126</v>
      </c>
      <c r="J28" s="25">
        <f>(J27/J10)*100</f>
        <v>2.6931927065506356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139</v>
      </c>
      <c r="I29" s="21" t="s">
        <v>124</v>
      </c>
      <c r="J29" s="22">
        <f>SUM(K29:BZ29)</f>
        <v>72411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>
        <v>10097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477</v>
      </c>
      <c r="AM29" s="22">
        <v>1</v>
      </c>
      <c r="AN29" s="22"/>
      <c r="AO29" s="22">
        <v>20</v>
      </c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1014</v>
      </c>
      <c r="BS29" s="22"/>
      <c r="BT29" s="22"/>
      <c r="BU29" s="22"/>
      <c r="BV29" s="22"/>
      <c r="BW29" s="22">
        <v>1129</v>
      </c>
      <c r="BX29" s="22">
        <v>6</v>
      </c>
      <c r="BY29" s="22">
        <v>59667</v>
      </c>
      <c r="BZ29" s="22"/>
    </row>
    <row r="30" spans="8:78" s="19" customFormat="1" ht="15" customHeight="1">
      <c r="H30" s="23" t="s">
        <v>140</v>
      </c>
      <c r="I30" s="24" t="s">
        <v>126</v>
      </c>
      <c r="J30" s="25">
        <f>(J29/J10)*100</f>
        <v>7.311118582666194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141</v>
      </c>
      <c r="I31" s="21" t="s">
        <v>124</v>
      </c>
      <c r="J31" s="22">
        <f>SUM(K31:BZ31)</f>
        <v>8899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1352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172</v>
      </c>
      <c r="AM31" s="22"/>
      <c r="AN31" s="22"/>
      <c r="AO31" s="22">
        <v>59</v>
      </c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142</v>
      </c>
      <c r="BS31" s="22"/>
      <c r="BT31" s="22"/>
      <c r="BU31" s="22"/>
      <c r="BV31" s="22"/>
      <c r="BW31" s="22">
        <v>1193</v>
      </c>
      <c r="BX31" s="22">
        <v>17</v>
      </c>
      <c r="BY31" s="22">
        <v>5964</v>
      </c>
      <c r="BZ31" s="22"/>
    </row>
    <row r="32" spans="8:78" s="19" customFormat="1" ht="15" customHeight="1">
      <c r="H32" s="23" t="s">
        <v>142</v>
      </c>
      <c r="I32" s="24" t="s">
        <v>126</v>
      </c>
      <c r="J32" s="25">
        <f>(J31/J10)*100</f>
        <v>0.89850498221466979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59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152</v>
      </c>
    </row>
    <row r="2" spans="7:78" ht="15" customHeight="1">
      <c r="G2" s="4" t="s">
        <v>158</v>
      </c>
      <c r="L2" s="13" t="s">
        <v>153</v>
      </c>
    </row>
    <row r="3" spans="7:78" hidden="1"/>
    <row r="4" spans="7:78" hidden="1"/>
    <row r="5" spans="7:78" hidden="1">
      <c r="G5" s="1" t="s">
        <v>159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154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155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156</v>
      </c>
      <c r="AB9" s="12" t="s">
        <v>157</v>
      </c>
      <c r="AC9" s="11" t="s">
        <v>146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149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2" t="s">
        <v>150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151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122</v>
      </c>
      <c r="I10" s="17"/>
      <c r="J10" s="18">
        <f>SUM(K10:BZ10)</f>
        <v>10094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128</v>
      </c>
      <c r="AM10" s="18">
        <f t="shared" si="0"/>
        <v>1</v>
      </c>
      <c r="AN10" s="18">
        <f t="shared" si="0"/>
        <v>0</v>
      </c>
      <c r="AO10" s="18">
        <f t="shared" si="0"/>
        <v>1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37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158</v>
      </c>
      <c r="BX10" s="18">
        <f t="shared" si="3"/>
        <v>5</v>
      </c>
      <c r="BY10" s="18">
        <f t="shared" si="3"/>
        <v>9764</v>
      </c>
      <c r="BZ10" s="18">
        <f t="shared" si="3"/>
        <v>0</v>
      </c>
    </row>
    <row r="11" spans="7:78" s="19" customFormat="1" ht="30" customHeight="1">
      <c r="H11" s="20" t="s">
        <v>123</v>
      </c>
      <c r="I11" s="21" t="s">
        <v>124</v>
      </c>
      <c r="J11" s="22">
        <f>SUM(K11:BZ11)</f>
        <v>705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>
        <v>4</v>
      </c>
      <c r="BX11" s="22"/>
      <c r="BY11" s="22">
        <v>699</v>
      </c>
      <c r="BZ11" s="22"/>
    </row>
    <row r="12" spans="7:78" s="19" customFormat="1" ht="15" customHeight="1">
      <c r="H12" s="23" t="s">
        <v>125</v>
      </c>
      <c r="I12" s="24" t="s">
        <v>126</v>
      </c>
      <c r="J12" s="25">
        <f>(J11/J10)*100</f>
        <v>6.9843471369130175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127</v>
      </c>
      <c r="I13" s="21" t="s">
        <v>124</v>
      </c>
      <c r="J13" s="22">
        <f>SUM(K13:BZ13)</f>
        <v>1000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16</v>
      </c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9</v>
      </c>
      <c r="BS13" s="22"/>
      <c r="BT13" s="22"/>
      <c r="BU13" s="22"/>
      <c r="BV13" s="22"/>
      <c r="BW13" s="22">
        <v>15</v>
      </c>
      <c r="BX13" s="22"/>
      <c r="BY13" s="22">
        <v>960</v>
      </c>
      <c r="BZ13" s="22"/>
    </row>
    <row r="14" spans="7:78" s="19" customFormat="1" ht="15" customHeight="1">
      <c r="H14" s="23" t="s">
        <v>128</v>
      </c>
      <c r="I14" s="24" t="s">
        <v>126</v>
      </c>
      <c r="J14" s="25">
        <f>(J13/J10)*100</f>
        <v>9.9068753715078266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129</v>
      </c>
      <c r="I15" s="21" t="s">
        <v>124</v>
      </c>
      <c r="J15" s="22">
        <f>SUM(K15:BZ15)</f>
        <v>3580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12</v>
      </c>
      <c r="AM15" s="22"/>
      <c r="AN15" s="22"/>
      <c r="AO15" s="22">
        <v>1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12</v>
      </c>
      <c r="BS15" s="22"/>
      <c r="BT15" s="22"/>
      <c r="BU15" s="22"/>
      <c r="BV15" s="22"/>
      <c r="BW15" s="22">
        <v>25</v>
      </c>
      <c r="BX15" s="22"/>
      <c r="BY15" s="22">
        <v>3530</v>
      </c>
      <c r="BZ15" s="22"/>
    </row>
    <row r="16" spans="7:78" s="19" customFormat="1" ht="15" customHeight="1">
      <c r="H16" s="23" t="s">
        <v>127</v>
      </c>
      <c r="I16" s="24" t="s">
        <v>126</v>
      </c>
      <c r="J16" s="25">
        <f>(J15/J10)*100</f>
        <v>35.466613829998018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130</v>
      </c>
      <c r="I17" s="21" t="s">
        <v>124</v>
      </c>
      <c r="J17" s="22">
        <f>SUM(K17:BZ17)</f>
        <v>575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6</v>
      </c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</v>
      </c>
      <c r="BS17" s="22"/>
      <c r="BT17" s="22"/>
      <c r="BU17" s="22"/>
      <c r="BV17" s="22"/>
      <c r="BW17" s="22">
        <v>9</v>
      </c>
      <c r="BX17" s="22"/>
      <c r="BY17" s="22">
        <v>557</v>
      </c>
      <c r="BZ17" s="22"/>
    </row>
    <row r="18" spans="8:78" s="19" customFormat="1" ht="15" customHeight="1">
      <c r="H18" s="23" t="s">
        <v>131</v>
      </c>
      <c r="I18" s="24" t="s">
        <v>126</v>
      </c>
      <c r="J18" s="25">
        <f>(J17/J10)*100</f>
        <v>5.6964533386170002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128</v>
      </c>
      <c r="I19" s="21" t="s">
        <v>124</v>
      </c>
      <c r="J19" s="22">
        <f>SUM(K19:BZ19)</f>
        <v>281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6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1</v>
      </c>
      <c r="BS19" s="22"/>
      <c r="BT19" s="22"/>
      <c r="BU19" s="22"/>
      <c r="BV19" s="22"/>
      <c r="BW19" s="22">
        <v>3</v>
      </c>
      <c r="BX19" s="22"/>
      <c r="BY19" s="22">
        <v>271</v>
      </c>
      <c r="BZ19" s="22"/>
    </row>
    <row r="20" spans="8:78" s="19" customFormat="1" ht="15" customHeight="1">
      <c r="H20" s="23" t="s">
        <v>132</v>
      </c>
      <c r="I20" s="24" t="s">
        <v>126</v>
      </c>
      <c r="J20" s="25">
        <f>(J19/J10)*100</f>
        <v>2.7838319793936992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127</v>
      </c>
      <c r="I21" s="21" t="s">
        <v>124</v>
      </c>
      <c r="J21" s="22">
        <f>SUM(K21:BZ21)</f>
        <v>1299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10</v>
      </c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5</v>
      </c>
      <c r="BS21" s="22"/>
      <c r="BT21" s="22"/>
      <c r="BU21" s="22"/>
      <c r="BV21" s="22"/>
      <c r="BW21" s="22">
        <v>13</v>
      </c>
      <c r="BX21" s="22"/>
      <c r="BY21" s="22">
        <v>1271</v>
      </c>
      <c r="BZ21" s="22"/>
    </row>
    <row r="22" spans="8:78" s="19" customFormat="1" ht="15" customHeight="1">
      <c r="H22" s="23" t="s">
        <v>133</v>
      </c>
      <c r="I22" s="24" t="s">
        <v>126</v>
      </c>
      <c r="J22" s="25">
        <f>(J21/J10)*100</f>
        <v>12.869031107588667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134</v>
      </c>
      <c r="I23" s="21" t="s">
        <v>124</v>
      </c>
      <c r="J23" s="22">
        <f>SUM(K23:BZ23)</f>
        <v>1208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10</v>
      </c>
      <c r="AM23" s="22">
        <v>1</v>
      </c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3</v>
      </c>
      <c r="BS23" s="22"/>
      <c r="BT23" s="22"/>
      <c r="BU23" s="22"/>
      <c r="BV23" s="22"/>
      <c r="BW23" s="22">
        <v>9</v>
      </c>
      <c r="BX23" s="22">
        <v>5</v>
      </c>
      <c r="BY23" s="22">
        <v>1180</v>
      </c>
      <c r="BZ23" s="22"/>
    </row>
    <row r="24" spans="8:78" s="19" customFormat="1" ht="15" customHeight="1">
      <c r="H24" s="23" t="s">
        <v>135</v>
      </c>
      <c r="I24" s="24" t="s">
        <v>126</v>
      </c>
      <c r="J24" s="25">
        <f>(J23/J10)*100</f>
        <v>11.967505448781454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136</v>
      </c>
      <c r="I25" s="21" t="s">
        <v>124</v>
      </c>
      <c r="J25" s="22">
        <f>SUM(K25:BZ25)</f>
        <v>472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12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1</v>
      </c>
      <c r="BS25" s="22"/>
      <c r="BT25" s="22"/>
      <c r="BU25" s="22"/>
      <c r="BV25" s="22"/>
      <c r="BW25" s="22">
        <v>12</v>
      </c>
      <c r="BX25" s="22"/>
      <c r="BY25" s="22">
        <v>447</v>
      </c>
      <c r="BZ25" s="22"/>
    </row>
    <row r="26" spans="8:78" s="19" customFormat="1" ht="15" customHeight="1">
      <c r="H26" s="23" t="s">
        <v>137</v>
      </c>
      <c r="I26" s="24" t="s">
        <v>126</v>
      </c>
      <c r="J26" s="25">
        <f>(J25/J10)*100</f>
        <v>4.6760451753516934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138</v>
      </c>
      <c r="I27" s="21" t="s">
        <v>124</v>
      </c>
      <c r="J27" s="22">
        <f>SUM(K27:BZ27)</f>
        <v>262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33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1</v>
      </c>
      <c r="BS27" s="22"/>
      <c r="BT27" s="22"/>
      <c r="BU27" s="22"/>
      <c r="BV27" s="22"/>
      <c r="BW27" s="22">
        <v>44</v>
      </c>
      <c r="BX27" s="22"/>
      <c r="BY27" s="22">
        <v>184</v>
      </c>
      <c r="BZ27" s="22"/>
    </row>
    <row r="28" spans="8:78" s="19" customFormat="1" ht="15" customHeight="1">
      <c r="H28" s="23" t="s">
        <v>137</v>
      </c>
      <c r="I28" s="24" t="s">
        <v>126</v>
      </c>
      <c r="J28" s="25">
        <f>(J27/J10)*100</f>
        <v>2.5956013473350503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139</v>
      </c>
      <c r="I29" s="21" t="s">
        <v>124</v>
      </c>
      <c r="J29" s="22">
        <f>SUM(K29:BZ29)</f>
        <v>660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20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1</v>
      </c>
      <c r="BS29" s="22"/>
      <c r="BT29" s="22"/>
      <c r="BU29" s="22"/>
      <c r="BV29" s="22"/>
      <c r="BW29" s="22">
        <v>23</v>
      </c>
      <c r="BX29" s="22"/>
      <c r="BY29" s="22">
        <v>616</v>
      </c>
      <c r="BZ29" s="22"/>
    </row>
    <row r="30" spans="8:78" s="19" customFormat="1" ht="15" customHeight="1">
      <c r="H30" s="23" t="s">
        <v>140</v>
      </c>
      <c r="I30" s="24" t="s">
        <v>126</v>
      </c>
      <c r="J30" s="25">
        <f>(J29/J10)*100</f>
        <v>6.538537745195165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141</v>
      </c>
      <c r="I31" s="21" t="s">
        <v>124</v>
      </c>
      <c r="J31" s="22">
        <f>SUM(K31:BZ31)</f>
        <v>52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</v>
      </c>
      <c r="BS31" s="22"/>
      <c r="BT31" s="22"/>
      <c r="BU31" s="22"/>
      <c r="BV31" s="22"/>
      <c r="BW31" s="22">
        <v>1</v>
      </c>
      <c r="BX31" s="22"/>
      <c r="BY31" s="22">
        <v>49</v>
      </c>
      <c r="BZ31" s="22"/>
    </row>
    <row r="32" spans="8:78" s="19" customFormat="1" ht="15" customHeight="1">
      <c r="H32" s="23" t="s">
        <v>142</v>
      </c>
      <c r="I32" s="24" t="s">
        <v>126</v>
      </c>
      <c r="J32" s="25">
        <f>(J31/J10)*100</f>
        <v>0.51515751931840692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39" max="31" man="1"/>
    <brk id="49" max="31" man="1"/>
    <brk id="59" max="31" man="1"/>
    <brk id="6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2021-11-01T00:39:00Z</dcterms:created>
  <dcterms:modified xsi:type="dcterms:W3CDTF">2021-11-01T00:39:25Z</dcterms:modified>
</cp:coreProperties>
</file>