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yDoc\Download\"/>
    </mc:Choice>
  </mc:AlternateContent>
  <bookViews>
    <workbookView xWindow="0" yWindow="0" windowWidth="28800" windowHeight="1246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'JLH1030'!$A$1:$FA$32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J10" i="4" s="1"/>
  <c r="M10" i="4"/>
  <c r="L10" i="4"/>
  <c r="K10" i="4"/>
  <c r="J28" i="6" l="1"/>
  <c r="J18" i="6"/>
  <c r="J10" i="6"/>
  <c r="J22" i="6" s="1"/>
  <c r="J24" i="5"/>
  <c r="J28" i="5"/>
  <c r="J14" i="5"/>
  <c r="J18" i="5"/>
  <c r="J30" i="5"/>
  <c r="J10" i="5"/>
  <c r="J12" i="5" s="1"/>
  <c r="J26" i="5"/>
  <c r="J16" i="5"/>
  <c r="J22" i="5"/>
  <c r="J14" i="4"/>
  <c r="J26" i="4"/>
  <c r="J16" i="4"/>
  <c r="J28" i="4"/>
  <c r="J18" i="4"/>
  <c r="J30" i="4"/>
  <c r="J32" i="4"/>
  <c r="J22" i="4"/>
  <c r="J20" i="4"/>
  <c r="J12" i="4"/>
  <c r="J24" i="4"/>
  <c r="J20" i="5"/>
  <c r="J32" i="5"/>
  <c r="J16" i="6" l="1"/>
  <c r="J14" i="6"/>
  <c r="J26" i="6"/>
  <c r="J32" i="6"/>
  <c r="J12" i="6"/>
  <c r="J24" i="6"/>
  <c r="J20" i="6"/>
  <c r="J30" i="6"/>
</calcChain>
</file>

<file path=xl/sharedStrings.xml><?xml version="1.0" encoding="utf-8"?>
<sst xmlns="http://schemas.openxmlformats.org/spreadsheetml/2006/main" count="438" uniqueCount="166">
  <si>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</si>
  <si>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</si>
  <si>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</si>
  <si>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</si>
  <si>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</si>
  <si>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</si>
  <si>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</si>
  <si>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</si>
  <si>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</si>
  <si>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</si>
  <si>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</si>
  <si>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</si>
  <si>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</si>
  <si>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</si>
  <si>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</si>
  <si>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</si>
  <si>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</si>
  <si>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</si>
  <si>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</si>
  <si>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</si>
  <si>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</si>
  <si>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</si>
  <si>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広帯域移動無線
　　アクセスシステム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</si>
  <si>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</si>
  <si>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</si>
  <si>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</si>
  <si>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</si>
  <si>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</si>
  <si>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</si>
  <si>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</si>
  <si>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</si>
  <si>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</si>
  <si>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</si>
  <si>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</si>
  <si>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</si>
  <si>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</si>
  <si>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</si>
  <si>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</si>
  <si>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</si>
  <si>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</si>
  <si>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</si>
  <si>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</si>
  <si>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</si>
  <si>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</si>
  <si>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</si>
  <si>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</si>
  <si>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</si>
  <si>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</si>
  <si>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</si>
  <si>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</si>
  <si>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</si>
  <si>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</si>
  <si>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</si>
  <si>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</si>
  <si>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</si>
  <si>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</si>
  <si>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</si>
  <si>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</si>
  <si>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</si>
  <si>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</si>
  <si>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</si>
  <si>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</si>
  <si>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</si>
  <si>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</si>
  <si>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</si>
  <si>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</si>
  <si>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</si>
  <si>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</si>
  <si>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</si>
  <si>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</si>
  <si>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</si>
  <si>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</si>
  <si>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</si>
  <si>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</si>
  <si>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</si>
  <si>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</si>
  <si>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</si>
  <si>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</si>
  <si>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</si>
  <si>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</si>
  <si>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</si>
  <si>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</si>
  <si>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</si>
  <si>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</si>
  <si>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　　　
　　　アクセスシステム
　　　（eＭＴＣ端末以外）＆
　　　ローカル５Ｇの端末</t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</si>
  <si>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</si>
  <si>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</si>
  <si>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</si>
  <si>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</si>
  <si>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</si>
  <si>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</si>
  <si>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</si>
  <si>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</si>
  <si>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</si>
  <si>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広帯域移動無線　　　
　　　アクセスシステム
　　　（eＭＴＣ端末以外）＆
　　　ローカル５Ｇの端末</t>
    <phoneticPr fontId="3"/>
  </si>
  <si>
    <t>　　　広帯域移動無線
　　　アクセスシステム
   (eＭＴＣ端末)</t>
    <phoneticPr fontId="3"/>
  </si>
  <si>
    <t>　　ＶＳＡＴ地球局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</si>
  <si>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</si>
  <si>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</si>
  <si>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</si>
  <si>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</si>
  <si>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</si>
  <si>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</si>
  <si>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</si>
  <si>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</si>
  <si>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</si>
  <si>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</si>
  <si>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</si>
  <si>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</si>
  <si>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</si>
  <si>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</si>
  <si>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</si>
  <si>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</si>
  <si>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</si>
  <si>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</si>
  <si>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</si>
  <si>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</si>
  <si>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　　  　ローカル５Ｇの基地局
　　  　(同期方式／自己土地利用)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</si>
  <si>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</si>
  <si>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</si>
  <si>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</si>
  <si>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</si>
  <si>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</si>
  <si>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</si>
  <si>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</si>
  <si>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</si>
  <si>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</si>
  <si>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</si>
  <si>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</si>
  <si>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</si>
  <si>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</si>
  <si>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</si>
  <si>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</si>
  <si>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</si>
  <si>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</si>
  <si>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</si>
  <si>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</si>
  <si>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</si>
  <si>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</si>
  <si>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</si>
  <si>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</si>
  <si>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</si>
  <si>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</si>
  <si>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</si>
  <si>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</si>
  <si>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</si>
  <si>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</si>
  <si>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</si>
  <si>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</si>
  <si>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　　ローカル５Ｇの基地局
　　(同期方式／自己土地利用)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</si>
  <si>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</si>
  <si>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</si>
  <si>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</si>
  <si>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</si>
  <si>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</si>
  <si>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</si>
  <si>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</si>
  <si>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</si>
  <si>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</si>
  <si>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</si>
  <si>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地上一般放送局</t>
    <phoneticPr fontId="5"/>
  </si>
  <si>
    <t>　　広帯域移動無線
　　アクセスシステム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</si>
  <si>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</si>
  <si>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</si>
  <si>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（令和　４年１２月末時点：全国）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</si>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</sst>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79</xdr:col>
      <xdr:colOff>0</xdr:colOff>
      <xdr:row>8</xdr:row>
      <xdr:rowOff>0</xdr:rowOff>
    </xdr:from>
    <xdr:to>
      <xdr:col>99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68970525" y="381000"/>
          <a:ext cx="192405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100</xdr:col>
      <xdr:colOff>0</xdr:colOff>
      <xdr:row>8</xdr:row>
      <xdr:rowOff>0</xdr:rowOff>
    </xdr:from>
    <xdr:to>
      <xdr:col>157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88411050" y="381000"/>
          <a:ext cx="54835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101</xdr:col>
      <xdr:colOff>0</xdr:colOff>
      <xdr:row>8</xdr:row>
      <xdr:rowOff>200025</xdr:rowOff>
    </xdr:from>
    <xdr:to>
      <xdr:col>115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89373075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80</xdr:col>
      <xdr:colOff>0</xdr:colOff>
      <xdr:row>8</xdr:row>
      <xdr:rowOff>200025</xdr:rowOff>
    </xdr:from>
    <xdr:to>
      <xdr:col>94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9932550" y="581025"/>
          <a:ext cx="13468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139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2593002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139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108613575" y="581025"/>
          <a:ext cx="17316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0</xdr:colOff>
      <xdr:row>8</xdr:row>
      <xdr:rowOff>200025</xdr:rowOff>
    </xdr:from>
    <xdr:to>
      <xdr:col>157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108613575" y="581025"/>
          <a:ext cx="346329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121</xdr:col>
      <xdr:colOff>1</xdr:colOff>
      <xdr:row>8</xdr:row>
      <xdr:rowOff>409575</xdr:rowOff>
    </xdr:from>
    <xdr:to>
      <xdr:col>139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108613576" y="790575"/>
          <a:ext cx="17316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139</xdr:col>
      <xdr:colOff>2957</xdr:colOff>
      <xdr:row>8</xdr:row>
      <xdr:rowOff>409575</xdr:rowOff>
    </xdr:from>
    <xdr:to>
      <xdr:col>157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25932982" y="790575"/>
          <a:ext cx="173134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523875</xdr:rowOff>
    </xdr:from>
    <xdr:to>
      <xdr:col>50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4183380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0</xdr:rowOff>
    </xdr:from>
    <xdr:to>
      <xdr:col>51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3798570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182784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A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79" width="2.625" style="1" customWidth="1"/>
    <col min="80" max="99" width="12.625" style="1" customWidth="1"/>
    <col min="100" max="100" width="2.625" style="1" customWidth="1"/>
    <col min="101" max="157" width="12.625" style="1" customWidth="1"/>
    <col min="158" max="16384" width="9" style="1"/>
  </cols>
  <sheetData>
    <row r="1" spans="7:157" ht="15" customHeight="1">
      <c r="H1" s="2" t="s">
        <v>0</v>
      </c>
      <c r="K1" s="1" t="s">
        <v>1</v>
      </c>
    </row>
    <row r="2" spans="7:157" ht="15" customHeight="1">
      <c r="G2" s="4" t="s">
        <v>164</v>
      </c>
      <c r="K2" s="1" t="s">
        <v>2</v>
      </c>
      <c r="CB2" s="5"/>
    </row>
    <row r="3" spans="7:157" hidden="1"/>
    <row r="4" spans="7:157" hidden="1"/>
    <row r="5" spans="7:157" hidden="1">
      <c r="G5" s="1" t="s">
        <v>165</v>
      </c>
    </row>
    <row r="6" spans="7:157" hidden="1"/>
    <row r="7" spans="7:157" hidden="1"/>
    <row r="8" spans="7:157" hidden="1"/>
    <row r="9" spans="7:157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24</v>
      </c>
      <c r="AD9" s="11" t="s">
        <v>25</v>
      </c>
      <c r="AE9" s="11" t="s">
        <v>26</v>
      </c>
      <c r="AF9" s="11" t="s">
        <v>27</v>
      </c>
      <c r="AG9" s="11" t="s">
        <v>28</v>
      </c>
      <c r="AH9" s="11" t="s">
        <v>29</v>
      </c>
      <c r="AI9" s="11" t="s">
        <v>30</v>
      </c>
      <c r="AJ9" s="11" t="s">
        <v>31</v>
      </c>
      <c r="AK9" s="11" t="s">
        <v>32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  <c r="CA9" s="13"/>
      <c r="CB9" s="12" t="s">
        <v>74</v>
      </c>
      <c r="CC9" s="11" t="s">
        <v>75</v>
      </c>
      <c r="CD9" s="11" t="s">
        <v>76</v>
      </c>
      <c r="CE9" s="11" t="s">
        <v>77</v>
      </c>
      <c r="CF9" s="10" t="s">
        <v>78</v>
      </c>
      <c r="CG9" s="10" t="s">
        <v>79</v>
      </c>
      <c r="CH9" s="11" t="s">
        <v>80</v>
      </c>
      <c r="CI9" s="11" t="s">
        <v>81</v>
      </c>
      <c r="CJ9" s="11" t="s">
        <v>82</v>
      </c>
      <c r="CK9" s="10" t="s">
        <v>83</v>
      </c>
      <c r="CL9" s="10" t="s">
        <v>84</v>
      </c>
      <c r="CM9" s="11" t="s">
        <v>85</v>
      </c>
      <c r="CN9" s="11" t="s">
        <v>86</v>
      </c>
      <c r="CO9" s="11" t="s">
        <v>87</v>
      </c>
      <c r="CP9" s="12" t="s">
        <v>88</v>
      </c>
      <c r="CQ9" s="12" t="s">
        <v>89</v>
      </c>
      <c r="CR9" s="12" t="s">
        <v>90</v>
      </c>
      <c r="CS9" s="11" t="s">
        <v>91</v>
      </c>
      <c r="CT9" s="12" t="s">
        <v>92</v>
      </c>
      <c r="CU9" s="12" t="s">
        <v>93</v>
      </c>
      <c r="CV9" s="13"/>
      <c r="CW9" s="12" t="s">
        <v>74</v>
      </c>
      <c r="CX9" s="11" t="s">
        <v>75</v>
      </c>
      <c r="CY9" s="11" t="s">
        <v>76</v>
      </c>
      <c r="CZ9" s="11" t="s">
        <v>77</v>
      </c>
      <c r="DA9" s="10" t="s">
        <v>78</v>
      </c>
      <c r="DB9" s="10" t="s">
        <v>79</v>
      </c>
      <c r="DC9" s="11" t="s">
        <v>80</v>
      </c>
      <c r="DD9" s="11" t="s">
        <v>81</v>
      </c>
      <c r="DE9" s="11" t="s">
        <v>82</v>
      </c>
      <c r="DF9" s="10" t="s">
        <v>83</v>
      </c>
      <c r="DG9" s="14" t="s">
        <v>94</v>
      </c>
      <c r="DH9" s="11" t="s">
        <v>85</v>
      </c>
      <c r="DI9" s="11" t="s">
        <v>95</v>
      </c>
      <c r="DJ9" s="11" t="s">
        <v>87</v>
      </c>
      <c r="DK9" s="12" t="s">
        <v>88</v>
      </c>
      <c r="DL9" s="12" t="s">
        <v>89</v>
      </c>
      <c r="DM9" s="12" t="s">
        <v>90</v>
      </c>
      <c r="DN9" s="11" t="s">
        <v>91</v>
      </c>
      <c r="DO9" s="12" t="s">
        <v>96</v>
      </c>
      <c r="DP9" s="12" t="s">
        <v>93</v>
      </c>
      <c r="DQ9" s="9" t="s">
        <v>97</v>
      </c>
      <c r="DR9" s="11" t="s">
        <v>98</v>
      </c>
      <c r="DS9" s="11" t="s">
        <v>99</v>
      </c>
      <c r="DT9" s="11" t="s">
        <v>100</v>
      </c>
      <c r="DU9" s="10" t="s">
        <v>101</v>
      </c>
      <c r="DV9" s="10" t="s">
        <v>102</v>
      </c>
      <c r="DW9" s="10" t="s">
        <v>103</v>
      </c>
      <c r="DX9" s="10" t="s">
        <v>104</v>
      </c>
      <c r="DY9" s="10" t="s">
        <v>105</v>
      </c>
      <c r="DZ9" s="11" t="s">
        <v>106</v>
      </c>
      <c r="EA9" s="11" t="s">
        <v>107</v>
      </c>
      <c r="EB9" s="11" t="s">
        <v>108</v>
      </c>
      <c r="EC9" s="11" t="s">
        <v>109</v>
      </c>
      <c r="ED9" s="11" t="s">
        <v>110</v>
      </c>
      <c r="EE9" s="11" t="s">
        <v>111</v>
      </c>
      <c r="EF9" s="11" t="s">
        <v>112</v>
      </c>
      <c r="EG9" s="11" t="s">
        <v>113</v>
      </c>
      <c r="EH9" s="11" t="s">
        <v>114</v>
      </c>
      <c r="EI9" s="12" t="s">
        <v>115</v>
      </c>
      <c r="EJ9" s="11" t="s">
        <v>98</v>
      </c>
      <c r="EK9" s="11" t="s">
        <v>99</v>
      </c>
      <c r="EL9" s="11" t="s">
        <v>100</v>
      </c>
      <c r="EM9" s="10" t="s">
        <v>116</v>
      </c>
      <c r="EN9" s="10" t="s">
        <v>102</v>
      </c>
      <c r="EO9" s="10" t="s">
        <v>103</v>
      </c>
      <c r="EP9" s="10" t="s">
        <v>104</v>
      </c>
      <c r="EQ9" s="10" t="s">
        <v>105</v>
      </c>
      <c r="ER9" s="11" t="s">
        <v>117</v>
      </c>
      <c r="ES9" s="11" t="s">
        <v>107</v>
      </c>
      <c r="ET9" s="11" t="s">
        <v>118</v>
      </c>
      <c r="EU9" s="11" t="s">
        <v>109</v>
      </c>
      <c r="EV9" s="11" t="s">
        <v>110</v>
      </c>
      <c r="EW9" s="11" t="s">
        <v>111</v>
      </c>
      <c r="EX9" s="11" t="s">
        <v>119</v>
      </c>
      <c r="EY9" s="11" t="s">
        <v>120</v>
      </c>
      <c r="EZ9" s="11" t="s">
        <v>114</v>
      </c>
      <c r="FA9" s="12" t="s">
        <v>115</v>
      </c>
    </row>
    <row r="10" spans="7:157" s="15" customFormat="1" ht="15" customHeight="1">
      <c r="H10" s="16" t="s">
        <v>121</v>
      </c>
      <c r="I10" s="17"/>
      <c r="J10" s="18">
        <f>SUM(K10:BZ10)</f>
        <v>300764743</v>
      </c>
      <c r="K10" s="18">
        <f>SUM(K11:K32)</f>
        <v>93807</v>
      </c>
      <c r="L10" s="18">
        <f t="shared" ref="L10:BW10" si="0">SUM(L11:L32)</f>
        <v>2896</v>
      </c>
      <c r="M10" s="18">
        <f t="shared" si="0"/>
        <v>12991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270</v>
      </c>
      <c r="R10" s="18">
        <f t="shared" si="0"/>
        <v>1163</v>
      </c>
      <c r="S10" s="18">
        <f t="shared" si="0"/>
        <v>2216</v>
      </c>
      <c r="T10" s="18">
        <f t="shared" si="0"/>
        <v>0</v>
      </c>
      <c r="U10" s="18">
        <f t="shared" si="0"/>
        <v>0</v>
      </c>
      <c r="V10" s="18">
        <f t="shared" si="0"/>
        <v>78344</v>
      </c>
      <c r="W10" s="18">
        <f t="shared" si="0"/>
        <v>187460</v>
      </c>
      <c r="X10" s="18">
        <f t="shared" si="0"/>
        <v>516281</v>
      </c>
      <c r="Y10" s="18">
        <f t="shared" si="0"/>
        <v>35728</v>
      </c>
      <c r="Z10" s="18">
        <f t="shared" si="0"/>
        <v>7</v>
      </c>
      <c r="AA10" s="18">
        <f t="shared" si="0"/>
        <v>133064</v>
      </c>
      <c r="AB10" s="18">
        <f t="shared" si="0"/>
        <v>92735</v>
      </c>
      <c r="AC10" s="18">
        <f t="shared" si="0"/>
        <v>154</v>
      </c>
      <c r="AD10" s="18">
        <f t="shared" si="0"/>
        <v>227</v>
      </c>
      <c r="AE10" s="18">
        <f t="shared" si="0"/>
        <v>26</v>
      </c>
      <c r="AF10" s="18">
        <f t="shared" si="0"/>
        <v>84</v>
      </c>
      <c r="AG10" s="18">
        <f t="shared" si="0"/>
        <v>0</v>
      </c>
      <c r="AH10" s="18">
        <f t="shared" si="0"/>
        <v>60</v>
      </c>
      <c r="AI10" s="18">
        <f t="shared" si="0"/>
        <v>7</v>
      </c>
      <c r="AJ10" s="18">
        <f t="shared" si="0"/>
        <v>0</v>
      </c>
      <c r="AK10" s="18">
        <f t="shared" si="0"/>
        <v>0</v>
      </c>
      <c r="AL10" s="18">
        <f t="shared" si="0"/>
        <v>58406</v>
      </c>
      <c r="AM10" s="18">
        <f t="shared" si="0"/>
        <v>2777</v>
      </c>
      <c r="AN10" s="18">
        <f t="shared" si="0"/>
        <v>98</v>
      </c>
      <c r="AO10" s="18">
        <f t="shared" si="0"/>
        <v>26656</v>
      </c>
      <c r="AP10" s="18">
        <f t="shared" si="0"/>
        <v>6119</v>
      </c>
      <c r="AQ10" s="18">
        <f t="shared" si="0"/>
        <v>43725</v>
      </c>
      <c r="AR10" s="18">
        <f t="shared" si="0"/>
        <v>1437</v>
      </c>
      <c r="AS10" s="18">
        <f t="shared" si="0"/>
        <v>4072</v>
      </c>
      <c r="AT10" s="18">
        <f t="shared" si="0"/>
        <v>2687</v>
      </c>
      <c r="AU10" s="18">
        <f t="shared" si="0"/>
        <v>481</v>
      </c>
      <c r="AV10" s="18">
        <f t="shared" si="0"/>
        <v>13128</v>
      </c>
      <c r="AW10" s="18">
        <f t="shared" si="0"/>
        <v>577</v>
      </c>
      <c r="AX10" s="18">
        <f t="shared" si="0"/>
        <v>5183</v>
      </c>
      <c r="AY10" s="18">
        <f t="shared" si="0"/>
        <v>16</v>
      </c>
      <c r="AZ10" s="18">
        <f t="shared" si="0"/>
        <v>1628</v>
      </c>
      <c r="BA10" s="18">
        <f t="shared" si="0"/>
        <v>56</v>
      </c>
      <c r="BB10" s="18">
        <f t="shared" si="0"/>
        <v>14860</v>
      </c>
      <c r="BC10" s="18">
        <f t="shared" si="0"/>
        <v>15</v>
      </c>
      <c r="BD10" s="18">
        <f t="shared" si="0"/>
        <v>693</v>
      </c>
      <c r="BE10" s="18">
        <f t="shared" si="0"/>
        <v>0</v>
      </c>
      <c r="BF10" s="18">
        <f t="shared" si="0"/>
        <v>975</v>
      </c>
      <c r="BG10" s="18">
        <f t="shared" si="0"/>
        <v>63</v>
      </c>
      <c r="BH10" s="18">
        <f t="shared" si="0"/>
        <v>130137</v>
      </c>
      <c r="BI10" s="18">
        <f t="shared" si="0"/>
        <v>0</v>
      </c>
      <c r="BJ10" s="18">
        <f t="shared" si="0"/>
        <v>55</v>
      </c>
      <c r="BK10" s="18">
        <f t="shared" si="0"/>
        <v>13</v>
      </c>
      <c r="BL10" s="18">
        <f t="shared" si="0"/>
        <v>0</v>
      </c>
      <c r="BM10" s="18">
        <f t="shared" si="0"/>
        <v>0</v>
      </c>
      <c r="BN10" s="18">
        <f t="shared" si="0"/>
        <v>8657</v>
      </c>
      <c r="BO10" s="18">
        <f>SUM(BO11:BO32)</f>
        <v>76</v>
      </c>
      <c r="BP10" s="18">
        <f t="shared" si="0"/>
        <v>305</v>
      </c>
      <c r="BQ10" s="18">
        <f t="shared" si="0"/>
        <v>372797</v>
      </c>
      <c r="BR10" s="18">
        <f t="shared" si="0"/>
        <v>26606</v>
      </c>
      <c r="BS10" s="18">
        <f t="shared" si="0"/>
        <v>400</v>
      </c>
      <c r="BT10" s="18">
        <f t="shared" si="0"/>
        <v>2</v>
      </c>
      <c r="BU10" s="18">
        <f t="shared" si="0"/>
        <v>766</v>
      </c>
      <c r="BV10" s="18">
        <f t="shared" si="0"/>
        <v>0</v>
      </c>
      <c r="BW10" s="18">
        <f t="shared" si="0"/>
        <v>297373115</v>
      </c>
      <c r="BX10" s="18">
        <f t="shared" ref="BX10:CM10" si="1">SUM(BX11:BX32)</f>
        <v>96194</v>
      </c>
      <c r="BY10" s="18">
        <f t="shared" si="1"/>
        <v>1414448</v>
      </c>
      <c r="BZ10" s="18">
        <f t="shared" si="1"/>
        <v>0</v>
      </c>
      <c r="CB10" s="18">
        <f t="shared" ref="CB10:CU10" si="2">SUM(CB11:CB32)</f>
        <v>0</v>
      </c>
      <c r="CC10" s="18">
        <f t="shared" si="2"/>
        <v>258102000</v>
      </c>
      <c r="CD10" s="18">
        <f t="shared" si="2"/>
        <v>694626458</v>
      </c>
      <c r="CE10" s="18">
        <f t="shared" si="2"/>
        <v>22000</v>
      </c>
      <c r="CF10" s="18">
        <f t="shared" si="2"/>
        <v>116601000</v>
      </c>
      <c r="CG10" s="18">
        <f t="shared" si="2"/>
        <v>116044173</v>
      </c>
      <c r="CH10" s="18">
        <f t="shared" si="2"/>
        <v>6986000</v>
      </c>
      <c r="CI10" s="18">
        <f t="shared" si="2"/>
        <v>2764000</v>
      </c>
      <c r="CJ10" s="18">
        <f t="shared" si="2"/>
        <v>70739000</v>
      </c>
      <c r="CK10" s="18">
        <f t="shared" si="2"/>
        <v>24300000</v>
      </c>
      <c r="CL10" s="18">
        <f t="shared" si="2"/>
        <v>10937</v>
      </c>
      <c r="CM10" s="18">
        <f t="shared" si="2"/>
        <v>126018466</v>
      </c>
      <c r="CN10" s="18">
        <f t="shared" si="2"/>
        <v>0</v>
      </c>
      <c r="CO10" s="18">
        <f t="shared" si="2"/>
        <v>417939</v>
      </c>
      <c r="CP10" s="18">
        <f t="shared" si="2"/>
        <v>2177403</v>
      </c>
      <c r="CQ10" s="18">
        <f t="shared" si="2"/>
        <v>0</v>
      </c>
      <c r="CR10" s="18">
        <f t="shared" si="2"/>
        <v>374932</v>
      </c>
      <c r="CS10" s="18">
        <f t="shared" si="2"/>
        <v>0</v>
      </c>
      <c r="CT10" s="18">
        <f>SUM(CT11:CT32)</f>
        <v>149002</v>
      </c>
      <c r="CU10" s="18">
        <f t="shared" si="2"/>
        <v>522</v>
      </c>
      <c r="CW10" s="18">
        <f t="shared" ref="CW10:FA10" si="3">SUM(CW11:CW32)</f>
        <v>0</v>
      </c>
      <c r="CX10" s="18">
        <f t="shared" si="3"/>
        <v>29067931</v>
      </c>
      <c r="CY10" s="18">
        <f t="shared" si="3"/>
        <v>24981812</v>
      </c>
      <c r="CZ10" s="18">
        <f t="shared" si="3"/>
        <v>436</v>
      </c>
      <c r="DA10" s="18">
        <f t="shared" si="3"/>
        <v>78715892</v>
      </c>
      <c r="DB10" s="18">
        <f t="shared" si="3"/>
        <v>55477684</v>
      </c>
      <c r="DC10" s="18">
        <f t="shared" si="3"/>
        <v>2330660</v>
      </c>
      <c r="DD10" s="18">
        <f t="shared" si="3"/>
        <v>52694</v>
      </c>
      <c r="DE10" s="18">
        <f t="shared" si="3"/>
        <v>4501118</v>
      </c>
      <c r="DF10" s="18">
        <f t="shared" si="3"/>
        <v>15554416</v>
      </c>
      <c r="DG10" s="18">
        <f t="shared" si="3"/>
        <v>825</v>
      </c>
      <c r="DH10" s="18">
        <f t="shared" si="3"/>
        <v>84828724</v>
      </c>
      <c r="DI10" s="18">
        <f t="shared" si="3"/>
        <v>0</v>
      </c>
      <c r="DJ10" s="18">
        <f t="shared" si="3"/>
        <v>961</v>
      </c>
      <c r="DK10" s="18">
        <f t="shared" si="3"/>
        <v>833542</v>
      </c>
      <c r="DL10" s="18">
        <f t="shared" si="3"/>
        <v>0</v>
      </c>
      <c r="DM10" s="18">
        <f t="shared" si="3"/>
        <v>129631</v>
      </c>
      <c r="DN10" s="18">
        <f t="shared" si="3"/>
        <v>0</v>
      </c>
      <c r="DO10" s="18">
        <f t="shared" si="3"/>
        <v>14853</v>
      </c>
      <c r="DP10" s="18">
        <f t="shared" si="3"/>
        <v>351</v>
      </c>
      <c r="DQ10" s="18">
        <f t="shared" si="3"/>
        <v>25836</v>
      </c>
      <c r="DR10" s="18">
        <f t="shared" si="3"/>
        <v>0</v>
      </c>
      <c r="DS10" s="18">
        <f t="shared" si="3"/>
        <v>0</v>
      </c>
      <c r="DT10" s="18">
        <f t="shared" si="3"/>
        <v>10249</v>
      </c>
      <c r="DU10" s="18">
        <f t="shared" si="3"/>
        <v>158957</v>
      </c>
      <c r="DV10" s="18">
        <f t="shared" si="3"/>
        <v>223943</v>
      </c>
      <c r="DW10" s="18">
        <f t="shared" si="3"/>
        <v>29513</v>
      </c>
      <c r="DX10" s="18">
        <f t="shared" si="3"/>
        <v>0</v>
      </c>
      <c r="DY10" s="18">
        <f t="shared" si="3"/>
        <v>110866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0</v>
      </c>
      <c r="EG10" s="18">
        <f t="shared" si="3"/>
        <v>0</v>
      </c>
      <c r="EH10" s="18">
        <f t="shared" si="3"/>
        <v>0</v>
      </c>
      <c r="EI10" s="18">
        <f t="shared" si="3"/>
        <v>0</v>
      </c>
      <c r="EJ10" s="18">
        <f t="shared" si="3"/>
        <v>0</v>
      </c>
      <c r="EK10" s="18">
        <f t="shared" si="3"/>
        <v>0</v>
      </c>
      <c r="EL10" s="18">
        <f t="shared" si="3"/>
        <v>0</v>
      </c>
      <c r="EM10" s="18">
        <f t="shared" si="3"/>
        <v>28301</v>
      </c>
      <c r="EN10" s="18">
        <f t="shared" si="3"/>
        <v>165598</v>
      </c>
      <c r="EO10" s="18">
        <f t="shared" si="3"/>
        <v>6184</v>
      </c>
      <c r="EP10" s="18">
        <f t="shared" si="3"/>
        <v>0</v>
      </c>
      <c r="EQ10" s="18">
        <f t="shared" si="3"/>
        <v>15437</v>
      </c>
      <c r="ER10" s="18">
        <f t="shared" si="3"/>
        <v>0</v>
      </c>
      <c r="ES10" s="18">
        <f t="shared" si="3"/>
        <v>0</v>
      </c>
      <c r="ET10" s="18">
        <f t="shared" si="3"/>
        <v>0</v>
      </c>
      <c r="EU10" s="18">
        <f t="shared" si="3"/>
        <v>0</v>
      </c>
      <c r="EV10" s="18">
        <f t="shared" si="3"/>
        <v>0</v>
      </c>
      <c r="EW10" s="18">
        <f t="shared" si="3"/>
        <v>0</v>
      </c>
      <c r="EX10" s="18">
        <f t="shared" si="3"/>
        <v>0</v>
      </c>
      <c r="EY10" s="18">
        <f t="shared" si="3"/>
        <v>0</v>
      </c>
      <c r="EZ10" s="18">
        <f t="shared" si="3"/>
        <v>0</v>
      </c>
      <c r="FA10" s="18">
        <f t="shared" si="3"/>
        <v>0</v>
      </c>
    </row>
    <row r="11" spans="7:157" s="19" customFormat="1" ht="30" customHeight="1">
      <c r="H11" s="20" t="s">
        <v>122</v>
      </c>
      <c r="I11" s="21" t="s">
        <v>123</v>
      </c>
      <c r="J11" s="22">
        <f>SUM(K11:BZ11)</f>
        <v>264505</v>
      </c>
      <c r="K11" s="22">
        <v>5807</v>
      </c>
      <c r="L11" s="22">
        <v>258</v>
      </c>
      <c r="M11" s="22">
        <v>1255</v>
      </c>
      <c r="N11" s="22"/>
      <c r="O11" s="22"/>
      <c r="P11" s="22"/>
      <c r="Q11" s="22">
        <v>42</v>
      </c>
      <c r="R11" s="22">
        <v>147</v>
      </c>
      <c r="S11" s="22">
        <v>206</v>
      </c>
      <c r="T11" s="22"/>
      <c r="U11" s="22"/>
      <c r="V11" s="22">
        <v>5636</v>
      </c>
      <c r="W11" s="22">
        <v>9681</v>
      </c>
      <c r="X11" s="22">
        <v>20349</v>
      </c>
      <c r="Y11" s="22">
        <v>2036</v>
      </c>
      <c r="Z11" s="22"/>
      <c r="AA11" s="22">
        <v>5056</v>
      </c>
      <c r="AB11" s="22">
        <v>4243</v>
      </c>
      <c r="AC11" s="22">
        <v>2</v>
      </c>
      <c r="AD11" s="22">
        <v>2</v>
      </c>
      <c r="AE11" s="22"/>
      <c r="AF11" s="22"/>
      <c r="AG11" s="22"/>
      <c r="AH11" s="22"/>
      <c r="AI11" s="22"/>
      <c r="AJ11" s="22"/>
      <c r="AK11" s="22"/>
      <c r="AL11" s="22">
        <v>4352</v>
      </c>
      <c r="AM11" s="22">
        <v>154</v>
      </c>
      <c r="AN11" s="22">
        <v>5</v>
      </c>
      <c r="AO11" s="22">
        <v>1682</v>
      </c>
      <c r="AP11" s="22">
        <v>407</v>
      </c>
      <c r="AQ11" s="22">
        <v>5751</v>
      </c>
      <c r="AR11" s="22">
        <v>37</v>
      </c>
      <c r="AS11" s="22">
        <v>130</v>
      </c>
      <c r="AT11" s="22">
        <v>130</v>
      </c>
      <c r="AU11" s="22">
        <v>51</v>
      </c>
      <c r="AV11" s="22">
        <v>971</v>
      </c>
      <c r="AW11" s="22">
        <v>53</v>
      </c>
      <c r="AX11" s="22">
        <v>269</v>
      </c>
      <c r="AY11" s="22">
        <v>2</v>
      </c>
      <c r="AZ11" s="22">
        <v>66</v>
      </c>
      <c r="BA11" s="22">
        <v>2</v>
      </c>
      <c r="BB11" s="22"/>
      <c r="BC11" s="22"/>
      <c r="BD11" s="22">
        <v>2</v>
      </c>
      <c r="BE11" s="22"/>
      <c r="BF11" s="22">
        <v>70</v>
      </c>
      <c r="BG11" s="22"/>
      <c r="BH11" s="22">
        <v>6</v>
      </c>
      <c r="BI11" s="22"/>
      <c r="BJ11" s="22"/>
      <c r="BK11" s="22"/>
      <c r="BL11" s="22"/>
      <c r="BM11" s="22"/>
      <c r="BN11" s="22">
        <v>286</v>
      </c>
      <c r="BO11" s="22">
        <v>4</v>
      </c>
      <c r="BP11" s="22">
        <v>2</v>
      </c>
      <c r="BQ11" s="22">
        <v>34007</v>
      </c>
      <c r="BR11" s="22">
        <v>518</v>
      </c>
      <c r="BS11" s="22">
        <v>20</v>
      </c>
      <c r="BT11" s="22"/>
      <c r="BU11" s="22">
        <v>13</v>
      </c>
      <c r="BV11" s="22"/>
      <c r="BW11" s="22">
        <v>79681</v>
      </c>
      <c r="BX11" s="22">
        <v>4305</v>
      </c>
      <c r="BY11" s="22">
        <v>76809</v>
      </c>
      <c r="BZ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>
        <v>17968</v>
      </c>
      <c r="CN11" s="22"/>
      <c r="CO11" s="22">
        <v>15655</v>
      </c>
      <c r="CP11" s="22">
        <v>24152</v>
      </c>
      <c r="CQ11" s="22"/>
      <c r="CR11" s="22"/>
      <c r="CS11" s="22"/>
      <c r="CT11" s="22"/>
      <c r="CU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>
        <v>1658</v>
      </c>
      <c r="DI11" s="22"/>
      <c r="DJ11" s="22">
        <v>9</v>
      </c>
      <c r="DK11" s="22">
        <v>10479</v>
      </c>
      <c r="DL11" s="22"/>
      <c r="DM11" s="22"/>
      <c r="DN11" s="22"/>
      <c r="DO11" s="22"/>
      <c r="DP11" s="22"/>
      <c r="DQ11" s="22">
        <v>1438</v>
      </c>
      <c r="DR11" s="22"/>
      <c r="DS11" s="22"/>
      <c r="DT11" s="22">
        <v>743</v>
      </c>
      <c r="DU11" s="22">
        <v>9106</v>
      </c>
      <c r="DV11" s="22">
        <v>9760</v>
      </c>
      <c r="DW11" s="22">
        <v>1914</v>
      </c>
      <c r="DX11" s="22"/>
      <c r="DY11" s="22">
        <v>3992</v>
      </c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>
        <v>546</v>
      </c>
      <c r="EN11" s="22">
        <v>5369</v>
      </c>
      <c r="EO11" s="22">
        <v>122</v>
      </c>
      <c r="EP11" s="22"/>
      <c r="EQ11" s="22">
        <v>479</v>
      </c>
      <c r="ER11" s="22"/>
      <c r="ES11" s="22"/>
      <c r="ET11" s="22"/>
      <c r="EU11" s="22"/>
      <c r="EV11" s="22"/>
      <c r="EW11" s="22"/>
      <c r="EX11" s="22"/>
      <c r="EY11" s="22"/>
      <c r="EZ11" s="22"/>
      <c r="FA11" s="22"/>
    </row>
    <row r="12" spans="7:157" s="19" customFormat="1" ht="15" customHeight="1">
      <c r="H12" s="23" t="s">
        <v>124</v>
      </c>
      <c r="I12" s="24" t="s">
        <v>125</v>
      </c>
      <c r="J12" s="25">
        <f>(J11/J10)*100</f>
        <v>8.7944151086884539E-2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</row>
    <row r="13" spans="7:157" s="19" customFormat="1" ht="15" customHeight="1">
      <c r="H13" s="20" t="s">
        <v>126</v>
      </c>
      <c r="I13" s="21" t="s">
        <v>123</v>
      </c>
      <c r="J13" s="22">
        <f>SUM(K13:BZ13)</f>
        <v>357039</v>
      </c>
      <c r="K13" s="22">
        <v>9534</v>
      </c>
      <c r="L13" s="22">
        <v>473</v>
      </c>
      <c r="M13" s="22">
        <v>1841</v>
      </c>
      <c r="N13" s="22"/>
      <c r="O13" s="22"/>
      <c r="P13" s="22"/>
      <c r="Q13" s="22">
        <v>101</v>
      </c>
      <c r="R13" s="22">
        <v>121</v>
      </c>
      <c r="S13" s="22">
        <v>146</v>
      </c>
      <c r="T13" s="22"/>
      <c r="U13" s="22"/>
      <c r="V13" s="22">
        <v>6112</v>
      </c>
      <c r="W13" s="22">
        <v>16262</v>
      </c>
      <c r="X13" s="22">
        <v>37855</v>
      </c>
      <c r="Y13" s="22">
        <v>3606</v>
      </c>
      <c r="Z13" s="22"/>
      <c r="AA13" s="22">
        <v>7909</v>
      </c>
      <c r="AB13" s="22">
        <v>8240</v>
      </c>
      <c r="AC13" s="22">
        <v>20</v>
      </c>
      <c r="AD13" s="22"/>
      <c r="AE13" s="22"/>
      <c r="AF13" s="22">
        <v>1</v>
      </c>
      <c r="AG13" s="22"/>
      <c r="AH13" s="22">
        <v>1</v>
      </c>
      <c r="AI13" s="22"/>
      <c r="AJ13" s="22"/>
      <c r="AK13" s="22"/>
      <c r="AL13" s="22">
        <v>8567</v>
      </c>
      <c r="AM13" s="22">
        <v>322</v>
      </c>
      <c r="AN13" s="22">
        <v>10</v>
      </c>
      <c r="AO13" s="22">
        <v>2701</v>
      </c>
      <c r="AP13" s="22">
        <v>446</v>
      </c>
      <c r="AQ13" s="22">
        <v>4287</v>
      </c>
      <c r="AR13" s="22">
        <v>76</v>
      </c>
      <c r="AS13" s="22">
        <v>147</v>
      </c>
      <c r="AT13" s="22">
        <v>125</v>
      </c>
      <c r="AU13" s="22">
        <v>41</v>
      </c>
      <c r="AV13" s="22">
        <v>991</v>
      </c>
      <c r="AW13" s="22">
        <v>41</v>
      </c>
      <c r="AX13" s="22">
        <v>401</v>
      </c>
      <c r="AY13" s="22">
        <v>1</v>
      </c>
      <c r="AZ13" s="22">
        <v>109</v>
      </c>
      <c r="BA13" s="22"/>
      <c r="BB13" s="22"/>
      <c r="BC13" s="22">
        <v>1</v>
      </c>
      <c r="BD13" s="22">
        <v>2</v>
      </c>
      <c r="BE13" s="22"/>
      <c r="BF13" s="22">
        <v>167</v>
      </c>
      <c r="BG13" s="22">
        <v>2</v>
      </c>
      <c r="BH13" s="22">
        <v>4</v>
      </c>
      <c r="BI13" s="22"/>
      <c r="BJ13" s="22"/>
      <c r="BK13" s="22"/>
      <c r="BL13" s="22"/>
      <c r="BM13" s="22"/>
      <c r="BN13" s="22">
        <v>241</v>
      </c>
      <c r="BO13" s="22">
        <v>4</v>
      </c>
      <c r="BP13" s="22">
        <v>10</v>
      </c>
      <c r="BQ13" s="22">
        <v>38833</v>
      </c>
      <c r="BR13" s="22">
        <v>984</v>
      </c>
      <c r="BS13" s="22">
        <v>19</v>
      </c>
      <c r="BT13" s="22">
        <v>1</v>
      </c>
      <c r="BU13" s="22">
        <v>32</v>
      </c>
      <c r="BV13" s="22"/>
      <c r="BW13" s="22">
        <v>97698</v>
      </c>
      <c r="BX13" s="22">
        <v>7558</v>
      </c>
      <c r="BY13" s="22">
        <v>100996</v>
      </c>
      <c r="BZ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>
        <v>2000</v>
      </c>
      <c r="CM13" s="22">
        <v>10100</v>
      </c>
      <c r="CN13" s="22"/>
      <c r="CO13" s="22">
        <v>1065</v>
      </c>
      <c r="CP13" s="22">
        <v>17609</v>
      </c>
      <c r="CQ13" s="22"/>
      <c r="CR13" s="22"/>
      <c r="CS13" s="22"/>
      <c r="CT13" s="22"/>
      <c r="CU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>
        <v>45</v>
      </c>
      <c r="DH13" s="22">
        <v>390</v>
      </c>
      <c r="DI13" s="22"/>
      <c r="DJ13" s="22">
        <v>27</v>
      </c>
      <c r="DK13" s="22">
        <v>4748</v>
      </c>
      <c r="DL13" s="22"/>
      <c r="DM13" s="22"/>
      <c r="DN13" s="22"/>
      <c r="DO13" s="22"/>
      <c r="DP13" s="22"/>
      <c r="DQ13" s="22">
        <v>2628</v>
      </c>
      <c r="DR13" s="22"/>
      <c r="DS13" s="22"/>
      <c r="DT13" s="22">
        <v>654</v>
      </c>
      <c r="DU13" s="22">
        <v>13246</v>
      </c>
      <c r="DV13" s="22">
        <v>19105</v>
      </c>
      <c r="DW13" s="22">
        <v>3135</v>
      </c>
      <c r="DX13" s="22"/>
      <c r="DY13" s="22">
        <v>6745</v>
      </c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>
        <v>2971</v>
      </c>
      <c r="EN13" s="22">
        <v>10249</v>
      </c>
      <c r="EO13" s="22">
        <v>455</v>
      </c>
      <c r="EP13" s="22"/>
      <c r="EQ13" s="22">
        <v>873</v>
      </c>
      <c r="ER13" s="22"/>
      <c r="ES13" s="22"/>
      <c r="ET13" s="22"/>
      <c r="EU13" s="22"/>
      <c r="EV13" s="22"/>
      <c r="EW13" s="22"/>
      <c r="EX13" s="22"/>
      <c r="EY13" s="22"/>
      <c r="EZ13" s="22"/>
      <c r="FA13" s="22"/>
    </row>
    <row r="14" spans="7:157" s="19" customFormat="1" ht="15" customHeight="1">
      <c r="H14" s="23" t="s">
        <v>127</v>
      </c>
      <c r="I14" s="24" t="s">
        <v>125</v>
      </c>
      <c r="J14" s="25">
        <f>(J13/J10)*100</f>
        <v>0.1187103902002237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</row>
    <row r="15" spans="7:157" s="19" customFormat="1" ht="15" customHeight="1">
      <c r="H15" s="20" t="s">
        <v>128</v>
      </c>
      <c r="I15" s="21" t="s">
        <v>123</v>
      </c>
      <c r="J15" s="22">
        <f>SUM(K15:BZ15)</f>
        <v>297005001</v>
      </c>
      <c r="K15" s="22">
        <v>17846</v>
      </c>
      <c r="L15" s="22">
        <v>234</v>
      </c>
      <c r="M15" s="22">
        <v>2079</v>
      </c>
      <c r="N15" s="22"/>
      <c r="O15" s="22"/>
      <c r="P15" s="22"/>
      <c r="Q15" s="22">
        <v>100</v>
      </c>
      <c r="R15" s="22">
        <v>152</v>
      </c>
      <c r="S15" s="22">
        <v>683</v>
      </c>
      <c r="T15" s="22"/>
      <c r="U15" s="22"/>
      <c r="V15" s="22">
        <v>25393</v>
      </c>
      <c r="W15" s="22">
        <v>57675</v>
      </c>
      <c r="X15" s="22">
        <v>187624</v>
      </c>
      <c r="Y15" s="22">
        <v>7957</v>
      </c>
      <c r="Z15" s="22">
        <v>3</v>
      </c>
      <c r="AA15" s="22">
        <v>54790</v>
      </c>
      <c r="AB15" s="22">
        <v>30822</v>
      </c>
      <c r="AC15" s="22">
        <v>43</v>
      </c>
      <c r="AD15" s="22">
        <v>210</v>
      </c>
      <c r="AE15" s="22">
        <v>21</v>
      </c>
      <c r="AF15" s="22">
        <v>71</v>
      </c>
      <c r="AG15" s="22"/>
      <c r="AH15" s="22">
        <v>52</v>
      </c>
      <c r="AI15" s="22">
        <v>2</v>
      </c>
      <c r="AJ15" s="22"/>
      <c r="AK15" s="22"/>
      <c r="AL15" s="22">
        <v>15126</v>
      </c>
      <c r="AM15" s="22">
        <v>381</v>
      </c>
      <c r="AN15" s="22">
        <v>37</v>
      </c>
      <c r="AO15" s="22">
        <v>6294</v>
      </c>
      <c r="AP15" s="22">
        <v>792</v>
      </c>
      <c r="AQ15" s="22">
        <v>5060</v>
      </c>
      <c r="AR15" s="22">
        <v>350</v>
      </c>
      <c r="AS15" s="22">
        <v>1442</v>
      </c>
      <c r="AT15" s="22">
        <v>1257</v>
      </c>
      <c r="AU15" s="22">
        <v>104</v>
      </c>
      <c r="AV15" s="22">
        <v>519</v>
      </c>
      <c r="AW15" s="22">
        <v>132</v>
      </c>
      <c r="AX15" s="22">
        <v>1756</v>
      </c>
      <c r="AY15" s="22">
        <v>7</v>
      </c>
      <c r="AZ15" s="22">
        <v>875</v>
      </c>
      <c r="BA15" s="22">
        <v>38</v>
      </c>
      <c r="BB15" s="22">
        <v>14795</v>
      </c>
      <c r="BC15" s="22">
        <v>12</v>
      </c>
      <c r="BD15" s="22">
        <v>665</v>
      </c>
      <c r="BE15" s="22"/>
      <c r="BF15" s="22">
        <v>354</v>
      </c>
      <c r="BG15" s="22">
        <v>42</v>
      </c>
      <c r="BH15" s="22">
        <v>129640</v>
      </c>
      <c r="BI15" s="22"/>
      <c r="BJ15" s="22">
        <v>54</v>
      </c>
      <c r="BK15" s="22">
        <v>13</v>
      </c>
      <c r="BL15" s="22"/>
      <c r="BM15" s="22"/>
      <c r="BN15" s="22">
        <v>6016</v>
      </c>
      <c r="BO15" s="22">
        <v>33</v>
      </c>
      <c r="BP15" s="22">
        <v>211</v>
      </c>
      <c r="BQ15" s="22">
        <v>110138</v>
      </c>
      <c r="BR15" s="22">
        <v>14248</v>
      </c>
      <c r="BS15" s="22">
        <v>201</v>
      </c>
      <c r="BT15" s="22"/>
      <c r="BU15" s="22">
        <v>399</v>
      </c>
      <c r="BV15" s="22"/>
      <c r="BW15" s="22">
        <v>295710575</v>
      </c>
      <c r="BX15" s="22">
        <v>24307</v>
      </c>
      <c r="BY15" s="22">
        <v>573371</v>
      </c>
      <c r="BZ15" s="22"/>
      <c r="CB15" s="22"/>
      <c r="CC15" s="22">
        <v>258102000</v>
      </c>
      <c r="CD15" s="22">
        <v>693048587</v>
      </c>
      <c r="CE15" s="22">
        <v>22000</v>
      </c>
      <c r="CF15" s="22">
        <v>116601000</v>
      </c>
      <c r="CG15" s="22">
        <v>114863373</v>
      </c>
      <c r="CH15" s="22">
        <v>6986000</v>
      </c>
      <c r="CI15" s="22">
        <v>2764000</v>
      </c>
      <c r="CJ15" s="22">
        <v>70739000</v>
      </c>
      <c r="CK15" s="22">
        <v>24300000</v>
      </c>
      <c r="CL15" s="22">
        <v>3815</v>
      </c>
      <c r="CM15" s="22">
        <v>125498852</v>
      </c>
      <c r="CN15" s="22"/>
      <c r="CO15" s="22">
        <v>297341</v>
      </c>
      <c r="CP15" s="22">
        <v>1910520</v>
      </c>
      <c r="CQ15" s="22"/>
      <c r="CR15" s="22">
        <v>369932</v>
      </c>
      <c r="CS15" s="22"/>
      <c r="CT15" s="22">
        <v>148917</v>
      </c>
      <c r="CU15" s="22">
        <v>522</v>
      </c>
      <c r="CW15" s="22"/>
      <c r="CX15" s="22">
        <v>29067931</v>
      </c>
      <c r="CY15" s="22">
        <v>24710769</v>
      </c>
      <c r="CZ15" s="22">
        <v>436</v>
      </c>
      <c r="DA15" s="22">
        <v>78715892</v>
      </c>
      <c r="DB15" s="22">
        <v>54983468</v>
      </c>
      <c r="DC15" s="22">
        <v>2330660</v>
      </c>
      <c r="DD15" s="22">
        <v>52694</v>
      </c>
      <c r="DE15" s="22">
        <v>4501118</v>
      </c>
      <c r="DF15" s="22">
        <v>15554416</v>
      </c>
      <c r="DG15" s="22">
        <v>613</v>
      </c>
      <c r="DH15" s="22">
        <v>84651771</v>
      </c>
      <c r="DI15" s="22"/>
      <c r="DJ15" s="22">
        <v>594</v>
      </c>
      <c r="DK15" s="22">
        <v>734809</v>
      </c>
      <c r="DL15" s="22"/>
      <c r="DM15" s="22">
        <v>129199</v>
      </c>
      <c r="DN15" s="22"/>
      <c r="DO15" s="22">
        <v>14789</v>
      </c>
      <c r="DP15" s="22">
        <v>351</v>
      </c>
      <c r="DQ15" s="22">
        <v>6130</v>
      </c>
      <c r="DR15" s="22"/>
      <c r="DS15" s="22"/>
      <c r="DT15" s="22">
        <v>3744</v>
      </c>
      <c r="DU15" s="22">
        <v>43118</v>
      </c>
      <c r="DV15" s="22">
        <v>69404</v>
      </c>
      <c r="DW15" s="22">
        <v>4770</v>
      </c>
      <c r="DX15" s="22"/>
      <c r="DY15" s="22">
        <v>45857</v>
      </c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>
        <v>14531</v>
      </c>
      <c r="EN15" s="22">
        <v>73584</v>
      </c>
      <c r="EO15" s="22">
        <v>3180</v>
      </c>
      <c r="EP15" s="22"/>
      <c r="EQ15" s="22">
        <v>6843</v>
      </c>
      <c r="ER15" s="22"/>
      <c r="ES15" s="22"/>
      <c r="ET15" s="22"/>
      <c r="EU15" s="22"/>
      <c r="EV15" s="22"/>
      <c r="EW15" s="22"/>
      <c r="EX15" s="22"/>
      <c r="EY15" s="22"/>
      <c r="EZ15" s="22"/>
      <c r="FA15" s="22"/>
    </row>
    <row r="16" spans="7:157" s="19" customFormat="1" ht="15" customHeight="1">
      <c r="H16" s="23" t="s">
        <v>126</v>
      </c>
      <c r="I16" s="24" t="s">
        <v>125</v>
      </c>
      <c r="J16" s="25">
        <f>(J15/J10)*100</f>
        <v>98.749939250692037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</row>
    <row r="17" spans="8:157" s="19" customFormat="1" ht="15" customHeight="1">
      <c r="H17" s="20" t="s">
        <v>129</v>
      </c>
      <c r="I17" s="21" t="s">
        <v>123</v>
      </c>
      <c r="J17" s="22">
        <f>SUM(K17:BZ17)</f>
        <v>171876</v>
      </c>
      <c r="K17" s="22">
        <v>5794</v>
      </c>
      <c r="L17" s="22">
        <v>221</v>
      </c>
      <c r="M17" s="22">
        <v>623</v>
      </c>
      <c r="N17" s="22"/>
      <c r="O17" s="22"/>
      <c r="P17" s="22"/>
      <c r="Q17" s="22"/>
      <c r="R17" s="22">
        <v>57</v>
      </c>
      <c r="S17" s="22">
        <v>60</v>
      </c>
      <c r="T17" s="22"/>
      <c r="U17" s="22"/>
      <c r="V17" s="22">
        <v>2893</v>
      </c>
      <c r="W17" s="22">
        <v>8710</v>
      </c>
      <c r="X17" s="22">
        <v>17900</v>
      </c>
      <c r="Y17" s="22">
        <v>2199</v>
      </c>
      <c r="Z17" s="22"/>
      <c r="AA17" s="22">
        <v>3398</v>
      </c>
      <c r="AB17" s="22">
        <v>3309</v>
      </c>
      <c r="AC17" s="22">
        <v>2</v>
      </c>
      <c r="AD17" s="22"/>
      <c r="AE17" s="22"/>
      <c r="AF17" s="22">
        <v>2</v>
      </c>
      <c r="AG17" s="22"/>
      <c r="AH17" s="22"/>
      <c r="AI17" s="22"/>
      <c r="AJ17" s="22"/>
      <c r="AK17" s="22"/>
      <c r="AL17" s="22">
        <v>3812</v>
      </c>
      <c r="AM17" s="22">
        <v>181</v>
      </c>
      <c r="AN17" s="22"/>
      <c r="AO17" s="22">
        <v>870</v>
      </c>
      <c r="AP17" s="22">
        <v>47</v>
      </c>
      <c r="AQ17" s="22">
        <v>738</v>
      </c>
      <c r="AR17" s="22">
        <v>11</v>
      </c>
      <c r="AS17" s="22">
        <v>30</v>
      </c>
      <c r="AT17" s="22">
        <v>49</v>
      </c>
      <c r="AU17" s="22">
        <v>6</v>
      </c>
      <c r="AV17" s="22">
        <v>118</v>
      </c>
      <c r="AW17" s="22">
        <v>16</v>
      </c>
      <c r="AX17" s="22">
        <v>70</v>
      </c>
      <c r="AY17" s="22"/>
      <c r="AZ17" s="22">
        <v>39</v>
      </c>
      <c r="BA17" s="22">
        <v>2</v>
      </c>
      <c r="BB17" s="22"/>
      <c r="BC17" s="22"/>
      <c r="BD17" s="22"/>
      <c r="BE17" s="22"/>
      <c r="BF17" s="22">
        <v>7</v>
      </c>
      <c r="BG17" s="22">
        <v>2</v>
      </c>
      <c r="BH17" s="22">
        <v>4</v>
      </c>
      <c r="BI17" s="22"/>
      <c r="BJ17" s="22"/>
      <c r="BK17" s="22"/>
      <c r="BL17" s="22"/>
      <c r="BM17" s="22"/>
      <c r="BN17" s="22">
        <v>135</v>
      </c>
      <c r="BO17" s="22">
        <v>8</v>
      </c>
      <c r="BP17" s="22">
        <v>1</v>
      </c>
      <c r="BQ17" s="22">
        <v>15153</v>
      </c>
      <c r="BR17" s="22">
        <v>510</v>
      </c>
      <c r="BS17" s="22">
        <v>8</v>
      </c>
      <c r="BT17" s="22"/>
      <c r="BU17" s="22">
        <v>21</v>
      </c>
      <c r="BV17" s="22"/>
      <c r="BW17" s="22">
        <v>51595</v>
      </c>
      <c r="BX17" s="22">
        <v>2553</v>
      </c>
      <c r="BY17" s="22">
        <v>50722</v>
      </c>
      <c r="BZ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>
        <v>16025</v>
      </c>
      <c r="CN17" s="22"/>
      <c r="CO17" s="22">
        <v>100</v>
      </c>
      <c r="CP17" s="22">
        <v>8062</v>
      </c>
      <c r="CQ17" s="22"/>
      <c r="CR17" s="22"/>
      <c r="CS17" s="22"/>
      <c r="CT17" s="22"/>
      <c r="CU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>
        <v>1173</v>
      </c>
      <c r="DI17" s="22"/>
      <c r="DJ17" s="22">
        <v>11</v>
      </c>
      <c r="DK17" s="22">
        <v>2443</v>
      </c>
      <c r="DL17" s="22"/>
      <c r="DM17" s="22"/>
      <c r="DN17" s="22"/>
      <c r="DO17" s="22"/>
      <c r="DP17" s="22"/>
      <c r="DQ17" s="22">
        <v>812</v>
      </c>
      <c r="DR17" s="22"/>
      <c r="DS17" s="22"/>
      <c r="DT17" s="22">
        <v>221</v>
      </c>
      <c r="DU17" s="22">
        <v>7307</v>
      </c>
      <c r="DV17" s="22">
        <v>8069</v>
      </c>
      <c r="DW17" s="22">
        <v>1948</v>
      </c>
      <c r="DX17" s="22"/>
      <c r="DY17" s="22">
        <v>2773</v>
      </c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>
        <v>1403</v>
      </c>
      <c r="EN17" s="22">
        <v>5473</v>
      </c>
      <c r="EO17" s="22">
        <v>251</v>
      </c>
      <c r="EP17" s="22"/>
      <c r="EQ17" s="22">
        <v>540</v>
      </c>
      <c r="ER17" s="22"/>
      <c r="ES17" s="22"/>
      <c r="ET17" s="22"/>
      <c r="EU17" s="22"/>
      <c r="EV17" s="22"/>
      <c r="EW17" s="22"/>
      <c r="EX17" s="22"/>
      <c r="EY17" s="22"/>
      <c r="EZ17" s="22"/>
      <c r="FA17" s="22"/>
    </row>
    <row r="18" spans="8:157" s="19" customFormat="1" ht="15" customHeight="1">
      <c r="H18" s="23" t="s">
        <v>130</v>
      </c>
      <c r="I18" s="24" t="s">
        <v>125</v>
      </c>
      <c r="J18" s="25">
        <f>(J17/J10)*100</f>
        <v>5.7146325824499987E-2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</row>
    <row r="19" spans="8:157" s="19" customFormat="1" ht="15" customHeight="1">
      <c r="H19" s="20" t="s">
        <v>127</v>
      </c>
      <c r="I19" s="21" t="s">
        <v>123</v>
      </c>
      <c r="J19" s="22">
        <f>SUM(K19:BZ19)</f>
        <v>106378</v>
      </c>
      <c r="K19" s="22">
        <v>3935</v>
      </c>
      <c r="L19" s="22">
        <v>111</v>
      </c>
      <c r="M19" s="22">
        <v>312</v>
      </c>
      <c r="N19" s="22"/>
      <c r="O19" s="22"/>
      <c r="P19" s="22"/>
      <c r="Q19" s="22"/>
      <c r="R19" s="22">
        <v>41</v>
      </c>
      <c r="S19" s="22">
        <v>58</v>
      </c>
      <c r="T19" s="22"/>
      <c r="U19" s="22"/>
      <c r="V19" s="22">
        <v>2141</v>
      </c>
      <c r="W19" s="22">
        <v>5799</v>
      </c>
      <c r="X19" s="22">
        <v>11847</v>
      </c>
      <c r="Y19" s="22">
        <v>1242</v>
      </c>
      <c r="Z19" s="22"/>
      <c r="AA19" s="22">
        <v>2653</v>
      </c>
      <c r="AB19" s="22">
        <v>2295</v>
      </c>
      <c r="AC19" s="22">
        <v>6</v>
      </c>
      <c r="AD19" s="22">
        <v>1</v>
      </c>
      <c r="AE19" s="22"/>
      <c r="AF19" s="22"/>
      <c r="AG19" s="22"/>
      <c r="AH19" s="22"/>
      <c r="AI19" s="22"/>
      <c r="AJ19" s="22"/>
      <c r="AK19" s="22"/>
      <c r="AL19" s="22">
        <v>1636</v>
      </c>
      <c r="AM19" s="22">
        <v>194</v>
      </c>
      <c r="AN19" s="22"/>
      <c r="AO19" s="22">
        <v>1025</v>
      </c>
      <c r="AP19" s="22">
        <v>71</v>
      </c>
      <c r="AQ19" s="22">
        <v>1350</v>
      </c>
      <c r="AR19" s="22">
        <v>17</v>
      </c>
      <c r="AS19" s="22"/>
      <c r="AT19" s="22">
        <v>18</v>
      </c>
      <c r="AU19" s="22">
        <v>11</v>
      </c>
      <c r="AV19" s="22">
        <v>365</v>
      </c>
      <c r="AW19" s="22">
        <v>30</v>
      </c>
      <c r="AX19" s="22">
        <v>64</v>
      </c>
      <c r="AY19" s="22"/>
      <c r="AZ19" s="22">
        <v>41</v>
      </c>
      <c r="BA19" s="22"/>
      <c r="BB19" s="22"/>
      <c r="BC19" s="22"/>
      <c r="BD19" s="22"/>
      <c r="BE19" s="22"/>
      <c r="BF19" s="22">
        <v>13</v>
      </c>
      <c r="BG19" s="22">
        <v>1</v>
      </c>
      <c r="BH19" s="22">
        <v>2</v>
      </c>
      <c r="BI19" s="22"/>
      <c r="BJ19" s="22"/>
      <c r="BK19" s="22"/>
      <c r="BL19" s="22"/>
      <c r="BM19" s="22"/>
      <c r="BN19" s="22">
        <v>56</v>
      </c>
      <c r="BO19" s="22">
        <v>2</v>
      </c>
      <c r="BP19" s="22">
        <v>5</v>
      </c>
      <c r="BQ19" s="22">
        <v>8942</v>
      </c>
      <c r="BR19" s="22">
        <v>509</v>
      </c>
      <c r="BS19" s="22">
        <v>4</v>
      </c>
      <c r="BT19" s="22"/>
      <c r="BU19" s="22">
        <v>17</v>
      </c>
      <c r="BV19" s="22"/>
      <c r="BW19" s="22">
        <v>31160</v>
      </c>
      <c r="BX19" s="22">
        <v>3682</v>
      </c>
      <c r="BY19" s="22">
        <v>26722</v>
      </c>
      <c r="BZ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>
        <v>110</v>
      </c>
      <c r="CM19" s="22">
        <v>6648</v>
      </c>
      <c r="CN19" s="22"/>
      <c r="CO19" s="22">
        <v>216</v>
      </c>
      <c r="CP19" s="22">
        <v>7645</v>
      </c>
      <c r="CQ19" s="22"/>
      <c r="CR19" s="22"/>
      <c r="CS19" s="22"/>
      <c r="CT19" s="22"/>
      <c r="CU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>
        <v>22</v>
      </c>
      <c r="DH19" s="22">
        <v>1654</v>
      </c>
      <c r="DI19" s="22"/>
      <c r="DJ19" s="22">
        <v>17</v>
      </c>
      <c r="DK19" s="22">
        <v>3216</v>
      </c>
      <c r="DL19" s="22"/>
      <c r="DM19" s="22"/>
      <c r="DN19" s="22"/>
      <c r="DO19" s="22"/>
      <c r="DP19" s="22"/>
      <c r="DQ19" s="22">
        <v>1002</v>
      </c>
      <c r="DR19" s="22"/>
      <c r="DS19" s="22"/>
      <c r="DT19" s="22">
        <v>158</v>
      </c>
      <c r="DU19" s="22">
        <v>5533</v>
      </c>
      <c r="DV19" s="22">
        <v>5983</v>
      </c>
      <c r="DW19" s="22">
        <v>1152</v>
      </c>
      <c r="DX19" s="22"/>
      <c r="DY19" s="22">
        <v>2139</v>
      </c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>
        <v>266</v>
      </c>
      <c r="EN19" s="22">
        <v>2631</v>
      </c>
      <c r="EO19" s="22">
        <v>90</v>
      </c>
      <c r="EP19" s="22"/>
      <c r="EQ19" s="22">
        <v>439</v>
      </c>
      <c r="ER19" s="22"/>
      <c r="ES19" s="22"/>
      <c r="ET19" s="22"/>
      <c r="EU19" s="22"/>
      <c r="EV19" s="22"/>
      <c r="EW19" s="22"/>
      <c r="EX19" s="22"/>
      <c r="EY19" s="22"/>
      <c r="EZ19" s="22"/>
      <c r="FA19" s="22"/>
    </row>
    <row r="20" spans="8:157" s="19" customFormat="1" ht="15" customHeight="1">
      <c r="H20" s="23" t="s">
        <v>131</v>
      </c>
      <c r="I20" s="24" t="s">
        <v>125</v>
      </c>
      <c r="J20" s="25">
        <f>(J19/J10)*100</f>
        <v>3.5369172243702778E-2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</row>
    <row r="21" spans="8:157" s="19" customFormat="1" ht="15" customHeight="1">
      <c r="H21" s="20" t="s">
        <v>126</v>
      </c>
      <c r="I21" s="21" t="s">
        <v>123</v>
      </c>
      <c r="J21" s="22">
        <f>SUM(K21:BZ21)</f>
        <v>467899</v>
      </c>
      <c r="K21" s="22">
        <v>10168</v>
      </c>
      <c r="L21" s="22">
        <v>236</v>
      </c>
      <c r="M21" s="22">
        <v>750</v>
      </c>
      <c r="N21" s="22"/>
      <c r="O21" s="22"/>
      <c r="P21" s="22"/>
      <c r="Q21" s="22">
        <v>20</v>
      </c>
      <c r="R21" s="22">
        <v>92</v>
      </c>
      <c r="S21" s="22">
        <v>229</v>
      </c>
      <c r="T21" s="22"/>
      <c r="U21" s="22"/>
      <c r="V21" s="22">
        <v>8206</v>
      </c>
      <c r="W21" s="22">
        <v>21191</v>
      </c>
      <c r="X21" s="22">
        <v>54341</v>
      </c>
      <c r="Y21" s="22">
        <v>3739</v>
      </c>
      <c r="Z21" s="22"/>
      <c r="AA21" s="22">
        <v>14628</v>
      </c>
      <c r="AB21" s="22">
        <v>10146</v>
      </c>
      <c r="AC21" s="22">
        <v>8</v>
      </c>
      <c r="AD21" s="22">
        <v>4</v>
      </c>
      <c r="AE21" s="22"/>
      <c r="AF21" s="22">
        <v>1</v>
      </c>
      <c r="AG21" s="22"/>
      <c r="AH21" s="22"/>
      <c r="AI21" s="22"/>
      <c r="AJ21" s="22"/>
      <c r="AK21" s="22"/>
      <c r="AL21" s="22">
        <v>5458</v>
      </c>
      <c r="AM21" s="22">
        <v>319</v>
      </c>
      <c r="AN21" s="22">
        <v>5</v>
      </c>
      <c r="AO21" s="22">
        <v>2903</v>
      </c>
      <c r="AP21" s="22">
        <v>302</v>
      </c>
      <c r="AQ21" s="22">
        <v>5045</v>
      </c>
      <c r="AR21" s="22">
        <v>129</v>
      </c>
      <c r="AS21" s="22">
        <v>554</v>
      </c>
      <c r="AT21" s="22">
        <v>254</v>
      </c>
      <c r="AU21" s="22">
        <v>29</v>
      </c>
      <c r="AV21" s="22">
        <v>502</v>
      </c>
      <c r="AW21" s="22">
        <v>52</v>
      </c>
      <c r="AX21" s="22">
        <v>831</v>
      </c>
      <c r="AY21" s="22"/>
      <c r="AZ21" s="22">
        <v>81</v>
      </c>
      <c r="BA21" s="22"/>
      <c r="BB21" s="22"/>
      <c r="BC21" s="22"/>
      <c r="BD21" s="22">
        <v>5</v>
      </c>
      <c r="BE21" s="22"/>
      <c r="BF21" s="22">
        <v>73</v>
      </c>
      <c r="BG21" s="22"/>
      <c r="BH21" s="22">
        <v>4</v>
      </c>
      <c r="BI21" s="22"/>
      <c r="BJ21" s="22"/>
      <c r="BK21" s="22"/>
      <c r="BL21" s="22"/>
      <c r="BM21" s="22"/>
      <c r="BN21" s="22">
        <v>570</v>
      </c>
      <c r="BO21" s="22">
        <v>22</v>
      </c>
      <c r="BP21" s="22">
        <v>19</v>
      </c>
      <c r="BQ21" s="22">
        <v>47588</v>
      </c>
      <c r="BR21" s="22">
        <v>2579</v>
      </c>
      <c r="BS21" s="22">
        <v>2</v>
      </c>
      <c r="BT21" s="22"/>
      <c r="BU21" s="22">
        <v>103</v>
      </c>
      <c r="BV21" s="22"/>
      <c r="BW21" s="22">
        <v>122368</v>
      </c>
      <c r="BX21" s="22">
        <v>10951</v>
      </c>
      <c r="BY21" s="22">
        <v>143392</v>
      </c>
      <c r="BZ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v>592</v>
      </c>
      <c r="CM21" s="22">
        <v>28572</v>
      </c>
      <c r="CN21" s="22"/>
      <c r="CO21" s="22">
        <v>377</v>
      </c>
      <c r="CP21" s="22">
        <v>53983</v>
      </c>
      <c r="CQ21" s="22"/>
      <c r="CR21" s="22"/>
      <c r="CS21" s="22"/>
      <c r="CT21" s="22"/>
      <c r="CU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>
        <v>11</v>
      </c>
      <c r="DH21" s="22">
        <v>6632</v>
      </c>
      <c r="DI21" s="22"/>
      <c r="DJ21" s="22">
        <v>26</v>
      </c>
      <c r="DK21" s="22">
        <v>18451</v>
      </c>
      <c r="DL21" s="22"/>
      <c r="DM21" s="22"/>
      <c r="DN21" s="22"/>
      <c r="DO21" s="22"/>
      <c r="DP21" s="22"/>
      <c r="DQ21" s="22">
        <v>2851</v>
      </c>
      <c r="DR21" s="22"/>
      <c r="DS21" s="22"/>
      <c r="DT21" s="22">
        <v>1312</v>
      </c>
      <c r="DU21" s="22">
        <v>20048</v>
      </c>
      <c r="DV21" s="22">
        <v>26027</v>
      </c>
      <c r="DW21" s="22">
        <v>3312</v>
      </c>
      <c r="DX21" s="22"/>
      <c r="DY21" s="22">
        <v>12077</v>
      </c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>
        <v>1063</v>
      </c>
      <c r="EN21" s="22">
        <v>14072</v>
      </c>
      <c r="EO21" s="22">
        <v>424</v>
      </c>
      <c r="EP21" s="22"/>
      <c r="EQ21" s="22">
        <v>2123</v>
      </c>
      <c r="ER21" s="22"/>
      <c r="ES21" s="22"/>
      <c r="ET21" s="22"/>
      <c r="EU21" s="22"/>
      <c r="EV21" s="22"/>
      <c r="EW21" s="22"/>
      <c r="EX21" s="22"/>
      <c r="EY21" s="22"/>
      <c r="EZ21" s="22"/>
      <c r="FA21" s="22"/>
    </row>
    <row r="22" spans="8:157" s="19" customFormat="1" ht="15" customHeight="1">
      <c r="H22" s="23" t="s">
        <v>132</v>
      </c>
      <c r="I22" s="24" t="s">
        <v>125</v>
      </c>
      <c r="J22" s="25">
        <f>(J21/J10)*100</f>
        <v>0.1555697637073106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</row>
    <row r="23" spans="8:157" s="19" customFormat="1" ht="15" customHeight="1">
      <c r="H23" s="20" t="s">
        <v>133</v>
      </c>
      <c r="I23" s="21" t="s">
        <v>123</v>
      </c>
      <c r="J23" s="22">
        <f>SUM(K23:BZ23)</f>
        <v>755991</v>
      </c>
      <c r="K23" s="22">
        <v>11122</v>
      </c>
      <c r="L23" s="22">
        <v>256</v>
      </c>
      <c r="M23" s="22">
        <v>1252</v>
      </c>
      <c r="N23" s="22"/>
      <c r="O23" s="22"/>
      <c r="P23" s="22"/>
      <c r="Q23" s="22"/>
      <c r="R23" s="22">
        <v>140</v>
      </c>
      <c r="S23" s="22">
        <v>212</v>
      </c>
      <c r="T23" s="22"/>
      <c r="U23" s="22"/>
      <c r="V23" s="22">
        <v>11409</v>
      </c>
      <c r="W23" s="22">
        <v>27493</v>
      </c>
      <c r="X23" s="22">
        <v>85388</v>
      </c>
      <c r="Y23" s="22">
        <v>4339</v>
      </c>
      <c r="Z23" s="22">
        <v>3</v>
      </c>
      <c r="AA23" s="22">
        <v>22494</v>
      </c>
      <c r="AB23" s="22">
        <v>14800</v>
      </c>
      <c r="AC23" s="22">
        <v>22</v>
      </c>
      <c r="AD23" s="22">
        <v>3</v>
      </c>
      <c r="AE23" s="22">
        <v>1</v>
      </c>
      <c r="AF23" s="22">
        <v>3</v>
      </c>
      <c r="AG23" s="22"/>
      <c r="AH23" s="22"/>
      <c r="AI23" s="22"/>
      <c r="AJ23" s="22"/>
      <c r="AK23" s="22"/>
      <c r="AL23" s="22">
        <v>6270</v>
      </c>
      <c r="AM23" s="22">
        <v>368</v>
      </c>
      <c r="AN23" s="22">
        <v>4</v>
      </c>
      <c r="AO23" s="22">
        <v>4127</v>
      </c>
      <c r="AP23" s="22">
        <v>701</v>
      </c>
      <c r="AQ23" s="22">
        <v>5343</v>
      </c>
      <c r="AR23" s="22">
        <v>136</v>
      </c>
      <c r="AS23" s="22">
        <v>789</v>
      </c>
      <c r="AT23" s="22">
        <v>356</v>
      </c>
      <c r="AU23" s="22">
        <v>41</v>
      </c>
      <c r="AV23" s="22">
        <v>1390</v>
      </c>
      <c r="AW23" s="22">
        <v>90</v>
      </c>
      <c r="AX23" s="22">
        <v>412</v>
      </c>
      <c r="AY23" s="22">
        <v>4</v>
      </c>
      <c r="AZ23" s="22">
        <v>106</v>
      </c>
      <c r="BA23" s="22">
        <v>4</v>
      </c>
      <c r="BB23" s="22">
        <v>1</v>
      </c>
      <c r="BC23" s="22"/>
      <c r="BD23" s="22"/>
      <c r="BE23" s="22"/>
      <c r="BF23" s="22">
        <v>68</v>
      </c>
      <c r="BG23" s="22">
        <v>6</v>
      </c>
      <c r="BH23" s="22">
        <v>438</v>
      </c>
      <c r="BI23" s="22"/>
      <c r="BJ23" s="22"/>
      <c r="BK23" s="22"/>
      <c r="BL23" s="22"/>
      <c r="BM23" s="22"/>
      <c r="BN23" s="22">
        <v>681</v>
      </c>
      <c r="BO23" s="22">
        <v>1</v>
      </c>
      <c r="BP23" s="22">
        <v>15</v>
      </c>
      <c r="BQ23" s="22">
        <v>45275</v>
      </c>
      <c r="BR23" s="22">
        <v>3978</v>
      </c>
      <c r="BS23" s="22">
        <v>12</v>
      </c>
      <c r="BT23" s="22"/>
      <c r="BU23" s="22">
        <v>107</v>
      </c>
      <c r="BV23" s="22"/>
      <c r="BW23" s="22">
        <v>273617</v>
      </c>
      <c r="BX23" s="22">
        <v>17448</v>
      </c>
      <c r="BY23" s="22">
        <v>215266</v>
      </c>
      <c r="BZ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>
        <v>1190</v>
      </c>
      <c r="CM23" s="22">
        <v>319728</v>
      </c>
      <c r="CN23" s="22"/>
      <c r="CO23" s="22">
        <v>63042</v>
      </c>
      <c r="CP23" s="22">
        <v>52186</v>
      </c>
      <c r="CQ23" s="22"/>
      <c r="CR23" s="22">
        <v>5000</v>
      </c>
      <c r="CS23" s="22"/>
      <c r="CT23" s="22"/>
      <c r="CU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10</v>
      </c>
      <c r="DH23" s="22">
        <v>147789</v>
      </c>
      <c r="DI23" s="22"/>
      <c r="DJ23" s="22">
        <v>161</v>
      </c>
      <c r="DK23" s="22">
        <v>19073</v>
      </c>
      <c r="DL23" s="22"/>
      <c r="DM23" s="22">
        <v>432</v>
      </c>
      <c r="DN23" s="22"/>
      <c r="DO23" s="22"/>
      <c r="DP23" s="22"/>
      <c r="DQ23" s="22">
        <v>4091</v>
      </c>
      <c r="DR23" s="22"/>
      <c r="DS23" s="22"/>
      <c r="DT23" s="22">
        <v>1680</v>
      </c>
      <c r="DU23" s="22">
        <v>23460</v>
      </c>
      <c r="DV23" s="22">
        <v>34986</v>
      </c>
      <c r="DW23" s="22">
        <v>3464</v>
      </c>
      <c r="DX23" s="22"/>
      <c r="DY23" s="22">
        <v>18667</v>
      </c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>
        <v>4032</v>
      </c>
      <c r="EN23" s="22">
        <v>28353</v>
      </c>
      <c r="EO23" s="22">
        <v>872</v>
      </c>
      <c r="EP23" s="22"/>
      <c r="EQ23" s="22">
        <v>1359</v>
      </c>
      <c r="ER23" s="22"/>
      <c r="ES23" s="22"/>
      <c r="ET23" s="22"/>
      <c r="EU23" s="22"/>
      <c r="EV23" s="22"/>
      <c r="EW23" s="22"/>
      <c r="EX23" s="22"/>
      <c r="EY23" s="22"/>
      <c r="EZ23" s="22"/>
      <c r="FA23" s="22"/>
    </row>
    <row r="24" spans="8:157" s="19" customFormat="1" ht="15" customHeight="1">
      <c r="H24" s="23" t="s">
        <v>134</v>
      </c>
      <c r="I24" s="24" t="s">
        <v>125</v>
      </c>
      <c r="J24" s="25">
        <f>(J23/J10)*100</f>
        <v>0.25135625687349933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</row>
    <row r="25" spans="8:157" s="19" customFormat="1" ht="15" customHeight="1">
      <c r="H25" s="20" t="s">
        <v>135</v>
      </c>
      <c r="I25" s="21" t="s">
        <v>123</v>
      </c>
      <c r="J25" s="22">
        <f>SUM(K25:BZ25)</f>
        <v>254924</v>
      </c>
      <c r="K25" s="22">
        <v>7623</v>
      </c>
      <c r="L25" s="22">
        <v>374</v>
      </c>
      <c r="M25" s="22">
        <v>1517</v>
      </c>
      <c r="N25" s="22"/>
      <c r="O25" s="22"/>
      <c r="P25" s="22"/>
      <c r="Q25" s="22"/>
      <c r="R25" s="22">
        <v>50</v>
      </c>
      <c r="S25" s="22">
        <v>115</v>
      </c>
      <c r="T25" s="22"/>
      <c r="U25" s="22"/>
      <c r="V25" s="22">
        <v>5133</v>
      </c>
      <c r="W25" s="22">
        <v>12436</v>
      </c>
      <c r="X25" s="22">
        <v>31073</v>
      </c>
      <c r="Y25" s="22">
        <v>3954</v>
      </c>
      <c r="Z25" s="22"/>
      <c r="AA25" s="22">
        <v>6678</v>
      </c>
      <c r="AB25" s="22">
        <v>6114</v>
      </c>
      <c r="AC25" s="22">
        <v>4</v>
      </c>
      <c r="AD25" s="22"/>
      <c r="AE25" s="22"/>
      <c r="AF25" s="22">
        <v>6</v>
      </c>
      <c r="AG25" s="22"/>
      <c r="AH25" s="22"/>
      <c r="AI25" s="22"/>
      <c r="AJ25" s="22"/>
      <c r="AK25" s="22"/>
      <c r="AL25" s="22">
        <v>4329</v>
      </c>
      <c r="AM25" s="22">
        <v>330</v>
      </c>
      <c r="AN25" s="22">
        <v>7</v>
      </c>
      <c r="AO25" s="22">
        <v>1755</v>
      </c>
      <c r="AP25" s="22">
        <v>998</v>
      </c>
      <c r="AQ25" s="22">
        <v>2849</v>
      </c>
      <c r="AR25" s="22">
        <v>35</v>
      </c>
      <c r="AS25" s="22">
        <v>298</v>
      </c>
      <c r="AT25" s="22">
        <v>97</v>
      </c>
      <c r="AU25" s="22">
        <v>35</v>
      </c>
      <c r="AV25" s="22">
        <v>3060</v>
      </c>
      <c r="AW25" s="22">
        <v>23</v>
      </c>
      <c r="AX25" s="22">
        <v>591</v>
      </c>
      <c r="AY25" s="22"/>
      <c r="AZ25" s="22">
        <v>81</v>
      </c>
      <c r="BA25" s="22">
        <v>9</v>
      </c>
      <c r="BB25" s="22"/>
      <c r="BC25" s="22">
        <v>1</v>
      </c>
      <c r="BD25" s="22">
        <v>13</v>
      </c>
      <c r="BE25" s="22"/>
      <c r="BF25" s="22">
        <v>35</v>
      </c>
      <c r="BG25" s="22">
        <v>4</v>
      </c>
      <c r="BH25" s="22">
        <v>3</v>
      </c>
      <c r="BI25" s="22"/>
      <c r="BJ25" s="22"/>
      <c r="BK25" s="22"/>
      <c r="BL25" s="22"/>
      <c r="BM25" s="22"/>
      <c r="BN25" s="22">
        <v>155</v>
      </c>
      <c r="BO25" s="22"/>
      <c r="BP25" s="22">
        <v>4</v>
      </c>
      <c r="BQ25" s="22">
        <v>22448</v>
      </c>
      <c r="BR25" s="22">
        <v>1000</v>
      </c>
      <c r="BS25" s="22">
        <v>104</v>
      </c>
      <c r="BT25" s="22"/>
      <c r="BU25" s="22">
        <v>16</v>
      </c>
      <c r="BV25" s="22"/>
      <c r="BW25" s="22">
        <v>67739</v>
      </c>
      <c r="BX25" s="22">
        <v>6212</v>
      </c>
      <c r="BY25" s="22">
        <v>67616</v>
      </c>
      <c r="BZ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>
        <v>50</v>
      </c>
      <c r="CM25" s="22">
        <v>23922</v>
      </c>
      <c r="CN25" s="22"/>
      <c r="CO25" s="22">
        <v>228</v>
      </c>
      <c r="CP25" s="22">
        <v>11370</v>
      </c>
      <c r="CQ25" s="22"/>
      <c r="CR25" s="22"/>
      <c r="CS25" s="22"/>
      <c r="CT25" s="22"/>
      <c r="CU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>
        <v>11</v>
      </c>
      <c r="DH25" s="22">
        <v>8374</v>
      </c>
      <c r="DI25" s="22"/>
      <c r="DJ25" s="22">
        <v>20</v>
      </c>
      <c r="DK25" s="22">
        <v>4345</v>
      </c>
      <c r="DL25" s="22"/>
      <c r="DM25" s="22"/>
      <c r="DN25" s="22"/>
      <c r="DO25" s="22"/>
      <c r="DP25" s="22"/>
      <c r="DQ25" s="22">
        <v>1712</v>
      </c>
      <c r="DR25" s="22"/>
      <c r="DS25" s="22"/>
      <c r="DT25" s="22">
        <v>556</v>
      </c>
      <c r="DU25" s="22">
        <v>12039</v>
      </c>
      <c r="DV25" s="22">
        <v>17554</v>
      </c>
      <c r="DW25" s="22">
        <v>3721</v>
      </c>
      <c r="DX25" s="22"/>
      <c r="DY25" s="22">
        <v>5647</v>
      </c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>
        <v>397</v>
      </c>
      <c r="EN25" s="22">
        <v>6151</v>
      </c>
      <c r="EO25" s="22">
        <v>233</v>
      </c>
      <c r="EP25" s="22"/>
      <c r="EQ25" s="22">
        <v>862</v>
      </c>
      <c r="ER25" s="22"/>
      <c r="ES25" s="22"/>
      <c r="ET25" s="22"/>
      <c r="EU25" s="22"/>
      <c r="EV25" s="22"/>
      <c r="EW25" s="22"/>
      <c r="EX25" s="22"/>
      <c r="EY25" s="22"/>
      <c r="EZ25" s="22"/>
      <c r="FA25" s="22"/>
    </row>
    <row r="26" spans="8:157" s="19" customFormat="1" ht="15" customHeight="1">
      <c r="H26" s="23" t="s">
        <v>136</v>
      </c>
      <c r="I26" s="24" t="s">
        <v>125</v>
      </c>
      <c r="J26" s="25">
        <f>(J25/J10)*100</f>
        <v>8.475860483421091E-2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</row>
    <row r="27" spans="8:157" s="19" customFormat="1" ht="15" customHeight="1">
      <c r="H27" s="20" t="s">
        <v>137</v>
      </c>
      <c r="I27" s="21" t="s">
        <v>123</v>
      </c>
      <c r="J27" s="22">
        <f>SUM(K27:BZ27)</f>
        <v>162791</v>
      </c>
      <c r="K27" s="22">
        <v>7593</v>
      </c>
      <c r="L27" s="22">
        <v>219</v>
      </c>
      <c r="M27" s="22">
        <v>794</v>
      </c>
      <c r="N27" s="22"/>
      <c r="O27" s="22"/>
      <c r="P27" s="22"/>
      <c r="Q27" s="22">
        <v>6</v>
      </c>
      <c r="R27" s="22">
        <v>100</v>
      </c>
      <c r="S27" s="22">
        <v>89</v>
      </c>
      <c r="T27" s="22"/>
      <c r="U27" s="22"/>
      <c r="V27" s="22">
        <v>2953</v>
      </c>
      <c r="W27" s="22">
        <v>6533</v>
      </c>
      <c r="X27" s="22">
        <v>15423</v>
      </c>
      <c r="Y27" s="22">
        <v>1678</v>
      </c>
      <c r="Z27" s="22"/>
      <c r="AA27" s="22">
        <v>3366</v>
      </c>
      <c r="AB27" s="22">
        <v>2789</v>
      </c>
      <c r="AC27" s="22">
        <v>29</v>
      </c>
      <c r="AD27" s="22"/>
      <c r="AE27" s="22">
        <v>3</v>
      </c>
      <c r="AF27" s="22"/>
      <c r="AG27" s="22"/>
      <c r="AH27" s="22"/>
      <c r="AI27" s="22">
        <v>3</v>
      </c>
      <c r="AJ27" s="22"/>
      <c r="AK27" s="22"/>
      <c r="AL27" s="22">
        <v>2646</v>
      </c>
      <c r="AM27" s="22">
        <v>194</v>
      </c>
      <c r="AN27" s="22">
        <v>2</v>
      </c>
      <c r="AO27" s="22">
        <v>1096</v>
      </c>
      <c r="AP27" s="22">
        <v>903</v>
      </c>
      <c r="AQ27" s="22">
        <v>3734</v>
      </c>
      <c r="AR27" s="22">
        <v>32</v>
      </c>
      <c r="AS27" s="22">
        <v>100</v>
      </c>
      <c r="AT27" s="22">
        <v>32</v>
      </c>
      <c r="AU27" s="22">
        <v>31</v>
      </c>
      <c r="AV27" s="22">
        <v>1150</v>
      </c>
      <c r="AW27" s="22">
        <v>18</v>
      </c>
      <c r="AX27" s="22">
        <v>182</v>
      </c>
      <c r="AY27" s="22"/>
      <c r="AZ27" s="22">
        <v>61</v>
      </c>
      <c r="BA27" s="22">
        <v>1</v>
      </c>
      <c r="BB27" s="22">
        <v>64</v>
      </c>
      <c r="BC27" s="22"/>
      <c r="BD27" s="22"/>
      <c r="BE27" s="22"/>
      <c r="BF27" s="22">
        <v>70</v>
      </c>
      <c r="BG27" s="22">
        <v>2</v>
      </c>
      <c r="BH27" s="22">
        <v>5</v>
      </c>
      <c r="BI27" s="22"/>
      <c r="BJ27" s="22"/>
      <c r="BK27" s="22"/>
      <c r="BL27" s="22"/>
      <c r="BM27" s="22"/>
      <c r="BN27" s="22">
        <v>136</v>
      </c>
      <c r="BO27" s="22"/>
      <c r="BP27" s="22">
        <v>9</v>
      </c>
      <c r="BQ27" s="22">
        <v>17204</v>
      </c>
      <c r="BR27" s="22">
        <v>576</v>
      </c>
      <c r="BS27" s="22">
        <v>3</v>
      </c>
      <c r="BT27" s="22"/>
      <c r="BU27" s="22">
        <v>15</v>
      </c>
      <c r="BV27" s="22"/>
      <c r="BW27" s="22">
        <v>46188</v>
      </c>
      <c r="BX27" s="22">
        <v>8351</v>
      </c>
      <c r="BY27" s="22">
        <v>38408</v>
      </c>
      <c r="BZ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>
        <v>3000</v>
      </c>
      <c r="CM27" s="22">
        <v>15100</v>
      </c>
      <c r="CN27" s="22"/>
      <c r="CO27" s="22">
        <v>1100</v>
      </c>
      <c r="CP27" s="22">
        <v>27662</v>
      </c>
      <c r="CQ27" s="22"/>
      <c r="CR27" s="22"/>
      <c r="CS27" s="22"/>
      <c r="CT27" s="22">
        <v>85</v>
      </c>
      <c r="CU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>
        <v>83</v>
      </c>
      <c r="DH27" s="22">
        <v>3130</v>
      </c>
      <c r="DI27" s="22"/>
      <c r="DJ27" s="22">
        <v>22</v>
      </c>
      <c r="DK27" s="22">
        <v>7878</v>
      </c>
      <c r="DL27" s="22"/>
      <c r="DM27" s="22"/>
      <c r="DN27" s="22"/>
      <c r="DO27" s="22">
        <v>64</v>
      </c>
      <c r="DP27" s="22"/>
      <c r="DQ27" s="22">
        <v>1090</v>
      </c>
      <c r="DR27" s="22"/>
      <c r="DS27" s="22"/>
      <c r="DT27" s="22">
        <v>187</v>
      </c>
      <c r="DU27" s="22">
        <v>6140</v>
      </c>
      <c r="DV27" s="22">
        <v>8553</v>
      </c>
      <c r="DW27" s="22">
        <v>1595</v>
      </c>
      <c r="DX27" s="22"/>
      <c r="DY27" s="22">
        <v>2706</v>
      </c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>
        <v>393</v>
      </c>
      <c r="EN27" s="22">
        <v>3161</v>
      </c>
      <c r="EO27" s="22">
        <v>83</v>
      </c>
      <c r="EP27" s="22"/>
      <c r="EQ27" s="22">
        <v>504</v>
      </c>
      <c r="ER27" s="22"/>
      <c r="ES27" s="22"/>
      <c r="ET27" s="22"/>
      <c r="EU27" s="22"/>
      <c r="EV27" s="22"/>
      <c r="EW27" s="22"/>
      <c r="EX27" s="22"/>
      <c r="EY27" s="22"/>
      <c r="EZ27" s="22"/>
      <c r="FA27" s="22"/>
    </row>
    <row r="28" spans="8:157" s="19" customFormat="1" ht="15" customHeight="1">
      <c r="H28" s="23" t="s">
        <v>136</v>
      </c>
      <c r="I28" s="24" t="s">
        <v>125</v>
      </c>
      <c r="J28" s="25">
        <f>(J27/J10)*100</f>
        <v>5.4125692518421281E-2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</row>
    <row r="29" spans="8:157" s="19" customFormat="1" ht="15" customHeight="1">
      <c r="H29" s="20" t="s">
        <v>138</v>
      </c>
      <c r="I29" s="21" t="s">
        <v>123</v>
      </c>
      <c r="J29" s="22">
        <f>SUM(K29:BZ29)</f>
        <v>400863</v>
      </c>
      <c r="K29" s="22">
        <v>12555</v>
      </c>
      <c r="L29" s="22">
        <v>440</v>
      </c>
      <c r="M29" s="22">
        <v>2380</v>
      </c>
      <c r="N29" s="22"/>
      <c r="O29" s="22"/>
      <c r="P29" s="22"/>
      <c r="Q29" s="22">
        <v>1</v>
      </c>
      <c r="R29" s="22">
        <v>208</v>
      </c>
      <c r="S29" s="22">
        <v>314</v>
      </c>
      <c r="T29" s="22"/>
      <c r="U29" s="22"/>
      <c r="V29" s="22">
        <v>7724</v>
      </c>
      <c r="W29" s="22">
        <v>20044</v>
      </c>
      <c r="X29" s="22">
        <v>49207</v>
      </c>
      <c r="Y29" s="22">
        <v>4696</v>
      </c>
      <c r="Z29" s="22">
        <v>1</v>
      </c>
      <c r="AA29" s="22">
        <v>10892</v>
      </c>
      <c r="AB29" s="22">
        <v>8749</v>
      </c>
      <c r="AC29" s="22">
        <v>18</v>
      </c>
      <c r="AD29" s="22">
        <v>6</v>
      </c>
      <c r="AE29" s="22">
        <v>1</v>
      </c>
      <c r="AF29" s="22"/>
      <c r="AG29" s="22"/>
      <c r="AH29" s="22">
        <v>7</v>
      </c>
      <c r="AI29" s="22">
        <v>2</v>
      </c>
      <c r="AJ29" s="22"/>
      <c r="AK29" s="22"/>
      <c r="AL29" s="22">
        <v>5650</v>
      </c>
      <c r="AM29" s="22">
        <v>297</v>
      </c>
      <c r="AN29" s="22">
        <v>28</v>
      </c>
      <c r="AO29" s="22">
        <v>3690</v>
      </c>
      <c r="AP29" s="22">
        <v>1224</v>
      </c>
      <c r="AQ29" s="22">
        <v>7995</v>
      </c>
      <c r="AR29" s="22">
        <v>137</v>
      </c>
      <c r="AS29" s="22">
        <v>525</v>
      </c>
      <c r="AT29" s="22">
        <v>314</v>
      </c>
      <c r="AU29" s="22">
        <v>98</v>
      </c>
      <c r="AV29" s="22">
        <v>3970</v>
      </c>
      <c r="AW29" s="22">
        <v>96</v>
      </c>
      <c r="AX29" s="22">
        <v>549</v>
      </c>
      <c r="AY29" s="22">
        <v>2</v>
      </c>
      <c r="AZ29" s="22">
        <v>132</v>
      </c>
      <c r="BA29" s="22"/>
      <c r="BB29" s="22"/>
      <c r="BC29" s="22"/>
      <c r="BD29" s="22">
        <v>3</v>
      </c>
      <c r="BE29" s="22"/>
      <c r="BF29" s="22">
        <v>94</v>
      </c>
      <c r="BG29" s="22">
        <v>3</v>
      </c>
      <c r="BH29" s="22">
        <v>10</v>
      </c>
      <c r="BI29" s="22"/>
      <c r="BJ29" s="22">
        <v>1</v>
      </c>
      <c r="BK29" s="22"/>
      <c r="BL29" s="22"/>
      <c r="BM29" s="22"/>
      <c r="BN29" s="22">
        <v>324</v>
      </c>
      <c r="BO29" s="22"/>
      <c r="BP29" s="22">
        <v>24</v>
      </c>
      <c r="BQ29" s="22">
        <v>31054</v>
      </c>
      <c r="BR29" s="22">
        <v>1515</v>
      </c>
      <c r="BS29" s="22">
        <v>23</v>
      </c>
      <c r="BT29" s="22">
        <v>1</v>
      </c>
      <c r="BU29" s="22">
        <v>37</v>
      </c>
      <c r="BV29" s="22"/>
      <c r="BW29" s="22">
        <v>106800</v>
      </c>
      <c r="BX29" s="22">
        <v>8903</v>
      </c>
      <c r="BY29" s="22">
        <v>110119</v>
      </c>
      <c r="BZ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>
        <v>180</v>
      </c>
      <c r="CM29" s="22">
        <v>77551</v>
      </c>
      <c r="CN29" s="22"/>
      <c r="CO29" s="22">
        <v>38815</v>
      </c>
      <c r="CP29" s="22">
        <v>51612</v>
      </c>
      <c r="CQ29" s="22"/>
      <c r="CR29" s="22"/>
      <c r="CS29" s="22"/>
      <c r="CT29" s="22"/>
      <c r="CU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>
        <v>30</v>
      </c>
      <c r="DH29" s="22">
        <v>5182</v>
      </c>
      <c r="DI29" s="22"/>
      <c r="DJ29" s="22">
        <v>74</v>
      </c>
      <c r="DK29" s="22">
        <v>18380</v>
      </c>
      <c r="DL29" s="22"/>
      <c r="DM29" s="22"/>
      <c r="DN29" s="22"/>
      <c r="DO29" s="22"/>
      <c r="DP29" s="22"/>
      <c r="DQ29" s="22">
        <v>3636</v>
      </c>
      <c r="DR29" s="22"/>
      <c r="DS29" s="22"/>
      <c r="DT29" s="22">
        <v>853</v>
      </c>
      <c r="DU29" s="22">
        <v>17439</v>
      </c>
      <c r="DV29" s="22">
        <v>22517</v>
      </c>
      <c r="DW29" s="22">
        <v>4261</v>
      </c>
      <c r="DX29" s="22"/>
      <c r="DY29" s="22">
        <v>9101</v>
      </c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>
        <v>2587</v>
      </c>
      <c r="EN29" s="22">
        <v>14508</v>
      </c>
      <c r="EO29" s="22">
        <v>433</v>
      </c>
      <c r="EP29" s="22"/>
      <c r="EQ29" s="22">
        <v>1403</v>
      </c>
      <c r="ER29" s="22"/>
      <c r="ES29" s="22"/>
      <c r="ET29" s="22"/>
      <c r="EU29" s="22"/>
      <c r="EV29" s="22"/>
      <c r="EW29" s="22"/>
      <c r="EX29" s="22"/>
      <c r="EY29" s="22"/>
      <c r="EZ29" s="22"/>
      <c r="FA29" s="22"/>
    </row>
    <row r="30" spans="8:157" s="19" customFormat="1" ht="15" customHeight="1">
      <c r="H30" s="23" t="s">
        <v>139</v>
      </c>
      <c r="I30" s="24" t="s">
        <v>125</v>
      </c>
      <c r="J30" s="25">
        <f>(J29/J10)*100</f>
        <v>0.13328124699775731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</row>
    <row r="31" spans="8:157" s="19" customFormat="1" ht="15" customHeight="1">
      <c r="H31" s="20" t="s">
        <v>140</v>
      </c>
      <c r="I31" s="21" t="s">
        <v>123</v>
      </c>
      <c r="J31" s="22">
        <f>SUM(K31:BZ31)</f>
        <v>817476</v>
      </c>
      <c r="K31" s="22">
        <v>1830</v>
      </c>
      <c r="L31" s="22">
        <v>74</v>
      </c>
      <c r="M31" s="22">
        <v>188</v>
      </c>
      <c r="N31" s="22"/>
      <c r="O31" s="22"/>
      <c r="P31" s="22"/>
      <c r="Q31" s="22"/>
      <c r="R31" s="22">
        <v>55</v>
      </c>
      <c r="S31" s="22">
        <v>104</v>
      </c>
      <c r="T31" s="22"/>
      <c r="U31" s="22"/>
      <c r="V31" s="22">
        <v>744</v>
      </c>
      <c r="W31" s="22">
        <v>1636</v>
      </c>
      <c r="X31" s="22">
        <v>5274</v>
      </c>
      <c r="Y31" s="22">
        <v>282</v>
      </c>
      <c r="Z31" s="22"/>
      <c r="AA31" s="22">
        <v>1200</v>
      </c>
      <c r="AB31" s="22">
        <v>1228</v>
      </c>
      <c r="AC31" s="22"/>
      <c r="AD31" s="22">
        <v>1</v>
      </c>
      <c r="AE31" s="22"/>
      <c r="AF31" s="22"/>
      <c r="AG31" s="22"/>
      <c r="AH31" s="22"/>
      <c r="AI31" s="22"/>
      <c r="AJ31" s="22"/>
      <c r="AK31" s="22"/>
      <c r="AL31" s="22">
        <v>560</v>
      </c>
      <c r="AM31" s="22">
        <v>37</v>
      </c>
      <c r="AN31" s="22"/>
      <c r="AO31" s="22">
        <v>513</v>
      </c>
      <c r="AP31" s="22">
        <v>228</v>
      </c>
      <c r="AQ31" s="22">
        <v>1573</v>
      </c>
      <c r="AR31" s="22">
        <v>477</v>
      </c>
      <c r="AS31" s="22">
        <v>57</v>
      </c>
      <c r="AT31" s="22">
        <v>55</v>
      </c>
      <c r="AU31" s="22">
        <v>34</v>
      </c>
      <c r="AV31" s="22">
        <v>92</v>
      </c>
      <c r="AW31" s="22">
        <v>26</v>
      </c>
      <c r="AX31" s="22">
        <v>58</v>
      </c>
      <c r="AY31" s="22"/>
      <c r="AZ31" s="22">
        <v>37</v>
      </c>
      <c r="BA31" s="22"/>
      <c r="BB31" s="22"/>
      <c r="BC31" s="22">
        <v>1</v>
      </c>
      <c r="BD31" s="22">
        <v>3</v>
      </c>
      <c r="BE31" s="22"/>
      <c r="BF31" s="22">
        <v>24</v>
      </c>
      <c r="BG31" s="22">
        <v>1</v>
      </c>
      <c r="BH31" s="22">
        <v>21</v>
      </c>
      <c r="BI31" s="22"/>
      <c r="BJ31" s="22"/>
      <c r="BK31" s="22"/>
      <c r="BL31" s="22"/>
      <c r="BM31" s="22"/>
      <c r="BN31" s="22">
        <v>57</v>
      </c>
      <c r="BO31" s="22">
        <v>2</v>
      </c>
      <c r="BP31" s="22">
        <v>5</v>
      </c>
      <c r="BQ31" s="22">
        <v>2155</v>
      </c>
      <c r="BR31" s="22">
        <v>189</v>
      </c>
      <c r="BS31" s="22">
        <v>4</v>
      </c>
      <c r="BT31" s="22"/>
      <c r="BU31" s="22">
        <v>6</v>
      </c>
      <c r="BV31" s="22"/>
      <c r="BW31" s="22">
        <v>785694</v>
      </c>
      <c r="BX31" s="22">
        <v>1924</v>
      </c>
      <c r="BY31" s="22">
        <v>11027</v>
      </c>
      <c r="BZ31" s="22"/>
      <c r="CB31" s="22"/>
      <c r="CC31" s="22"/>
      <c r="CD31" s="22">
        <v>1577871</v>
      </c>
      <c r="CE31" s="22"/>
      <c r="CF31" s="22"/>
      <c r="CG31" s="22">
        <v>1180800</v>
      </c>
      <c r="CH31" s="22"/>
      <c r="CI31" s="22"/>
      <c r="CJ31" s="22"/>
      <c r="CK31" s="22"/>
      <c r="CL31" s="22"/>
      <c r="CM31" s="22">
        <v>4000</v>
      </c>
      <c r="CN31" s="22"/>
      <c r="CO31" s="22"/>
      <c r="CP31" s="22">
        <v>12602</v>
      </c>
      <c r="CQ31" s="22"/>
      <c r="CR31" s="22"/>
      <c r="CS31" s="22"/>
      <c r="CT31" s="22"/>
      <c r="CU31" s="22"/>
      <c r="CW31" s="22"/>
      <c r="CX31" s="22"/>
      <c r="CY31" s="22">
        <v>271043</v>
      </c>
      <c r="CZ31" s="22"/>
      <c r="DA31" s="22"/>
      <c r="DB31" s="22">
        <v>494216</v>
      </c>
      <c r="DC31" s="22"/>
      <c r="DD31" s="22"/>
      <c r="DE31" s="22"/>
      <c r="DF31" s="22"/>
      <c r="DG31" s="22"/>
      <c r="DH31" s="22">
        <v>971</v>
      </c>
      <c r="DI31" s="22"/>
      <c r="DJ31" s="22"/>
      <c r="DK31" s="22">
        <v>9720</v>
      </c>
      <c r="DL31" s="22"/>
      <c r="DM31" s="22"/>
      <c r="DN31" s="22"/>
      <c r="DO31" s="22"/>
      <c r="DP31" s="22"/>
      <c r="DQ31" s="22">
        <v>446</v>
      </c>
      <c r="DR31" s="22"/>
      <c r="DS31" s="22"/>
      <c r="DT31" s="22">
        <v>141</v>
      </c>
      <c r="DU31" s="22">
        <v>1521</v>
      </c>
      <c r="DV31" s="22">
        <v>1985</v>
      </c>
      <c r="DW31" s="22">
        <v>241</v>
      </c>
      <c r="DX31" s="22"/>
      <c r="DY31" s="22">
        <v>1162</v>
      </c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>
        <v>112</v>
      </c>
      <c r="EN31" s="22">
        <v>2047</v>
      </c>
      <c r="EO31" s="22">
        <v>41</v>
      </c>
      <c r="EP31" s="22"/>
      <c r="EQ31" s="22">
        <v>12</v>
      </c>
      <c r="ER31" s="22"/>
      <c r="ES31" s="22"/>
      <c r="ET31" s="22"/>
      <c r="EU31" s="22"/>
      <c r="EV31" s="22"/>
      <c r="EW31" s="22"/>
      <c r="EX31" s="22"/>
      <c r="EY31" s="22"/>
      <c r="EZ31" s="22"/>
      <c r="FA31" s="22"/>
    </row>
    <row r="32" spans="8:157" s="19" customFormat="1" ht="15" customHeight="1">
      <c r="H32" s="23" t="s">
        <v>141</v>
      </c>
      <c r="I32" s="24" t="s">
        <v>125</v>
      </c>
      <c r="J32" s="25">
        <f>(J31/J10)*100</f>
        <v>0.27179914502146285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41" max="31" man="1"/>
    <brk id="51" max="31" man="1"/>
    <brk id="60" max="31" man="1"/>
    <brk id="69" max="31" man="1"/>
    <brk id="79" max="31" man="1"/>
    <brk id="100" max="31" man="1"/>
    <brk id="12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142</v>
      </c>
    </row>
    <row r="2" spans="7:78" ht="15" customHeight="1">
      <c r="G2" s="4" t="s">
        <v>164</v>
      </c>
      <c r="L2" s="13" t="s">
        <v>143</v>
      </c>
    </row>
    <row r="3" spans="7:78" hidden="1"/>
    <row r="4" spans="7:78" hidden="1"/>
    <row r="5" spans="7:78" hidden="1">
      <c r="G5" s="1" t="s">
        <v>165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144</v>
      </c>
      <c r="M9" s="9" t="s">
        <v>145</v>
      </c>
      <c r="N9" s="10" t="s">
        <v>146</v>
      </c>
      <c r="O9" s="9" t="s">
        <v>147</v>
      </c>
      <c r="P9" s="10" t="s">
        <v>148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2" t="s">
        <v>23</v>
      </c>
      <c r="AC9" s="11" t="s">
        <v>149</v>
      </c>
      <c r="AD9" s="11" t="s">
        <v>25</v>
      </c>
      <c r="AE9" s="11" t="s">
        <v>26</v>
      </c>
      <c r="AF9" s="11" t="s">
        <v>150</v>
      </c>
      <c r="AG9" s="11" t="s">
        <v>151</v>
      </c>
      <c r="AH9" s="11" t="s">
        <v>152</v>
      </c>
      <c r="AI9" s="11" t="s">
        <v>30</v>
      </c>
      <c r="AJ9" s="11" t="s">
        <v>153</v>
      </c>
      <c r="AK9" s="11" t="s">
        <v>154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155</v>
      </c>
      <c r="BM9" s="9" t="s">
        <v>60</v>
      </c>
      <c r="BN9" s="12" t="s">
        <v>156</v>
      </c>
      <c r="BO9" s="12" t="s">
        <v>157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121</v>
      </c>
      <c r="I10" s="17"/>
      <c r="J10" s="18">
        <f>SUM(K10:BZ10)</f>
        <v>1061150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92735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4599</v>
      </c>
      <c r="AM10" s="18">
        <f t="shared" si="0"/>
        <v>4</v>
      </c>
      <c r="AN10" s="18">
        <f t="shared" si="0"/>
        <v>0</v>
      </c>
      <c r="AO10" s="18">
        <f t="shared" si="0"/>
        <v>602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18720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O10" si="3">SUM(BW11:BW32)</f>
        <v>157651</v>
      </c>
      <c r="BX10" s="18">
        <f t="shared" si="3"/>
        <v>145</v>
      </c>
      <c r="BY10" s="18">
        <f t="shared" si="3"/>
        <v>786694</v>
      </c>
      <c r="BZ10" s="18">
        <f t="shared" si="3"/>
        <v>0</v>
      </c>
    </row>
    <row r="11" spans="7:78" s="19" customFormat="1" ht="30" customHeight="1">
      <c r="H11" s="20" t="s">
        <v>122</v>
      </c>
      <c r="I11" s="21" t="s">
        <v>123</v>
      </c>
      <c r="J11" s="22">
        <f>SUM(K11:BZ11)</f>
        <v>48100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>
        <v>4243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455</v>
      </c>
      <c r="AM11" s="22"/>
      <c r="AN11" s="22"/>
      <c r="AO11" s="22">
        <v>230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>
        <v>367</v>
      </c>
      <c r="BS11" s="22"/>
      <c r="BT11" s="22"/>
      <c r="BU11" s="22"/>
      <c r="BV11" s="22"/>
      <c r="BW11" s="22">
        <v>2161</v>
      </c>
      <c r="BX11" s="22">
        <v>3</v>
      </c>
      <c r="BY11" s="22">
        <v>40641</v>
      </c>
      <c r="BZ11" s="22"/>
    </row>
    <row r="12" spans="7:78" s="19" customFormat="1" ht="15" customHeight="1">
      <c r="H12" s="23" t="s">
        <v>124</v>
      </c>
      <c r="I12" s="24" t="s">
        <v>125</v>
      </c>
      <c r="J12" s="25">
        <f>(J11/J10)*100</f>
        <v>4.5328181689676299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126</v>
      </c>
      <c r="I13" s="21" t="s">
        <v>123</v>
      </c>
      <c r="J13" s="22">
        <f>SUM(K13:BZ13)</f>
        <v>70346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>
        <v>8240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305</v>
      </c>
      <c r="AM13" s="22">
        <v>2</v>
      </c>
      <c r="AN13" s="22"/>
      <c r="AO13" s="22">
        <v>28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660</v>
      </c>
      <c r="BS13" s="22"/>
      <c r="BT13" s="22"/>
      <c r="BU13" s="22"/>
      <c r="BV13" s="22"/>
      <c r="BW13" s="22">
        <v>1012</v>
      </c>
      <c r="BX13" s="22">
        <v>7</v>
      </c>
      <c r="BY13" s="22">
        <v>60092</v>
      </c>
      <c r="BZ13" s="22"/>
    </row>
    <row r="14" spans="7:78" s="19" customFormat="1" ht="15" customHeight="1">
      <c r="H14" s="23" t="s">
        <v>127</v>
      </c>
      <c r="I14" s="24" t="s">
        <v>125</v>
      </c>
      <c r="J14" s="25">
        <f>(J13/J10)*100</f>
        <v>6.6292230127691658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128</v>
      </c>
      <c r="I15" s="21" t="s">
        <v>123</v>
      </c>
      <c r="J15" s="22">
        <f>SUM(K15:BZ15)</f>
        <v>506374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>
        <v>30822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1207</v>
      </c>
      <c r="AM15" s="22"/>
      <c r="AN15" s="22"/>
      <c r="AO15" s="22">
        <v>125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10988</v>
      </c>
      <c r="BS15" s="22"/>
      <c r="BT15" s="22"/>
      <c r="BU15" s="22"/>
      <c r="BV15" s="22"/>
      <c r="BW15" s="22">
        <v>145911</v>
      </c>
      <c r="BX15" s="22">
        <v>38</v>
      </c>
      <c r="BY15" s="22">
        <v>317283</v>
      </c>
      <c r="BZ15" s="22"/>
    </row>
    <row r="16" spans="7:78" s="19" customFormat="1" ht="15" customHeight="1">
      <c r="H16" s="23" t="s">
        <v>126</v>
      </c>
      <c r="I16" s="24" t="s">
        <v>125</v>
      </c>
      <c r="J16" s="25">
        <f>(J15/J10)*100</f>
        <v>47.719361070536678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129</v>
      </c>
      <c r="I17" s="21" t="s">
        <v>123</v>
      </c>
      <c r="J17" s="22">
        <f>SUM(K17:BZ17)</f>
        <v>33321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3309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91</v>
      </c>
      <c r="AM17" s="22"/>
      <c r="AN17" s="22"/>
      <c r="AO17" s="22">
        <v>47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347</v>
      </c>
      <c r="BS17" s="22"/>
      <c r="BT17" s="22"/>
      <c r="BU17" s="22"/>
      <c r="BV17" s="22"/>
      <c r="BW17" s="22">
        <v>324</v>
      </c>
      <c r="BX17" s="22">
        <v>5</v>
      </c>
      <c r="BY17" s="22">
        <v>29198</v>
      </c>
      <c r="BZ17" s="22"/>
    </row>
    <row r="18" spans="8:78" s="19" customFormat="1" ht="15" customHeight="1">
      <c r="H18" s="23" t="s">
        <v>130</v>
      </c>
      <c r="I18" s="24" t="s">
        <v>125</v>
      </c>
      <c r="J18" s="25">
        <f>(J17/J10)*100</f>
        <v>3.1400838712717336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127</v>
      </c>
      <c r="I19" s="21" t="s">
        <v>123</v>
      </c>
      <c r="J19" s="22">
        <f>SUM(K19:BZ19)</f>
        <v>19963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>
        <v>2295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51</v>
      </c>
      <c r="AM19" s="22"/>
      <c r="AN19" s="22"/>
      <c r="AO19" s="22">
        <v>19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327</v>
      </c>
      <c r="BS19" s="22"/>
      <c r="BT19" s="22"/>
      <c r="BU19" s="22"/>
      <c r="BV19" s="22"/>
      <c r="BW19" s="22">
        <v>303</v>
      </c>
      <c r="BX19" s="22"/>
      <c r="BY19" s="22">
        <v>16968</v>
      </c>
      <c r="BZ19" s="22"/>
    </row>
    <row r="20" spans="8:78" s="19" customFormat="1" ht="15" customHeight="1">
      <c r="H20" s="23" t="s">
        <v>131</v>
      </c>
      <c r="I20" s="24" t="s">
        <v>125</v>
      </c>
      <c r="J20" s="25">
        <f>(J19/J10)*100</f>
        <v>1.8812608961975217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126</v>
      </c>
      <c r="I21" s="21" t="s">
        <v>123</v>
      </c>
      <c r="J21" s="22">
        <f>SUM(K21:BZ21)</f>
        <v>95224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10146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425</v>
      </c>
      <c r="AM21" s="22"/>
      <c r="AN21" s="22"/>
      <c r="AO21" s="22">
        <v>22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1534</v>
      </c>
      <c r="BS21" s="22"/>
      <c r="BT21" s="22"/>
      <c r="BU21" s="22"/>
      <c r="BV21" s="22"/>
      <c r="BW21" s="22">
        <v>1922</v>
      </c>
      <c r="BX21" s="22">
        <v>13</v>
      </c>
      <c r="BY21" s="22">
        <v>81162</v>
      </c>
      <c r="BZ21" s="22"/>
    </row>
    <row r="22" spans="8:78" s="19" customFormat="1" ht="15" customHeight="1">
      <c r="H22" s="23" t="s">
        <v>132</v>
      </c>
      <c r="I22" s="24" t="s">
        <v>125</v>
      </c>
      <c r="J22" s="25">
        <f>(J21/J10)*100</f>
        <v>8.9736606511803227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133</v>
      </c>
      <c r="I23" s="21" t="s">
        <v>123</v>
      </c>
      <c r="J23" s="22">
        <f>SUM(K23:BZ23)</f>
        <v>126788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14800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819</v>
      </c>
      <c r="AM23" s="22">
        <v>1</v>
      </c>
      <c r="AN23" s="22"/>
      <c r="AO23" s="22">
        <v>20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2386</v>
      </c>
      <c r="BS23" s="22"/>
      <c r="BT23" s="22"/>
      <c r="BU23" s="22"/>
      <c r="BV23" s="22"/>
      <c r="BW23" s="22">
        <v>2229</v>
      </c>
      <c r="BX23" s="22">
        <v>45</v>
      </c>
      <c r="BY23" s="22">
        <v>106488</v>
      </c>
      <c r="BZ23" s="22"/>
    </row>
    <row r="24" spans="8:78" s="19" customFormat="1" ht="15" customHeight="1">
      <c r="H24" s="23" t="s">
        <v>134</v>
      </c>
      <c r="I24" s="24" t="s">
        <v>125</v>
      </c>
      <c r="J24" s="25">
        <f>(J23/J10)*100</f>
        <v>11.948169438816377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135</v>
      </c>
      <c r="I25" s="21" t="s">
        <v>123</v>
      </c>
      <c r="J25" s="22">
        <f>SUM(K25:BZ25)</f>
        <v>44458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6114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363</v>
      </c>
      <c r="AM25" s="22"/>
      <c r="AN25" s="22"/>
      <c r="AO25" s="22">
        <v>30</v>
      </c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662</v>
      </c>
      <c r="BS25" s="22"/>
      <c r="BT25" s="22"/>
      <c r="BU25" s="22"/>
      <c r="BV25" s="22"/>
      <c r="BW25" s="22">
        <v>636</v>
      </c>
      <c r="BX25" s="22">
        <v>1</v>
      </c>
      <c r="BY25" s="22">
        <v>36652</v>
      </c>
      <c r="BZ25" s="22"/>
    </row>
    <row r="26" spans="8:78" s="19" customFormat="1" ht="15" customHeight="1">
      <c r="H26" s="23" t="s">
        <v>136</v>
      </c>
      <c r="I26" s="24" t="s">
        <v>125</v>
      </c>
      <c r="J26" s="25">
        <f>(J25/J10)*100</f>
        <v>4.1896056165480848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137</v>
      </c>
      <c r="I27" s="21" t="s">
        <v>123</v>
      </c>
      <c r="J27" s="22">
        <f>SUM(K27:BZ27)</f>
        <v>28486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>
        <v>2789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258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320</v>
      </c>
      <c r="BS27" s="22"/>
      <c r="BT27" s="22"/>
      <c r="BU27" s="22"/>
      <c r="BV27" s="22"/>
      <c r="BW27" s="22">
        <v>992</v>
      </c>
      <c r="BX27" s="22">
        <v>2</v>
      </c>
      <c r="BY27" s="22">
        <v>24125</v>
      </c>
      <c r="BZ27" s="22"/>
    </row>
    <row r="28" spans="8:78" s="19" customFormat="1" ht="15" customHeight="1">
      <c r="H28" s="23" t="s">
        <v>136</v>
      </c>
      <c r="I28" s="24" t="s">
        <v>125</v>
      </c>
      <c r="J28" s="25">
        <f>(J27/J10)*100</f>
        <v>2.684446119775715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138</v>
      </c>
      <c r="I29" s="21" t="s">
        <v>123</v>
      </c>
      <c r="J29" s="22">
        <f>SUM(K29:BZ29)</f>
        <v>78357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>
        <v>8749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435</v>
      </c>
      <c r="AM29" s="22">
        <v>1</v>
      </c>
      <c r="AN29" s="22"/>
      <c r="AO29" s="22">
        <v>22</v>
      </c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>
        <v>976</v>
      </c>
      <c r="BS29" s="22"/>
      <c r="BT29" s="22"/>
      <c r="BU29" s="22"/>
      <c r="BV29" s="22"/>
      <c r="BW29" s="22">
        <v>1102</v>
      </c>
      <c r="BX29" s="22">
        <v>14</v>
      </c>
      <c r="BY29" s="22">
        <v>67058</v>
      </c>
      <c r="BZ29" s="22"/>
    </row>
    <row r="30" spans="8:78" s="19" customFormat="1" ht="15" customHeight="1">
      <c r="H30" s="23" t="s">
        <v>139</v>
      </c>
      <c r="I30" s="24" t="s">
        <v>125</v>
      </c>
      <c r="J30" s="25">
        <f>(J29/J10)*100</f>
        <v>7.3841586957546053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140</v>
      </c>
      <c r="I31" s="21" t="s">
        <v>123</v>
      </c>
      <c r="J31" s="22">
        <f>SUM(K31:BZ31)</f>
        <v>9733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1228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190</v>
      </c>
      <c r="AM31" s="22"/>
      <c r="AN31" s="22"/>
      <c r="AO31" s="22">
        <v>59</v>
      </c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>
        <v>153</v>
      </c>
      <c r="BS31" s="22"/>
      <c r="BT31" s="22"/>
      <c r="BU31" s="22"/>
      <c r="BV31" s="22"/>
      <c r="BW31" s="22">
        <v>1059</v>
      </c>
      <c r="BX31" s="22">
        <v>17</v>
      </c>
      <c r="BY31" s="22">
        <v>7027</v>
      </c>
      <c r="BZ31" s="22"/>
    </row>
    <row r="32" spans="8:78" s="19" customFormat="1" ht="15" customHeight="1">
      <c r="H32" s="23" t="s">
        <v>141</v>
      </c>
      <c r="I32" s="24" t="s">
        <v>125</v>
      </c>
      <c r="J32" s="25">
        <f>(J31/J10)*100</f>
        <v>0.91721245818216079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59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Z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78" width="12.625" style="1" customWidth="1"/>
    <col min="79" max="16384" width="9" style="1"/>
  </cols>
  <sheetData>
    <row r="1" spans="7:78" ht="15" customHeight="1">
      <c r="H1" s="2" t="s">
        <v>158</v>
      </c>
    </row>
    <row r="2" spans="7:78" ht="15" customHeight="1">
      <c r="G2" s="4" t="s">
        <v>164</v>
      </c>
      <c r="L2" s="13" t="s">
        <v>159</v>
      </c>
    </row>
    <row r="3" spans="7:78" hidden="1"/>
    <row r="4" spans="7:78" hidden="1"/>
    <row r="5" spans="7:78" hidden="1">
      <c r="G5" s="1" t="s">
        <v>165</v>
      </c>
    </row>
    <row r="6" spans="7:78" hidden="1"/>
    <row r="7" spans="7:78" hidden="1"/>
    <row r="8" spans="7:78" hidden="1"/>
    <row r="9" spans="7:7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145</v>
      </c>
      <c r="N9" s="10" t="s">
        <v>146</v>
      </c>
      <c r="O9" s="9" t="s">
        <v>10</v>
      </c>
      <c r="P9" s="10" t="s">
        <v>148</v>
      </c>
      <c r="Q9" s="9" t="s">
        <v>160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161</v>
      </c>
      <c r="AB9" s="12" t="s">
        <v>23</v>
      </c>
      <c r="AC9" s="11" t="s">
        <v>24</v>
      </c>
      <c r="AD9" s="11" t="s">
        <v>162</v>
      </c>
      <c r="AE9" s="11" t="s">
        <v>163</v>
      </c>
      <c r="AF9" s="11" t="s">
        <v>150</v>
      </c>
      <c r="AG9" s="11" t="s">
        <v>151</v>
      </c>
      <c r="AH9" s="11" t="s">
        <v>29</v>
      </c>
      <c r="AI9" s="11" t="s">
        <v>30</v>
      </c>
      <c r="AJ9" s="11" t="s">
        <v>153</v>
      </c>
      <c r="AK9" s="11" t="s">
        <v>154</v>
      </c>
      <c r="AL9" s="12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10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12" t="s">
        <v>54</v>
      </c>
      <c r="BH9" s="11" t="s">
        <v>55</v>
      </c>
      <c r="BI9" s="9" t="s">
        <v>56</v>
      </c>
      <c r="BJ9" s="9" t="s">
        <v>57</v>
      </c>
      <c r="BK9" s="9" t="s">
        <v>58</v>
      </c>
      <c r="BL9" s="9" t="s">
        <v>155</v>
      </c>
      <c r="BM9" s="9" t="s">
        <v>60</v>
      </c>
      <c r="BN9" s="12" t="s">
        <v>61</v>
      </c>
      <c r="BO9" s="12" t="s">
        <v>62</v>
      </c>
      <c r="BP9" s="9" t="s">
        <v>63</v>
      </c>
      <c r="BQ9" s="9" t="s">
        <v>64</v>
      </c>
      <c r="BR9" s="9" t="s">
        <v>65</v>
      </c>
      <c r="BS9" s="9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0" t="s">
        <v>72</v>
      </c>
      <c r="BZ9" s="9" t="s">
        <v>73</v>
      </c>
    </row>
    <row r="10" spans="7:78" s="15" customFormat="1" ht="15" customHeight="1">
      <c r="H10" s="16" t="s">
        <v>121</v>
      </c>
      <c r="I10" s="17"/>
      <c r="J10" s="18">
        <f>SUM(K10:BZ10)</f>
        <v>11298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>SUM(U11:U32)</f>
        <v>0</v>
      </c>
      <c r="V10" s="18">
        <f t="shared" ref="V10:W10" si="1">SUM(V11:V32)</f>
        <v>0</v>
      </c>
      <c r="W10" s="18">
        <f t="shared" si="1"/>
        <v>0</v>
      </c>
      <c r="X10" s="18">
        <f>SUM(X11:X32)</f>
        <v>0</v>
      </c>
      <c r="Y10" s="18">
        <f t="shared" ref="Y10" si="2">SUM(Y11:Y32)</f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138</v>
      </c>
      <c r="AM10" s="18">
        <f t="shared" si="0"/>
        <v>1</v>
      </c>
      <c r="AN10" s="18">
        <f t="shared" si="0"/>
        <v>0</v>
      </c>
      <c r="AO10" s="18">
        <f t="shared" si="0"/>
        <v>3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0</v>
      </c>
      <c r="AX10" s="18">
        <f t="shared" si="0"/>
        <v>0</v>
      </c>
      <c r="AY10" s="18">
        <f t="shared" si="0"/>
        <v>0</v>
      </c>
      <c r="AZ10" s="18">
        <f t="shared" si="0"/>
        <v>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54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187</v>
      </c>
      <c r="BX10" s="18">
        <f t="shared" si="3"/>
        <v>2</v>
      </c>
      <c r="BY10" s="18">
        <f t="shared" si="3"/>
        <v>10913</v>
      </c>
      <c r="BZ10" s="18">
        <f t="shared" si="3"/>
        <v>0</v>
      </c>
    </row>
    <row r="11" spans="7:78" s="19" customFormat="1" ht="30" customHeight="1">
      <c r="H11" s="20" t="s">
        <v>122</v>
      </c>
      <c r="I11" s="21" t="s">
        <v>123</v>
      </c>
      <c r="J11" s="22">
        <f>SUM(K11:BZ11)</f>
        <v>793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1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>
        <v>3</v>
      </c>
      <c r="BX11" s="22"/>
      <c r="BY11" s="22">
        <v>789</v>
      </c>
      <c r="BZ11" s="22"/>
    </row>
    <row r="12" spans="7:78" s="19" customFormat="1" ht="15" customHeight="1">
      <c r="H12" s="23" t="s">
        <v>124</v>
      </c>
      <c r="I12" s="24" t="s">
        <v>125</v>
      </c>
      <c r="J12" s="25">
        <f>(J11/J10)*100</f>
        <v>7.0189414055585058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7:78" s="19" customFormat="1" ht="15" customHeight="1">
      <c r="H13" s="20" t="s">
        <v>126</v>
      </c>
      <c r="I13" s="21" t="s">
        <v>123</v>
      </c>
      <c r="J13" s="22">
        <f>SUM(K13:BZ13)</f>
        <v>1093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v>18</v>
      </c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>
        <v>9</v>
      </c>
      <c r="BS13" s="22"/>
      <c r="BT13" s="22"/>
      <c r="BU13" s="22"/>
      <c r="BV13" s="22"/>
      <c r="BW13" s="22">
        <v>17</v>
      </c>
      <c r="BX13" s="22"/>
      <c r="BY13" s="22">
        <v>1049</v>
      </c>
      <c r="BZ13" s="22"/>
    </row>
    <row r="14" spans="7:78" s="19" customFormat="1" ht="15" customHeight="1">
      <c r="H14" s="23" t="s">
        <v>127</v>
      </c>
      <c r="I14" s="24" t="s">
        <v>125</v>
      </c>
      <c r="J14" s="25">
        <f>(J13/J10)*100</f>
        <v>9.6742786333864412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7:78" s="19" customFormat="1" ht="15" customHeight="1">
      <c r="H15" s="20" t="s">
        <v>128</v>
      </c>
      <c r="I15" s="21" t="s">
        <v>123</v>
      </c>
      <c r="J15" s="22">
        <f>SUM(K15:BZ15)</f>
        <v>4138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12</v>
      </c>
      <c r="AM15" s="22"/>
      <c r="AN15" s="22"/>
      <c r="AO15" s="22">
        <v>1</v>
      </c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>
        <v>21</v>
      </c>
      <c r="BS15" s="22"/>
      <c r="BT15" s="22"/>
      <c r="BU15" s="22"/>
      <c r="BV15" s="22"/>
      <c r="BW15" s="22">
        <v>24</v>
      </c>
      <c r="BX15" s="22"/>
      <c r="BY15" s="22">
        <v>4080</v>
      </c>
      <c r="BZ15" s="22"/>
    </row>
    <row r="16" spans="7:78" s="19" customFormat="1" ht="15" customHeight="1">
      <c r="H16" s="23" t="s">
        <v>126</v>
      </c>
      <c r="I16" s="24" t="s">
        <v>125</v>
      </c>
      <c r="J16" s="25">
        <f>(J15/J10)*100</f>
        <v>36.625951495839971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8:78" s="19" customFormat="1" ht="15" customHeight="1">
      <c r="H17" s="20" t="s">
        <v>129</v>
      </c>
      <c r="I17" s="21" t="s">
        <v>123</v>
      </c>
      <c r="J17" s="22">
        <f>SUM(K17:BZ17)</f>
        <v>652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v>8</v>
      </c>
      <c r="AM17" s="22"/>
      <c r="AN17" s="22"/>
      <c r="AO17" s="22">
        <v>1</v>
      </c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>
        <v>3</v>
      </c>
      <c r="BS17" s="22"/>
      <c r="BT17" s="22"/>
      <c r="BU17" s="22"/>
      <c r="BV17" s="22"/>
      <c r="BW17" s="22">
        <v>11</v>
      </c>
      <c r="BX17" s="22"/>
      <c r="BY17" s="22">
        <v>629</v>
      </c>
      <c r="BZ17" s="22"/>
    </row>
    <row r="18" spans="8:78" s="19" customFormat="1" ht="15" customHeight="1">
      <c r="H18" s="23" t="s">
        <v>130</v>
      </c>
      <c r="I18" s="24" t="s">
        <v>125</v>
      </c>
      <c r="J18" s="25">
        <f>(J17/J10)*100</f>
        <v>5.7709329084793763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8:78" s="19" customFormat="1" ht="15" customHeight="1">
      <c r="H19" s="20" t="s">
        <v>127</v>
      </c>
      <c r="I19" s="21" t="s">
        <v>123</v>
      </c>
      <c r="J19" s="22">
        <f>SUM(K19:BZ19)</f>
        <v>326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>
        <v>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>
        <v>1</v>
      </c>
      <c r="BS19" s="22"/>
      <c r="BT19" s="22"/>
      <c r="BU19" s="22"/>
      <c r="BV19" s="22"/>
      <c r="BW19" s="22">
        <v>4</v>
      </c>
      <c r="BX19" s="22"/>
      <c r="BY19" s="22">
        <v>315</v>
      </c>
      <c r="BZ19" s="22"/>
    </row>
    <row r="20" spans="8:78" s="19" customFormat="1" ht="15" customHeight="1">
      <c r="H20" s="23" t="s">
        <v>131</v>
      </c>
      <c r="I20" s="24" t="s">
        <v>125</v>
      </c>
      <c r="J20" s="25">
        <f>(J19/J10)*100</f>
        <v>2.8854664542396882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8:78" s="19" customFormat="1" ht="15" customHeight="1">
      <c r="H21" s="20" t="s">
        <v>126</v>
      </c>
      <c r="I21" s="21" t="s">
        <v>123</v>
      </c>
      <c r="J21" s="22">
        <f>SUM(K21:BZ21)</f>
        <v>1380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>
        <v>11</v>
      </c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>
        <v>8</v>
      </c>
      <c r="BS21" s="22"/>
      <c r="BT21" s="22"/>
      <c r="BU21" s="22"/>
      <c r="BV21" s="22"/>
      <c r="BW21" s="22">
        <v>23</v>
      </c>
      <c r="BX21" s="22"/>
      <c r="BY21" s="22">
        <v>1338</v>
      </c>
      <c r="BZ21" s="22"/>
    </row>
    <row r="22" spans="8:78" s="19" customFormat="1" ht="15" customHeight="1">
      <c r="H22" s="23" t="s">
        <v>132</v>
      </c>
      <c r="I22" s="24" t="s">
        <v>125</v>
      </c>
      <c r="J22" s="25">
        <f>(J21/J10)*100</f>
        <v>12.214551248008497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8:78" s="19" customFormat="1" ht="15" customHeight="1">
      <c r="H23" s="20" t="s">
        <v>133</v>
      </c>
      <c r="I23" s="21" t="s">
        <v>123</v>
      </c>
      <c r="J23" s="22">
        <f>SUM(K23:BZ23)</f>
        <v>1269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15</v>
      </c>
      <c r="AM23" s="22">
        <v>1</v>
      </c>
      <c r="AN23" s="22"/>
      <c r="AO23" s="22">
        <v>1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>
        <v>7</v>
      </c>
      <c r="BS23" s="22"/>
      <c r="BT23" s="22"/>
      <c r="BU23" s="22"/>
      <c r="BV23" s="22"/>
      <c r="BW23" s="22">
        <v>16</v>
      </c>
      <c r="BX23" s="22">
        <v>2</v>
      </c>
      <c r="BY23" s="22">
        <v>1227</v>
      </c>
      <c r="BZ23" s="22"/>
    </row>
    <row r="24" spans="8:78" s="19" customFormat="1" ht="15" customHeight="1">
      <c r="H24" s="23" t="s">
        <v>134</v>
      </c>
      <c r="I24" s="24" t="s">
        <v>125</v>
      </c>
      <c r="J24" s="25">
        <f>(J23/J10)*100</f>
        <v>11.232076473712162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8:78" s="19" customFormat="1" ht="15" customHeight="1">
      <c r="H25" s="20" t="s">
        <v>135</v>
      </c>
      <c r="I25" s="21" t="s">
        <v>123</v>
      </c>
      <c r="J25" s="22">
        <f>SUM(K25:BZ25)</f>
        <v>557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14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>
        <v>3</v>
      </c>
      <c r="BS25" s="22"/>
      <c r="BT25" s="22"/>
      <c r="BU25" s="22"/>
      <c r="BV25" s="22"/>
      <c r="BW25" s="22">
        <v>17</v>
      </c>
      <c r="BX25" s="22"/>
      <c r="BY25" s="22">
        <v>523</v>
      </c>
      <c r="BZ25" s="22"/>
    </row>
    <row r="26" spans="8:78" s="19" customFormat="1" ht="15" customHeight="1">
      <c r="H26" s="23" t="s">
        <v>136</v>
      </c>
      <c r="I26" s="24" t="s">
        <v>125</v>
      </c>
      <c r="J26" s="25">
        <f>(J25/J10)*100</f>
        <v>4.9300761196671976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8:78" s="19" customFormat="1" ht="15" customHeight="1">
      <c r="H27" s="20" t="s">
        <v>137</v>
      </c>
      <c r="I27" s="21" t="s">
        <v>123</v>
      </c>
      <c r="J27" s="22">
        <f>SUM(K27:BZ27)</f>
        <v>292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>
        <v>34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>
        <v>2</v>
      </c>
      <c r="BS27" s="22"/>
      <c r="BT27" s="22"/>
      <c r="BU27" s="22"/>
      <c r="BV27" s="22"/>
      <c r="BW27" s="22">
        <v>45</v>
      </c>
      <c r="BX27" s="22"/>
      <c r="BY27" s="22">
        <v>211</v>
      </c>
      <c r="BZ27" s="22"/>
    </row>
    <row r="28" spans="8:78" s="19" customFormat="1" ht="15" customHeight="1">
      <c r="H28" s="23" t="s">
        <v>136</v>
      </c>
      <c r="I28" s="24" t="s">
        <v>125</v>
      </c>
      <c r="J28" s="25">
        <f>(J27/J10)*100</f>
        <v>2.5845282350858558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8:78" s="19" customFormat="1" ht="15" customHeight="1">
      <c r="H29" s="20" t="s">
        <v>138</v>
      </c>
      <c r="I29" s="21" t="s">
        <v>123</v>
      </c>
      <c r="J29" s="22">
        <f>SUM(K29:BZ29)</f>
        <v>741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>
        <v>18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>
        <v>26</v>
      </c>
      <c r="BX29" s="22"/>
      <c r="BY29" s="22">
        <v>697</v>
      </c>
      <c r="BZ29" s="22"/>
    </row>
    <row r="30" spans="8:78" s="19" customFormat="1" ht="15" customHeight="1">
      <c r="H30" s="23" t="s">
        <v>139</v>
      </c>
      <c r="I30" s="24" t="s">
        <v>125</v>
      </c>
      <c r="J30" s="25">
        <f>(J29/J10)*100</f>
        <v>6.5586829527349968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8:78" s="19" customFormat="1" ht="15" customHeight="1">
      <c r="H31" s="20" t="s">
        <v>140</v>
      </c>
      <c r="I31" s="21" t="s">
        <v>123</v>
      </c>
      <c r="J31" s="22">
        <f>SUM(K31:BZ31)</f>
        <v>57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>
        <v>1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>
        <v>1</v>
      </c>
      <c r="BX31" s="22"/>
      <c r="BY31" s="22">
        <v>55</v>
      </c>
      <c r="BZ31" s="22"/>
    </row>
    <row r="32" spans="8:78" s="19" customFormat="1" ht="15" customHeight="1">
      <c r="H32" s="23" t="s">
        <v>141</v>
      </c>
      <c r="I32" s="24" t="s">
        <v>125</v>
      </c>
      <c r="J32" s="25">
        <f>(J31/J10)*100</f>
        <v>0.50451407328730746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9" max="31" man="1"/>
    <brk id="49" max="31" man="1"/>
    <brk id="69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2023-02-01T02:38:38Z</dcterms:created>
  <dcterms:modified xsi:type="dcterms:W3CDTF">2023-02-01T02:41:53Z</dcterms:modified>
</cp:coreProperties>
</file>