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yDoc\Download\"/>
    </mc:Choice>
  </mc:AlternateContent>
  <bookViews>
    <workbookView xWindow="0" yWindow="0" windowWidth="20760" windowHeight="1111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22" i="6" s="1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2" i="6" l="1"/>
  <c r="J24" i="6"/>
  <c r="J26" i="6"/>
  <c r="J14" i="6"/>
  <c r="J18" i="6"/>
  <c r="J30" i="6"/>
  <c r="J20" i="6"/>
  <c r="J32" i="6"/>
  <c r="J16" i="5"/>
  <c r="J28" i="5"/>
  <c r="J26" i="5"/>
  <c r="J30" i="5"/>
  <c r="J14" i="5"/>
  <c r="J10" i="5"/>
  <c r="J22" i="5" s="1"/>
  <c r="J10" i="4"/>
  <c r="J22" i="4" s="1"/>
  <c r="J28" i="6"/>
  <c r="J16" i="6"/>
  <c r="J24" i="5"/>
  <c r="J18" i="5"/>
  <c r="J12" i="5"/>
  <c r="J20" i="5"/>
  <c r="J32" i="5"/>
  <c r="J12" i="4"/>
  <c r="J24" i="4"/>
  <c r="J16" i="4"/>
  <c r="J32" i="4"/>
  <c r="J26" i="4"/>
  <c r="J20" i="4"/>
  <c r="J14" i="4"/>
  <c r="J18" i="4"/>
  <c r="J30" i="4" l="1"/>
  <c r="J28" i="4"/>
</calcChain>
</file>

<file path=xl/sharedStrings.xml><?xml version="1.0" encoding="utf-8"?>
<sst xmlns="http://schemas.openxmlformats.org/spreadsheetml/2006/main" count="514" uniqueCount="216">
  <si>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</si>
  <si>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</si>
  <si>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</si>
  <si>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</si>
  <si>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</si>
  <si>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</si>
  <si>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</si>
  <si>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</si>
  <si>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</si>
  <si>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</si>
  <si>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</si>
  <si>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</si>
  <si>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</si>
  <si>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</si>
  <si>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</si>
  <si>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</si>
  <si>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</si>
  <si>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</si>
  <si>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</si>
  <si>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</si>
  <si>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</si>
  <si>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</si>
  <si>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</si>
  <si>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</si>
  <si>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</si>
  <si>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</si>
  <si>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</si>
  <si>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</si>
  <si>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</si>
  <si>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</si>
  <si>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</si>
  <si>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</si>
  <si>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</si>
  <si>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</si>
  <si>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</si>
  <si>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</si>
  <si>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</si>
  <si>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</si>
  <si>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</si>
  <si>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</si>
  <si>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</si>
  <si>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</si>
  <si>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</si>
  <si>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</si>
  <si>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</si>
  <si>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</si>
  <si>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</si>
  <si>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</si>
  <si>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</si>
  <si>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</si>
  <si>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</si>
  <si>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</si>
  <si>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</si>
  <si>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</si>
  <si>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</si>
  <si>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</si>
  <si>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</si>
  <si>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</si>
  <si>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</si>
  <si>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</si>
  <si>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</si>
  <si>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</si>
  <si>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</si>
  <si>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</si>
  <si>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</si>
  <si>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</si>
  <si>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</si>
  <si>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</si>
  <si>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</si>
  <si>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</si>
  <si>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</si>
  <si>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</si>
  <si>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</si>
  <si>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</si>
  <si>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</si>
  <si>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</si>
  <si>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</si>
  <si>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</si>
  <si>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</si>
  <si>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</si>
  <si>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</si>
  <si>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</si>
  <si>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</si>
  <si>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</si>
  <si>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</si>
  <si>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</si>
  <si>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</si>
  <si>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</si>
  <si>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</si>
  <si>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</si>
  <si>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</si>
  <si>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</si>
  <si>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</si>
  <si>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</si>
  <si>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</si>
  <si>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</si>
  <si>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</si>
  <si>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</si>
  <si>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</si>
  <si>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</si>
  <si>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</si>
  <si>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</si>
  <si>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</si>
  <si>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</si>
  <si>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</si>
  <si>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</si>
  <si>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</si>
  <si>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</si>
  <si>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</si>
  <si>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</si>
  <si>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</si>
  <si>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</si>
  <si>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</si>
  <si>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</si>
  <si>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</si>
  <si>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</si>
  <si>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 xml:space="preserve"> 　　第５世代＆ＮＲ化＆第３世代の
　　　端末</t>
    <phoneticPr fontId="5"/>
  </si>
  <si>
    <t>　　　広帯域移動無線
   アクセスシステム
   （eＭＴＣ端末＆
   ＮＲ化対応端末以外）＆
   ローカル５Ｇの端末</t>
    <phoneticPr fontId="3"/>
  </si>
  <si>
    <t>　　ＶＳＡＴ地球局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</si>
  <si>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</si>
  <si>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</si>
  <si>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</si>
  <si>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</si>
  <si>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</si>
  <si>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</si>
  <si>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</si>
  <si>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</si>
  <si>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</si>
  <si>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</si>
  <si>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</si>
  <si>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</si>
  <si>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</si>
  <si>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</si>
  <si>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</si>
  <si>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</si>
  <si>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</si>
  <si>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</si>
  <si>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</si>
  <si>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</si>
  <si>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</si>
  <si>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</si>
  <si>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</si>
  <si>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</si>
  <si>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</si>
  <si>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</si>
  <si>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</si>
  <si>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</si>
  <si>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</si>
  <si>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</si>
  <si>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</si>
  <si>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</si>
  <si>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</si>
  <si>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</si>
  <si>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</si>
  <si>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</si>
  <si>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</si>
  <si>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</si>
  <si>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</si>
  <si>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</si>
  <si>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</si>
  <si>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</si>
  <si>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</si>
  <si>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</si>
  <si>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</si>
  <si>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</si>
  <si>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</si>
  <si>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</si>
  <si>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</si>
  <si>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</si>
  <si>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</si>
  <si>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</si>
  <si>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</si>
  <si>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</si>
  <si>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</si>
  <si>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</si>
  <si>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</si>
  <si>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</si>
  <si>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</si>
  <si>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</si>
  <si>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</si>
  <si>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</si>
  <si>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第５世代＆ＮＲ化＆
　　第３世代の基地局</t>
    <phoneticPr fontId="5"/>
  </si>
  <si>
    <t>　　第５世代＆ＮＲ化の
  基地局</t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</si>
  <si>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</si>
  <si>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</si>
  <si>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</si>
  <si>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</si>
  <si>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</si>
  <si>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</si>
  <si>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</si>
  <si>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</si>
  <si>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</si>
  <si>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</si>
  <si>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</si>
  <si>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</si>
  <si>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</si>
  <si>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ＶＳＡＴ地球局</t>
    <phoneticPr fontId="5"/>
  </si>
  <si>
    <t>携帯移動地球局</t>
    <phoneticPr fontId="5"/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</si>
  <si>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</si>
  <si>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</si>
  <si>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</si>
  <si>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</si>
  <si>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簡易無線局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</si>
  <si>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</si>
  <si>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</si>
  <si>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</si>
  <si>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</si>
  <si>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</si>
  <si>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特定以外の
地上基幹放送試験局</t>
    <phoneticPr fontId="5"/>
  </si>
  <si>
    <t>地上一般放送局</t>
    <phoneticPr fontId="5"/>
  </si>
  <si>
    <t>　　第５世代＆ＮＲ化の
  基地局</t>
    <phoneticPr fontId="5"/>
  </si>
  <si>
    <t>　　ＢＷＡＮＲ化＆広帯域移動無線
　　アクセスシステムの基地局</t>
    <phoneticPr fontId="5"/>
  </si>
  <si>
    <t>衛星基幹放送局</t>
    <phoneticPr fontId="5"/>
  </si>
  <si>
    <t>簡易無線局</t>
    <phoneticPr fontId="5"/>
  </si>
  <si>
    <t>（令和　５年１２月末時点：全国）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</si>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</sst>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8590775" y="381000"/>
          <a:ext cx="3078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9575600" y="381000"/>
          <a:ext cx="875442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0537625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9552800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9221150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55797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1322426" y="790575"/>
          <a:ext cx="27898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224107" y="790575"/>
          <a:ext cx="278957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89" width="2.625" style="1" customWidth="1"/>
    <col min="90" max="121" width="12.625" style="1" customWidth="1"/>
    <col min="122" max="122" width="2.625" style="1" customWidth="1"/>
    <col min="123" max="213" width="12.6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214</v>
      </c>
      <c r="K2" s="1" t="s">
        <v>2</v>
      </c>
      <c r="CL2" s="5"/>
    </row>
    <row r="3" spans="7:213" hidden="1"/>
    <row r="4" spans="7:213" hidden="1"/>
    <row r="5" spans="7:213" hidden="1">
      <c r="G5" s="1" t="s">
        <v>215</v>
      </c>
    </row>
    <row r="6" spans="7:213" hidden="1"/>
    <row r="7" spans="7:213" hidden="1"/>
    <row r="8" spans="7:213" hidden="1"/>
    <row r="9" spans="7:213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116</v>
      </c>
      <c r="DW9" s="11" t="s">
        <v>88</v>
      </c>
      <c r="DX9" s="11" t="s">
        <v>89</v>
      </c>
      <c r="DY9" s="11" t="s">
        <v>90</v>
      </c>
      <c r="DZ9" s="11" t="s">
        <v>91</v>
      </c>
      <c r="EA9" s="11" t="s">
        <v>92</v>
      </c>
      <c r="EB9" s="11" t="s">
        <v>93</v>
      </c>
      <c r="EC9" s="11" t="s">
        <v>94</v>
      </c>
      <c r="ED9" s="11" t="s">
        <v>95</v>
      </c>
      <c r="EE9" s="10" t="s">
        <v>96</v>
      </c>
      <c r="EF9" s="10" t="s">
        <v>97</v>
      </c>
      <c r="EG9" s="10" t="s">
        <v>98</v>
      </c>
      <c r="EH9" s="11" t="s">
        <v>99</v>
      </c>
      <c r="EI9" s="11" t="s">
        <v>100</v>
      </c>
      <c r="EJ9" s="11" t="s">
        <v>101</v>
      </c>
      <c r="EK9" s="10" t="s">
        <v>102</v>
      </c>
      <c r="EL9" s="14" t="s">
        <v>117</v>
      </c>
      <c r="EM9" s="11" t="s">
        <v>104</v>
      </c>
      <c r="EN9" s="11" t="s">
        <v>105</v>
      </c>
      <c r="EO9" s="11" t="s">
        <v>106</v>
      </c>
      <c r="EP9" s="11" t="s">
        <v>107</v>
      </c>
      <c r="EQ9" s="11" t="s">
        <v>108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118</v>
      </c>
      <c r="EX9" s="12" t="s">
        <v>115</v>
      </c>
      <c r="EY9" s="9" t="s">
        <v>119</v>
      </c>
      <c r="EZ9" s="11" t="s">
        <v>120</v>
      </c>
      <c r="FA9" s="11" t="s">
        <v>121</v>
      </c>
      <c r="FB9" s="11" t="s">
        <v>122</v>
      </c>
      <c r="FC9" s="11" t="s">
        <v>123</v>
      </c>
      <c r="FD9" s="11" t="s">
        <v>124</v>
      </c>
      <c r="FE9" s="11" t="s">
        <v>125</v>
      </c>
      <c r="FF9" s="11" t="s">
        <v>126</v>
      </c>
      <c r="FG9" s="11" t="s">
        <v>127</v>
      </c>
      <c r="FH9" s="11" t="s">
        <v>128</v>
      </c>
      <c r="FI9" s="11" t="s">
        <v>129</v>
      </c>
      <c r="FJ9" s="11" t="s">
        <v>130</v>
      </c>
      <c r="FK9" s="10" t="s">
        <v>131</v>
      </c>
      <c r="FL9" s="10" t="s">
        <v>132</v>
      </c>
      <c r="FM9" s="10" t="s">
        <v>133</v>
      </c>
      <c r="FN9" s="10" t="s">
        <v>134</v>
      </c>
      <c r="FO9" s="10" t="s">
        <v>135</v>
      </c>
      <c r="FP9" s="10" t="s">
        <v>136</v>
      </c>
      <c r="FQ9" s="10" t="s">
        <v>137</v>
      </c>
      <c r="FR9" s="10" t="s">
        <v>138</v>
      </c>
      <c r="FS9" s="11" t="s">
        <v>139</v>
      </c>
      <c r="FT9" s="11" t="s">
        <v>140</v>
      </c>
      <c r="FU9" s="11" t="s">
        <v>141</v>
      </c>
      <c r="FV9" s="11" t="s">
        <v>142</v>
      </c>
      <c r="FW9" s="11" t="s">
        <v>143</v>
      </c>
      <c r="FX9" s="11" t="s">
        <v>144</v>
      </c>
      <c r="FY9" s="11" t="s">
        <v>145</v>
      </c>
      <c r="FZ9" s="11" t="s">
        <v>146</v>
      </c>
      <c r="GA9" s="11" t="s">
        <v>147</v>
      </c>
      <c r="GB9" s="12" t="s">
        <v>148</v>
      </c>
      <c r="GC9" s="11" t="s">
        <v>120</v>
      </c>
      <c r="GD9" s="11" t="s">
        <v>121</v>
      </c>
      <c r="GE9" s="11" t="s">
        <v>122</v>
      </c>
      <c r="GF9" s="11" t="s">
        <v>123</v>
      </c>
      <c r="GG9" s="11" t="s">
        <v>124</v>
      </c>
      <c r="GH9" s="11" t="s">
        <v>125</v>
      </c>
      <c r="GI9" s="11" t="s">
        <v>126</v>
      </c>
      <c r="GJ9" s="11" t="s">
        <v>127</v>
      </c>
      <c r="GK9" s="11" t="s">
        <v>128</v>
      </c>
      <c r="GL9" s="11" t="s">
        <v>129</v>
      </c>
      <c r="GM9" s="11" t="s">
        <v>130</v>
      </c>
      <c r="GN9" s="10" t="s">
        <v>131</v>
      </c>
      <c r="GO9" s="10" t="s">
        <v>149</v>
      </c>
      <c r="GP9" s="10" t="s">
        <v>133</v>
      </c>
      <c r="GQ9" s="10" t="s">
        <v>134</v>
      </c>
      <c r="GR9" s="10" t="s">
        <v>135</v>
      </c>
      <c r="GS9" s="10" t="s">
        <v>136</v>
      </c>
      <c r="GT9" s="10" t="s">
        <v>137</v>
      </c>
      <c r="GU9" s="10" t="s">
        <v>138</v>
      </c>
      <c r="GV9" s="11" t="s">
        <v>139</v>
      </c>
      <c r="GW9" s="11" t="s">
        <v>140</v>
      </c>
      <c r="GX9" s="11" t="s">
        <v>150</v>
      </c>
      <c r="GY9" s="11" t="s">
        <v>151</v>
      </c>
      <c r="GZ9" s="11" t="s">
        <v>143</v>
      </c>
      <c r="HA9" s="11" t="s">
        <v>144</v>
      </c>
      <c r="HB9" s="11" t="s">
        <v>145</v>
      </c>
      <c r="HC9" s="11" t="s">
        <v>146</v>
      </c>
      <c r="HD9" s="11" t="s">
        <v>147</v>
      </c>
      <c r="HE9" s="12" t="s">
        <v>148</v>
      </c>
    </row>
    <row r="10" spans="7:213" s="15" customFormat="1" ht="15" customHeight="1">
      <c r="H10" s="16" t="s">
        <v>152</v>
      </c>
      <c r="I10" s="17"/>
      <c r="J10" s="18">
        <f>SUM(K10:CJ10)</f>
        <v>317202642</v>
      </c>
      <c r="K10" s="18">
        <f>SUM(K11:K32)</f>
        <v>93509</v>
      </c>
      <c r="L10" s="18">
        <f t="shared" ref="L10:BW10" si="0">SUM(L11:L32)</f>
        <v>2908</v>
      </c>
      <c r="M10" s="18">
        <f t="shared" si="0"/>
        <v>12984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257</v>
      </c>
      <c r="R10" s="18">
        <f t="shared" si="0"/>
        <v>1166</v>
      </c>
      <c r="S10" s="18">
        <f t="shared" si="0"/>
        <v>2233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124453</v>
      </c>
      <c r="AB10" s="18">
        <f t="shared" si="0"/>
        <v>3186</v>
      </c>
      <c r="AC10" s="18">
        <f t="shared" si="0"/>
        <v>19075</v>
      </c>
      <c r="AD10" s="18">
        <f t="shared" si="0"/>
        <v>0</v>
      </c>
      <c r="AE10" s="18">
        <f t="shared" si="0"/>
        <v>53338</v>
      </c>
      <c r="AF10" s="18">
        <f t="shared" si="0"/>
        <v>184002</v>
      </c>
      <c r="AG10" s="18">
        <f t="shared" si="0"/>
        <v>469220</v>
      </c>
      <c r="AH10" s="18">
        <f t="shared" si="0"/>
        <v>30885</v>
      </c>
      <c r="AI10" s="18">
        <f t="shared" si="0"/>
        <v>9</v>
      </c>
      <c r="AJ10" s="18">
        <f t="shared" si="0"/>
        <v>0</v>
      </c>
      <c r="AK10" s="18">
        <f t="shared" si="0"/>
        <v>1070</v>
      </c>
      <c r="AL10" s="18">
        <f t="shared" si="0"/>
        <v>131293</v>
      </c>
      <c r="AM10" s="18">
        <f t="shared" si="0"/>
        <v>0</v>
      </c>
      <c r="AN10" s="18">
        <f t="shared" si="0"/>
        <v>196</v>
      </c>
      <c r="AO10" s="18">
        <f t="shared" si="0"/>
        <v>424</v>
      </c>
      <c r="AP10" s="18">
        <f t="shared" si="0"/>
        <v>49</v>
      </c>
      <c r="AQ10" s="18">
        <f t="shared" si="0"/>
        <v>136</v>
      </c>
      <c r="AR10" s="18">
        <f t="shared" si="0"/>
        <v>4</v>
      </c>
      <c r="AS10" s="18">
        <f t="shared" si="0"/>
        <v>116</v>
      </c>
      <c r="AT10" s="18">
        <f t="shared" si="0"/>
        <v>19</v>
      </c>
      <c r="AU10" s="18">
        <f t="shared" si="0"/>
        <v>0</v>
      </c>
      <c r="AV10" s="18">
        <f t="shared" si="0"/>
        <v>3</v>
      </c>
      <c r="AW10" s="18">
        <f t="shared" si="0"/>
        <v>57896</v>
      </c>
      <c r="AX10" s="18">
        <f t="shared" si="0"/>
        <v>2766</v>
      </c>
      <c r="AY10" s="18">
        <f t="shared" si="0"/>
        <v>102</v>
      </c>
      <c r="AZ10" s="18">
        <f t="shared" si="0"/>
        <v>24196</v>
      </c>
      <c r="BA10" s="18">
        <f t="shared" si="0"/>
        <v>5921</v>
      </c>
      <c r="BB10" s="18">
        <f t="shared" si="0"/>
        <v>43430</v>
      </c>
      <c r="BC10" s="18">
        <f t="shared" si="0"/>
        <v>1482</v>
      </c>
      <c r="BD10" s="18">
        <f t="shared" si="0"/>
        <v>4137</v>
      </c>
      <c r="BE10" s="18">
        <f t="shared" si="0"/>
        <v>2677</v>
      </c>
      <c r="BF10" s="18">
        <f t="shared" si="0"/>
        <v>477</v>
      </c>
      <c r="BG10" s="18">
        <f t="shared" si="0"/>
        <v>13476</v>
      </c>
      <c r="BH10" s="18">
        <f t="shared" si="0"/>
        <v>577</v>
      </c>
      <c r="BI10" s="18">
        <f t="shared" si="0"/>
        <v>5002</v>
      </c>
      <c r="BJ10" s="18">
        <f t="shared" si="0"/>
        <v>14</v>
      </c>
      <c r="BK10" s="18">
        <f t="shared" si="0"/>
        <v>1408</v>
      </c>
      <c r="BL10" s="18">
        <f t="shared" si="0"/>
        <v>57</v>
      </c>
      <c r="BM10" s="18">
        <f t="shared" si="0"/>
        <v>22987</v>
      </c>
      <c r="BN10" s="18">
        <f t="shared" si="0"/>
        <v>15</v>
      </c>
      <c r="BO10" s="18">
        <f t="shared" si="0"/>
        <v>701</v>
      </c>
      <c r="BP10" s="18">
        <f t="shared" si="0"/>
        <v>0</v>
      </c>
      <c r="BQ10" s="18">
        <f t="shared" si="0"/>
        <v>985</v>
      </c>
      <c r="BR10" s="18">
        <f t="shared" si="0"/>
        <v>67</v>
      </c>
      <c r="BS10" s="18">
        <f t="shared" si="0"/>
        <v>133986</v>
      </c>
      <c r="BT10" s="18">
        <f t="shared" si="0"/>
        <v>0</v>
      </c>
      <c r="BU10" s="18">
        <f t="shared" si="0"/>
        <v>57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10459</v>
      </c>
      <c r="BZ10" s="18">
        <f>SUM(BZ11:BZ32)</f>
        <v>92</v>
      </c>
      <c r="CA10" s="18">
        <f t="shared" si="1"/>
        <v>162</v>
      </c>
      <c r="CB10" s="18">
        <f t="shared" si="1"/>
        <v>360787</v>
      </c>
      <c r="CC10" s="18">
        <f t="shared" si="1"/>
        <v>30105</v>
      </c>
      <c r="CD10" s="18">
        <f t="shared" si="1"/>
        <v>411</v>
      </c>
      <c r="CE10" s="18">
        <f t="shared" si="1"/>
        <v>2</v>
      </c>
      <c r="CF10" s="18">
        <f t="shared" si="1"/>
        <v>815</v>
      </c>
      <c r="CG10" s="18">
        <f t="shared" si="1"/>
        <v>0</v>
      </c>
      <c r="CH10" s="18">
        <f t="shared" si="1"/>
        <v>313713385</v>
      </c>
      <c r="CI10" s="18">
        <f t="shared" si="1"/>
        <v>151585</v>
      </c>
      <c r="CJ10" s="18">
        <f t="shared" si="1"/>
        <v>1481875</v>
      </c>
      <c r="CL10" s="18">
        <f t="shared" ref="CL10:DQ10" si="2">SUM(CL11:CL32)</f>
        <v>0</v>
      </c>
      <c r="CM10" s="18">
        <f t="shared" si="2"/>
        <v>258103000</v>
      </c>
      <c r="CN10" s="18">
        <f t="shared" si="2"/>
        <v>669382250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109432000</v>
      </c>
      <c r="CS10" s="18">
        <f t="shared" si="2"/>
        <v>0</v>
      </c>
      <c r="CT10" s="18">
        <f t="shared" si="2"/>
        <v>0</v>
      </c>
      <c r="CU10" s="18">
        <f t="shared" si="2"/>
        <v>0</v>
      </c>
      <c r="CV10" s="18">
        <f t="shared" si="2"/>
        <v>12900</v>
      </c>
      <c r="CW10" s="18">
        <f t="shared" si="2"/>
        <v>0</v>
      </c>
      <c r="CX10" s="18">
        <f t="shared" si="2"/>
        <v>300</v>
      </c>
      <c r="CY10" s="18">
        <f t="shared" si="2"/>
        <v>116600000</v>
      </c>
      <c r="CZ10" s="18">
        <f t="shared" si="2"/>
        <v>140100200</v>
      </c>
      <c r="DA10" s="18">
        <f t="shared" si="2"/>
        <v>6986000</v>
      </c>
      <c r="DB10" s="18">
        <f t="shared" si="2"/>
        <v>2764000</v>
      </c>
      <c r="DC10" s="18">
        <f t="shared" si="2"/>
        <v>70739000</v>
      </c>
      <c r="DD10" s="18">
        <f t="shared" si="2"/>
        <v>24300000</v>
      </c>
      <c r="DE10" s="18">
        <f t="shared" si="2"/>
        <v>12952</v>
      </c>
      <c r="DF10" s="18">
        <f t="shared" si="2"/>
        <v>0</v>
      </c>
      <c r="DG10" s="18">
        <f t="shared" si="2"/>
        <v>126011087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903863</v>
      </c>
      <c r="DL10" s="18">
        <f t="shared" si="2"/>
        <v>2149582</v>
      </c>
      <c r="DM10" s="18">
        <f t="shared" si="2"/>
        <v>0</v>
      </c>
      <c r="DN10" s="18">
        <f t="shared" si="2"/>
        <v>411182</v>
      </c>
      <c r="DO10" s="18">
        <f t="shared" si="2"/>
        <v>30000</v>
      </c>
      <c r="DP10" s="18">
        <f>SUM(DP11:DP32)</f>
        <v>150002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36375253</v>
      </c>
      <c r="DU10" s="18">
        <f t="shared" si="3"/>
        <v>38792492</v>
      </c>
      <c r="DV10" s="18">
        <f t="shared" si="3"/>
        <v>0</v>
      </c>
      <c r="DW10" s="18">
        <f t="shared" si="3"/>
        <v>0</v>
      </c>
      <c r="DX10" s="18">
        <f t="shared" si="3"/>
        <v>570</v>
      </c>
      <c r="DY10" s="18">
        <f t="shared" si="3"/>
        <v>3200084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8</v>
      </c>
      <c r="ED10" s="18">
        <f t="shared" si="3"/>
        <v>0</v>
      </c>
      <c r="EE10" s="18">
        <f t="shared" si="3"/>
        <v>2</v>
      </c>
      <c r="EF10" s="18">
        <f t="shared" si="3"/>
        <v>70425940</v>
      </c>
      <c r="EG10" s="18">
        <f t="shared" si="3"/>
        <v>51012117</v>
      </c>
      <c r="EH10" s="18">
        <f t="shared" si="3"/>
        <v>3391699</v>
      </c>
      <c r="EI10" s="18">
        <f t="shared" si="3"/>
        <v>107824</v>
      </c>
      <c r="EJ10" s="18">
        <f t="shared" si="3"/>
        <v>6784650</v>
      </c>
      <c r="EK10" s="18">
        <f t="shared" si="3"/>
        <v>12409694</v>
      </c>
      <c r="EL10" s="18">
        <f t="shared" si="3"/>
        <v>835</v>
      </c>
      <c r="EM10" s="18">
        <f t="shared" si="3"/>
        <v>0</v>
      </c>
      <c r="EN10" s="18">
        <f t="shared" si="3"/>
        <v>89461889</v>
      </c>
      <c r="EO10" s="18">
        <f t="shared" si="3"/>
        <v>0</v>
      </c>
      <c r="EP10" s="18">
        <f t="shared" si="3"/>
        <v>0</v>
      </c>
      <c r="EQ10" s="18">
        <f t="shared" si="3"/>
        <v>370</v>
      </c>
      <c r="ER10" s="18">
        <f t="shared" si="3"/>
        <v>2842</v>
      </c>
      <c r="ES10" s="18">
        <f t="shared" si="3"/>
        <v>870062</v>
      </c>
      <c r="ET10" s="18">
        <f t="shared" si="3"/>
        <v>0</v>
      </c>
      <c r="EU10" s="18">
        <f t="shared" si="3"/>
        <v>133278</v>
      </c>
      <c r="EV10" s="18">
        <f t="shared" si="3"/>
        <v>156</v>
      </c>
      <c r="EW10" s="18">
        <f t="shared" si="3"/>
        <v>22980</v>
      </c>
      <c r="EX10" s="18">
        <f t="shared" si="3"/>
        <v>360</v>
      </c>
      <c r="EY10" s="18">
        <f t="shared" si="3"/>
        <v>23546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12780</v>
      </c>
      <c r="FH10" s="18">
        <f t="shared" si="3"/>
        <v>3181</v>
      </c>
      <c r="FI10" s="18">
        <f t="shared" si="3"/>
        <v>11842</v>
      </c>
      <c r="FJ10" s="18">
        <f t="shared" si="3"/>
        <v>0</v>
      </c>
      <c r="FK10" s="18">
        <f t="shared" si="3"/>
        <v>4327</v>
      </c>
      <c r="FL10" s="18">
        <f t="shared" si="3"/>
        <v>156092</v>
      </c>
      <c r="FM10" s="18">
        <f t="shared" si="3"/>
        <v>234349</v>
      </c>
      <c r="FN10" s="18">
        <f t="shared" si="3"/>
        <v>28968</v>
      </c>
      <c r="FO10" s="18">
        <f t="shared" si="3"/>
        <v>0</v>
      </c>
      <c r="FP10" s="18">
        <f t="shared" si="3"/>
        <v>0</v>
      </c>
      <c r="FQ10" s="18">
        <f t="shared" si="3"/>
        <v>1063</v>
      </c>
      <c r="FR10" s="18">
        <f t="shared" si="3"/>
        <v>111230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0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27749</v>
      </c>
      <c r="GP10" s="18">
        <f t="shared" si="4"/>
        <v>159188</v>
      </c>
      <c r="GQ10" s="18">
        <f t="shared" si="4"/>
        <v>1905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13191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153</v>
      </c>
      <c r="I11" s="21" t="s">
        <v>154</v>
      </c>
      <c r="J11" s="22">
        <f>SUM(K11:CJ11)</f>
        <v>270835</v>
      </c>
      <c r="K11" s="22">
        <v>5776</v>
      </c>
      <c r="L11" s="22">
        <v>264</v>
      </c>
      <c r="M11" s="22">
        <v>1255</v>
      </c>
      <c r="N11" s="22"/>
      <c r="O11" s="22"/>
      <c r="P11" s="22"/>
      <c r="Q11" s="22">
        <v>42</v>
      </c>
      <c r="R11" s="22">
        <v>146</v>
      </c>
      <c r="S11" s="22">
        <v>211</v>
      </c>
      <c r="T11" s="22"/>
      <c r="U11" s="22"/>
      <c r="V11" s="22"/>
      <c r="W11" s="22"/>
      <c r="X11" s="22"/>
      <c r="Y11" s="22"/>
      <c r="Z11" s="22"/>
      <c r="AA11" s="22">
        <v>9760</v>
      </c>
      <c r="AB11" s="22">
        <v>140</v>
      </c>
      <c r="AC11" s="22">
        <v>560</v>
      </c>
      <c r="AD11" s="22"/>
      <c r="AE11" s="22">
        <v>2529</v>
      </c>
      <c r="AF11" s="22">
        <v>9533</v>
      </c>
      <c r="AG11" s="22">
        <v>18764</v>
      </c>
      <c r="AH11" s="22">
        <v>1938</v>
      </c>
      <c r="AI11" s="22"/>
      <c r="AJ11" s="22"/>
      <c r="AK11" s="22"/>
      <c r="AL11" s="22">
        <v>4923</v>
      </c>
      <c r="AM11" s="22"/>
      <c r="AN11" s="22">
        <v>3</v>
      </c>
      <c r="AO11" s="22">
        <v>2</v>
      </c>
      <c r="AP11" s="22"/>
      <c r="AQ11" s="22">
        <v>13</v>
      </c>
      <c r="AR11" s="22"/>
      <c r="AS11" s="22"/>
      <c r="AT11" s="22"/>
      <c r="AU11" s="22"/>
      <c r="AV11" s="22"/>
      <c r="AW11" s="22">
        <v>4279</v>
      </c>
      <c r="AX11" s="22">
        <v>143</v>
      </c>
      <c r="AY11" s="22">
        <v>5</v>
      </c>
      <c r="AZ11" s="22">
        <v>1472</v>
      </c>
      <c r="BA11" s="22">
        <v>388</v>
      </c>
      <c r="BB11" s="22">
        <v>5666</v>
      </c>
      <c r="BC11" s="22">
        <v>58</v>
      </c>
      <c r="BD11" s="22">
        <v>142</v>
      </c>
      <c r="BE11" s="22">
        <v>130</v>
      </c>
      <c r="BF11" s="22">
        <v>52</v>
      </c>
      <c r="BG11" s="22">
        <v>957</v>
      </c>
      <c r="BH11" s="22">
        <v>54</v>
      </c>
      <c r="BI11" s="22">
        <v>279</v>
      </c>
      <c r="BJ11" s="22">
        <v>2</v>
      </c>
      <c r="BK11" s="22">
        <v>50</v>
      </c>
      <c r="BL11" s="22">
        <v>2</v>
      </c>
      <c r="BM11" s="22"/>
      <c r="BN11" s="22"/>
      <c r="BO11" s="22">
        <v>2</v>
      </c>
      <c r="BP11" s="22"/>
      <c r="BQ11" s="22">
        <v>69</v>
      </c>
      <c r="BR11" s="22">
        <v>1</v>
      </c>
      <c r="BS11" s="22">
        <v>8</v>
      </c>
      <c r="BT11" s="22"/>
      <c r="BU11" s="22"/>
      <c r="BV11" s="22"/>
      <c r="BW11" s="22"/>
      <c r="BX11" s="22"/>
      <c r="BY11" s="22">
        <v>271</v>
      </c>
      <c r="BZ11" s="22">
        <v>4</v>
      </c>
      <c r="CA11" s="22">
        <v>3</v>
      </c>
      <c r="CB11" s="22">
        <v>32585</v>
      </c>
      <c r="CC11" s="22">
        <v>511</v>
      </c>
      <c r="CD11" s="22">
        <v>22</v>
      </c>
      <c r="CE11" s="22"/>
      <c r="CF11" s="22">
        <v>16</v>
      </c>
      <c r="CG11" s="22"/>
      <c r="CH11" s="22">
        <v>80240</v>
      </c>
      <c r="CI11" s="22">
        <v>6364</v>
      </c>
      <c r="CJ11" s="22">
        <v>81201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17968</v>
      </c>
      <c r="DH11" s="22"/>
      <c r="DI11" s="22"/>
      <c r="DJ11" s="22"/>
      <c r="DK11" s="22">
        <v>175765</v>
      </c>
      <c r="DL11" s="22">
        <v>22795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1731</v>
      </c>
      <c r="EO11" s="22"/>
      <c r="EP11" s="22"/>
      <c r="EQ11" s="22"/>
      <c r="ER11" s="22">
        <v>28</v>
      </c>
      <c r="ES11" s="22">
        <v>9933</v>
      </c>
      <c r="ET11" s="22"/>
      <c r="EU11" s="22"/>
      <c r="EV11" s="22"/>
      <c r="EW11" s="22"/>
      <c r="EX11" s="22"/>
      <c r="EY11" s="22">
        <v>1365</v>
      </c>
      <c r="EZ11" s="22"/>
      <c r="FA11" s="22"/>
      <c r="FB11" s="22"/>
      <c r="FC11" s="22"/>
      <c r="FD11" s="22"/>
      <c r="FE11" s="22"/>
      <c r="FF11" s="22"/>
      <c r="FG11" s="22">
        <v>1075</v>
      </c>
      <c r="FH11" s="22">
        <v>140</v>
      </c>
      <c r="FI11" s="22">
        <v>496</v>
      </c>
      <c r="FJ11" s="22"/>
      <c r="FK11" s="22">
        <v>271</v>
      </c>
      <c r="FL11" s="22">
        <v>8975</v>
      </c>
      <c r="FM11" s="22">
        <v>10509</v>
      </c>
      <c r="FN11" s="22">
        <v>1900</v>
      </c>
      <c r="FO11" s="22"/>
      <c r="FP11" s="22"/>
      <c r="FQ11" s="22"/>
      <c r="FR11" s="22">
        <v>3963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554</v>
      </c>
      <c r="GP11" s="22">
        <v>5439</v>
      </c>
      <c r="GQ11" s="22">
        <v>38</v>
      </c>
      <c r="GR11" s="22"/>
      <c r="GS11" s="22"/>
      <c r="GT11" s="22"/>
      <c r="GU11" s="22">
        <v>379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155</v>
      </c>
      <c r="I12" s="24" t="s">
        <v>156</v>
      </c>
      <c r="J12" s="25">
        <f>(J11/J10)*100</f>
        <v>8.5382327931556132E-2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157</v>
      </c>
      <c r="I13" s="21" t="s">
        <v>154</v>
      </c>
      <c r="J13" s="22">
        <f>SUM(K13:CJ13)</f>
        <v>361277</v>
      </c>
      <c r="K13" s="22">
        <v>9566</v>
      </c>
      <c r="L13" s="22">
        <v>475</v>
      </c>
      <c r="M13" s="22">
        <v>1842</v>
      </c>
      <c r="N13" s="22"/>
      <c r="O13" s="22"/>
      <c r="P13" s="22"/>
      <c r="Q13" s="22">
        <v>76</v>
      </c>
      <c r="R13" s="22">
        <v>119</v>
      </c>
      <c r="S13" s="22">
        <v>150</v>
      </c>
      <c r="T13" s="22"/>
      <c r="U13" s="22"/>
      <c r="V13" s="22"/>
      <c r="W13" s="22"/>
      <c r="X13" s="22"/>
      <c r="Y13" s="22"/>
      <c r="Z13" s="22"/>
      <c r="AA13" s="22">
        <v>10250</v>
      </c>
      <c r="AB13" s="22">
        <v>265</v>
      </c>
      <c r="AC13" s="22">
        <v>1411</v>
      </c>
      <c r="AD13" s="22"/>
      <c r="AE13" s="22">
        <v>3776</v>
      </c>
      <c r="AF13" s="22">
        <v>16006</v>
      </c>
      <c r="AG13" s="22">
        <v>37039</v>
      </c>
      <c r="AH13" s="22">
        <v>3214</v>
      </c>
      <c r="AI13" s="22"/>
      <c r="AJ13" s="22"/>
      <c r="AK13" s="22">
        <v>1</v>
      </c>
      <c r="AL13" s="22">
        <v>7760</v>
      </c>
      <c r="AM13" s="22"/>
      <c r="AN13" s="22">
        <v>20</v>
      </c>
      <c r="AO13" s="22">
        <v>1</v>
      </c>
      <c r="AP13" s="22"/>
      <c r="AQ13" s="22">
        <v>3</v>
      </c>
      <c r="AR13" s="22"/>
      <c r="AS13" s="22">
        <v>3</v>
      </c>
      <c r="AT13" s="22"/>
      <c r="AU13" s="22"/>
      <c r="AV13" s="22"/>
      <c r="AW13" s="22">
        <v>8469</v>
      </c>
      <c r="AX13" s="22">
        <v>344</v>
      </c>
      <c r="AY13" s="22">
        <v>10</v>
      </c>
      <c r="AZ13" s="22">
        <v>2390</v>
      </c>
      <c r="BA13" s="22">
        <v>426</v>
      </c>
      <c r="BB13" s="22">
        <v>4197</v>
      </c>
      <c r="BC13" s="22">
        <v>69</v>
      </c>
      <c r="BD13" s="22">
        <v>151</v>
      </c>
      <c r="BE13" s="22">
        <v>124</v>
      </c>
      <c r="BF13" s="22">
        <v>40</v>
      </c>
      <c r="BG13" s="22">
        <v>1004</v>
      </c>
      <c r="BH13" s="22">
        <v>41</v>
      </c>
      <c r="BI13" s="22">
        <v>422</v>
      </c>
      <c r="BJ13" s="22">
        <v>1</v>
      </c>
      <c r="BK13" s="22">
        <v>88</v>
      </c>
      <c r="BL13" s="22"/>
      <c r="BM13" s="22"/>
      <c r="BN13" s="22">
        <v>2</v>
      </c>
      <c r="BO13" s="22">
        <v>3</v>
      </c>
      <c r="BP13" s="22"/>
      <c r="BQ13" s="22">
        <v>165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252</v>
      </c>
      <c r="BZ13" s="22">
        <v>9</v>
      </c>
      <c r="CA13" s="22">
        <v>12</v>
      </c>
      <c r="CB13" s="22">
        <v>37463</v>
      </c>
      <c r="CC13" s="22">
        <v>1066</v>
      </c>
      <c r="CD13" s="22">
        <v>18</v>
      </c>
      <c r="CE13" s="22">
        <v>1</v>
      </c>
      <c r="CF13" s="22">
        <v>32</v>
      </c>
      <c r="CG13" s="22"/>
      <c r="CH13" s="22">
        <v>95873</v>
      </c>
      <c r="CI13" s="22">
        <v>12533</v>
      </c>
      <c r="CJ13" s="22">
        <v>104089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161085</v>
      </c>
      <c r="DL13" s="22">
        <v>16103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45</v>
      </c>
      <c r="EM13" s="22"/>
      <c r="EN13" s="22">
        <v>395</v>
      </c>
      <c r="EO13" s="22"/>
      <c r="EP13" s="22"/>
      <c r="EQ13" s="22"/>
      <c r="ER13" s="22">
        <v>65</v>
      </c>
      <c r="ES13" s="22">
        <v>4249</v>
      </c>
      <c r="ET13" s="22"/>
      <c r="EU13" s="22"/>
      <c r="EV13" s="22"/>
      <c r="EW13" s="22"/>
      <c r="EX13" s="22"/>
      <c r="EY13" s="22">
        <v>2341</v>
      </c>
      <c r="EZ13" s="22"/>
      <c r="FA13" s="22"/>
      <c r="FB13" s="22"/>
      <c r="FC13" s="22"/>
      <c r="FD13" s="22"/>
      <c r="FE13" s="22"/>
      <c r="FF13" s="22"/>
      <c r="FG13" s="22">
        <v>980</v>
      </c>
      <c r="FH13" s="22">
        <v>260</v>
      </c>
      <c r="FI13" s="22">
        <v>832</v>
      </c>
      <c r="FJ13" s="22"/>
      <c r="FK13" s="22">
        <v>294</v>
      </c>
      <c r="FL13" s="22">
        <v>12996</v>
      </c>
      <c r="FM13" s="22">
        <v>21399</v>
      </c>
      <c r="FN13" s="22">
        <v>3082</v>
      </c>
      <c r="FO13" s="22"/>
      <c r="FP13" s="22"/>
      <c r="FQ13" s="22"/>
      <c r="FR13" s="22">
        <v>6750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2979</v>
      </c>
      <c r="GP13" s="22">
        <v>10947</v>
      </c>
      <c r="GQ13" s="22">
        <v>131</v>
      </c>
      <c r="GR13" s="22"/>
      <c r="GS13" s="22"/>
      <c r="GT13" s="22"/>
      <c r="GU13" s="22">
        <v>726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158</v>
      </c>
      <c r="I14" s="24" t="s">
        <v>156</v>
      </c>
      <c r="J14" s="25">
        <f>(J13/J10)*100</f>
        <v>0.11389470078877842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159</v>
      </c>
      <c r="I15" s="21" t="s">
        <v>154</v>
      </c>
      <c r="J15" s="22">
        <f>SUM(K15:CJ15)</f>
        <v>313388279</v>
      </c>
      <c r="K15" s="22">
        <v>17605</v>
      </c>
      <c r="L15" s="22">
        <v>236</v>
      </c>
      <c r="M15" s="22">
        <v>2075</v>
      </c>
      <c r="N15" s="22"/>
      <c r="O15" s="22"/>
      <c r="P15" s="22"/>
      <c r="Q15" s="22">
        <v>114</v>
      </c>
      <c r="R15" s="22">
        <v>153</v>
      </c>
      <c r="S15" s="22">
        <v>680</v>
      </c>
      <c r="T15" s="22"/>
      <c r="U15" s="22"/>
      <c r="V15" s="22"/>
      <c r="W15" s="22"/>
      <c r="X15" s="22"/>
      <c r="Y15" s="22"/>
      <c r="Z15" s="22"/>
      <c r="AA15" s="22">
        <v>37689</v>
      </c>
      <c r="AB15" s="22">
        <v>811</v>
      </c>
      <c r="AC15" s="22">
        <v>8030</v>
      </c>
      <c r="AD15" s="22"/>
      <c r="AE15" s="22">
        <v>17415</v>
      </c>
      <c r="AF15" s="22">
        <v>56422</v>
      </c>
      <c r="AG15" s="22">
        <v>164388</v>
      </c>
      <c r="AH15" s="22">
        <v>5614</v>
      </c>
      <c r="AI15" s="22">
        <v>5</v>
      </c>
      <c r="AJ15" s="22"/>
      <c r="AK15" s="22">
        <v>618</v>
      </c>
      <c r="AL15" s="22">
        <v>54058</v>
      </c>
      <c r="AM15" s="22"/>
      <c r="AN15" s="22">
        <v>36</v>
      </c>
      <c r="AO15" s="22">
        <v>403</v>
      </c>
      <c r="AP15" s="22">
        <v>23</v>
      </c>
      <c r="AQ15" s="22">
        <v>97</v>
      </c>
      <c r="AR15" s="22">
        <v>1</v>
      </c>
      <c r="AS15" s="22">
        <v>105</v>
      </c>
      <c r="AT15" s="22">
        <v>2</v>
      </c>
      <c r="AU15" s="22"/>
      <c r="AV15" s="22"/>
      <c r="AW15" s="22">
        <v>14923</v>
      </c>
      <c r="AX15" s="22">
        <v>379</v>
      </c>
      <c r="AY15" s="22">
        <v>35</v>
      </c>
      <c r="AZ15" s="22">
        <v>5625</v>
      </c>
      <c r="BA15" s="22">
        <v>772</v>
      </c>
      <c r="BB15" s="22">
        <v>5113</v>
      </c>
      <c r="BC15" s="22">
        <v>357</v>
      </c>
      <c r="BD15" s="22">
        <v>1442</v>
      </c>
      <c r="BE15" s="22">
        <v>1243</v>
      </c>
      <c r="BF15" s="22">
        <v>103</v>
      </c>
      <c r="BG15" s="22">
        <v>549</v>
      </c>
      <c r="BH15" s="22">
        <v>125</v>
      </c>
      <c r="BI15" s="22">
        <v>1804</v>
      </c>
      <c r="BJ15" s="22">
        <v>5</v>
      </c>
      <c r="BK15" s="22">
        <v>777</v>
      </c>
      <c r="BL15" s="22">
        <v>40</v>
      </c>
      <c r="BM15" s="22">
        <v>22922</v>
      </c>
      <c r="BN15" s="22">
        <v>11</v>
      </c>
      <c r="BO15" s="22">
        <v>670</v>
      </c>
      <c r="BP15" s="22"/>
      <c r="BQ15" s="22">
        <v>358</v>
      </c>
      <c r="BR15" s="22">
        <v>45</v>
      </c>
      <c r="BS15" s="22">
        <v>133431</v>
      </c>
      <c r="BT15" s="22"/>
      <c r="BU15" s="22">
        <v>55</v>
      </c>
      <c r="BV15" s="22">
        <v>13</v>
      </c>
      <c r="BW15" s="22"/>
      <c r="BX15" s="22"/>
      <c r="BY15" s="22">
        <v>6366</v>
      </c>
      <c r="BZ15" s="22">
        <v>45</v>
      </c>
      <c r="CA15" s="22">
        <v>59</v>
      </c>
      <c r="CB15" s="22">
        <v>107198</v>
      </c>
      <c r="CC15" s="22">
        <v>17258</v>
      </c>
      <c r="CD15" s="22">
        <v>209</v>
      </c>
      <c r="CE15" s="22"/>
      <c r="CF15" s="22">
        <v>433</v>
      </c>
      <c r="CG15" s="22"/>
      <c r="CH15" s="22">
        <v>312051885</v>
      </c>
      <c r="CI15" s="22">
        <v>43720</v>
      </c>
      <c r="CJ15" s="22">
        <v>603729</v>
      </c>
      <c r="CL15" s="22"/>
      <c r="CM15" s="22">
        <v>258103000</v>
      </c>
      <c r="CN15" s="22">
        <v>667804379</v>
      </c>
      <c r="CO15" s="22"/>
      <c r="CP15" s="22"/>
      <c r="CQ15" s="22">
        <v>23200</v>
      </c>
      <c r="CR15" s="22">
        <v>109432000</v>
      </c>
      <c r="CS15" s="22"/>
      <c r="CT15" s="22"/>
      <c r="CU15" s="22"/>
      <c r="CV15" s="22">
        <v>12900</v>
      </c>
      <c r="CW15" s="22"/>
      <c r="CX15" s="22">
        <v>300</v>
      </c>
      <c r="CY15" s="22">
        <v>116600000</v>
      </c>
      <c r="CZ15" s="22">
        <v>138919400</v>
      </c>
      <c r="DA15" s="22">
        <v>6986000</v>
      </c>
      <c r="DB15" s="22">
        <v>2764000</v>
      </c>
      <c r="DC15" s="22">
        <v>70739000</v>
      </c>
      <c r="DD15" s="22">
        <v>24300000</v>
      </c>
      <c r="DE15" s="22">
        <v>3830</v>
      </c>
      <c r="DF15" s="22"/>
      <c r="DG15" s="22">
        <v>125491669</v>
      </c>
      <c r="DH15" s="22"/>
      <c r="DI15" s="22"/>
      <c r="DJ15" s="22">
        <v>17000</v>
      </c>
      <c r="DK15" s="22">
        <v>426952</v>
      </c>
      <c r="DL15" s="22">
        <v>1890014</v>
      </c>
      <c r="DM15" s="22"/>
      <c r="DN15" s="22">
        <v>406182</v>
      </c>
      <c r="DO15" s="22">
        <v>30000</v>
      </c>
      <c r="DP15" s="22">
        <v>149917</v>
      </c>
      <c r="DQ15" s="22">
        <v>522</v>
      </c>
      <c r="DS15" s="22"/>
      <c r="DT15" s="22">
        <v>36375253</v>
      </c>
      <c r="DU15" s="22">
        <v>38398775</v>
      </c>
      <c r="DV15" s="22"/>
      <c r="DW15" s="22"/>
      <c r="DX15" s="22">
        <v>570</v>
      </c>
      <c r="DY15" s="22">
        <v>3200084</v>
      </c>
      <c r="DZ15" s="22"/>
      <c r="EA15" s="22"/>
      <c r="EB15" s="22"/>
      <c r="EC15" s="22">
        <v>8</v>
      </c>
      <c r="ED15" s="22"/>
      <c r="EE15" s="22">
        <v>2</v>
      </c>
      <c r="EF15" s="22">
        <v>70425940</v>
      </c>
      <c r="EG15" s="22">
        <v>50626906</v>
      </c>
      <c r="EH15" s="22">
        <v>3391699</v>
      </c>
      <c r="EI15" s="22">
        <v>107824</v>
      </c>
      <c r="EJ15" s="22">
        <v>6784650</v>
      </c>
      <c r="EK15" s="22">
        <v>12409694</v>
      </c>
      <c r="EL15" s="22">
        <v>566</v>
      </c>
      <c r="EM15" s="22"/>
      <c r="EN15" s="22">
        <v>89287867</v>
      </c>
      <c r="EO15" s="22"/>
      <c r="EP15" s="22"/>
      <c r="EQ15" s="22">
        <v>370</v>
      </c>
      <c r="ER15" s="22">
        <v>1136</v>
      </c>
      <c r="ES15" s="22">
        <v>775015</v>
      </c>
      <c r="ET15" s="22"/>
      <c r="EU15" s="22">
        <v>132787</v>
      </c>
      <c r="EV15" s="22">
        <v>156</v>
      </c>
      <c r="EW15" s="22">
        <v>22916</v>
      </c>
      <c r="EX15" s="22">
        <v>360</v>
      </c>
      <c r="EY15" s="22">
        <v>5462</v>
      </c>
      <c r="EZ15" s="22"/>
      <c r="FA15" s="22"/>
      <c r="FB15" s="22"/>
      <c r="FC15" s="22"/>
      <c r="FD15" s="22"/>
      <c r="FE15" s="22"/>
      <c r="FF15" s="22"/>
      <c r="FG15" s="22">
        <v>4446</v>
      </c>
      <c r="FH15" s="22">
        <v>811</v>
      </c>
      <c r="FI15" s="22">
        <v>4020</v>
      </c>
      <c r="FJ15" s="22"/>
      <c r="FK15" s="22">
        <v>921</v>
      </c>
      <c r="FL15" s="22">
        <v>42303</v>
      </c>
      <c r="FM15" s="22">
        <v>69703</v>
      </c>
      <c r="FN15" s="22">
        <v>4677</v>
      </c>
      <c r="FO15" s="22"/>
      <c r="FP15" s="22"/>
      <c r="FQ15" s="22">
        <v>615</v>
      </c>
      <c r="FR15" s="22">
        <v>46082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14093</v>
      </c>
      <c r="GP15" s="22">
        <v>68338</v>
      </c>
      <c r="GQ15" s="22">
        <v>930</v>
      </c>
      <c r="GR15" s="22"/>
      <c r="GS15" s="22"/>
      <c r="GT15" s="22"/>
      <c r="GU15" s="22">
        <v>5875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157</v>
      </c>
      <c r="I16" s="24" t="s">
        <v>156</v>
      </c>
      <c r="J16" s="25">
        <f>(J15/J10)*100</f>
        <v>98.79749961225103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160</v>
      </c>
      <c r="I17" s="21" t="s">
        <v>154</v>
      </c>
      <c r="J17" s="22">
        <f>SUM(K17:CJ17)</f>
        <v>173863</v>
      </c>
      <c r="K17" s="22">
        <v>5804</v>
      </c>
      <c r="L17" s="22">
        <v>221</v>
      </c>
      <c r="M17" s="22">
        <v>623</v>
      </c>
      <c r="N17" s="22"/>
      <c r="O17" s="22"/>
      <c r="P17" s="22"/>
      <c r="Q17" s="22"/>
      <c r="R17" s="22">
        <v>57</v>
      </c>
      <c r="S17" s="22">
        <v>61</v>
      </c>
      <c r="T17" s="22"/>
      <c r="U17" s="22"/>
      <c r="V17" s="22"/>
      <c r="W17" s="22"/>
      <c r="X17" s="22"/>
      <c r="Y17" s="22"/>
      <c r="Z17" s="22"/>
      <c r="AA17" s="22">
        <v>4446</v>
      </c>
      <c r="AB17" s="22">
        <v>166</v>
      </c>
      <c r="AC17" s="22">
        <v>973</v>
      </c>
      <c r="AD17" s="22"/>
      <c r="AE17" s="22">
        <v>2212</v>
      </c>
      <c r="AF17" s="22">
        <v>8600</v>
      </c>
      <c r="AG17" s="22">
        <v>16128</v>
      </c>
      <c r="AH17" s="22">
        <v>1975</v>
      </c>
      <c r="AI17" s="22"/>
      <c r="AJ17" s="22"/>
      <c r="AK17" s="22"/>
      <c r="AL17" s="22">
        <v>3337</v>
      </c>
      <c r="AM17" s="22"/>
      <c r="AN17" s="22">
        <v>2</v>
      </c>
      <c r="AO17" s="22">
        <v>1</v>
      </c>
      <c r="AP17" s="22"/>
      <c r="AQ17" s="22">
        <v>4</v>
      </c>
      <c r="AR17" s="22">
        <v>1</v>
      </c>
      <c r="AS17" s="22"/>
      <c r="AT17" s="22"/>
      <c r="AU17" s="22"/>
      <c r="AV17" s="22"/>
      <c r="AW17" s="22">
        <v>3773</v>
      </c>
      <c r="AX17" s="22">
        <v>182</v>
      </c>
      <c r="AY17" s="22"/>
      <c r="AZ17" s="22">
        <v>746</v>
      </c>
      <c r="BA17" s="22">
        <v>47</v>
      </c>
      <c r="BB17" s="22">
        <v>729</v>
      </c>
      <c r="BC17" s="22">
        <v>11</v>
      </c>
      <c r="BD17" s="22">
        <v>32</v>
      </c>
      <c r="BE17" s="22">
        <v>52</v>
      </c>
      <c r="BF17" s="22">
        <v>5</v>
      </c>
      <c r="BG17" s="22">
        <v>120</v>
      </c>
      <c r="BH17" s="22">
        <v>16</v>
      </c>
      <c r="BI17" s="22">
        <v>67</v>
      </c>
      <c r="BJ17" s="22"/>
      <c r="BK17" s="22">
        <v>30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154</v>
      </c>
      <c r="BZ17" s="22">
        <v>8</v>
      </c>
      <c r="CA17" s="22">
        <v>3</v>
      </c>
      <c r="CB17" s="22">
        <v>14807</v>
      </c>
      <c r="CC17" s="22">
        <v>517</v>
      </c>
      <c r="CD17" s="22">
        <v>8</v>
      </c>
      <c r="CE17" s="22"/>
      <c r="CF17" s="22">
        <v>18</v>
      </c>
      <c r="CG17" s="22"/>
      <c r="CH17" s="22">
        <v>50713</v>
      </c>
      <c r="CI17" s="22">
        <v>4135</v>
      </c>
      <c r="CJ17" s="22">
        <v>53064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15704</v>
      </c>
      <c r="DH17" s="22"/>
      <c r="DI17" s="22"/>
      <c r="DJ17" s="22"/>
      <c r="DK17" s="22">
        <v>8190</v>
      </c>
      <c r="DL17" s="22">
        <v>7509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1136</v>
      </c>
      <c r="EO17" s="22"/>
      <c r="EP17" s="22"/>
      <c r="EQ17" s="22"/>
      <c r="ER17" s="22">
        <v>41</v>
      </c>
      <c r="ES17" s="22">
        <v>2289</v>
      </c>
      <c r="ET17" s="22"/>
      <c r="EU17" s="22"/>
      <c r="EV17" s="22"/>
      <c r="EW17" s="22"/>
      <c r="EX17" s="22"/>
      <c r="EY17" s="22">
        <v>688</v>
      </c>
      <c r="EZ17" s="22"/>
      <c r="FA17" s="22"/>
      <c r="FB17" s="22"/>
      <c r="FC17" s="22"/>
      <c r="FD17" s="22"/>
      <c r="FE17" s="22"/>
      <c r="FF17" s="22"/>
      <c r="FG17" s="22">
        <v>302</v>
      </c>
      <c r="FH17" s="22">
        <v>166</v>
      </c>
      <c r="FI17" s="22">
        <v>701</v>
      </c>
      <c r="FJ17" s="22"/>
      <c r="FK17" s="22">
        <v>526</v>
      </c>
      <c r="FL17" s="22">
        <v>7174</v>
      </c>
      <c r="FM17" s="22">
        <v>8077</v>
      </c>
      <c r="FN17" s="22">
        <v>1913</v>
      </c>
      <c r="FO17" s="22"/>
      <c r="FP17" s="22"/>
      <c r="FQ17" s="22"/>
      <c r="FR17" s="22">
        <v>2765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1426</v>
      </c>
      <c r="GP17" s="22">
        <v>5560</v>
      </c>
      <c r="GQ17" s="22">
        <v>62</v>
      </c>
      <c r="GR17" s="22"/>
      <c r="GS17" s="22"/>
      <c r="GT17" s="22"/>
      <c r="GU17" s="22">
        <v>487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161</v>
      </c>
      <c r="I18" s="24" t="s">
        <v>156</v>
      </c>
      <c r="J18" s="25">
        <f>(J17/J10)*100</f>
        <v>5.4811334137626753E-2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158</v>
      </c>
      <c r="I19" s="21" t="s">
        <v>154</v>
      </c>
      <c r="J19" s="22">
        <f>SUM(K19:CJ19)</f>
        <v>109463</v>
      </c>
      <c r="K19" s="22">
        <v>3892</v>
      </c>
      <c r="L19" s="22">
        <v>112</v>
      </c>
      <c r="M19" s="22">
        <v>312</v>
      </c>
      <c r="N19" s="22"/>
      <c r="O19" s="22"/>
      <c r="P19" s="22"/>
      <c r="Q19" s="22"/>
      <c r="R19" s="22">
        <v>41</v>
      </c>
      <c r="S19" s="22">
        <v>57</v>
      </c>
      <c r="T19" s="22"/>
      <c r="U19" s="22"/>
      <c r="V19" s="22"/>
      <c r="W19" s="22"/>
      <c r="X19" s="22"/>
      <c r="Y19" s="22"/>
      <c r="Z19" s="22"/>
      <c r="AA19" s="22">
        <v>3209</v>
      </c>
      <c r="AB19" s="22">
        <v>154</v>
      </c>
      <c r="AC19" s="22">
        <v>884</v>
      </c>
      <c r="AD19" s="22"/>
      <c r="AE19" s="22">
        <v>1861</v>
      </c>
      <c r="AF19" s="22">
        <v>5646</v>
      </c>
      <c r="AG19" s="22">
        <v>10073</v>
      </c>
      <c r="AH19" s="22">
        <v>1168</v>
      </c>
      <c r="AI19" s="22"/>
      <c r="AJ19" s="22"/>
      <c r="AK19" s="22"/>
      <c r="AL19" s="22">
        <v>2626</v>
      </c>
      <c r="AM19" s="22"/>
      <c r="AN19" s="22">
        <v>7</v>
      </c>
      <c r="AO19" s="22">
        <v>1</v>
      </c>
      <c r="AP19" s="22"/>
      <c r="AQ19" s="22"/>
      <c r="AR19" s="22"/>
      <c r="AS19" s="22"/>
      <c r="AT19" s="22"/>
      <c r="AU19" s="22"/>
      <c r="AV19" s="22"/>
      <c r="AW19" s="22">
        <v>1636</v>
      </c>
      <c r="AX19" s="22">
        <v>194</v>
      </c>
      <c r="AY19" s="22"/>
      <c r="AZ19" s="22">
        <v>968</v>
      </c>
      <c r="BA19" s="22">
        <v>67</v>
      </c>
      <c r="BB19" s="22">
        <v>1367</v>
      </c>
      <c r="BC19" s="22">
        <v>16</v>
      </c>
      <c r="BD19" s="22"/>
      <c r="BE19" s="22">
        <v>15</v>
      </c>
      <c r="BF19" s="22">
        <v>11</v>
      </c>
      <c r="BG19" s="22">
        <v>371</v>
      </c>
      <c r="BH19" s="22">
        <v>29</v>
      </c>
      <c r="BI19" s="22">
        <v>62</v>
      </c>
      <c r="BJ19" s="22"/>
      <c r="BK19" s="22">
        <v>37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1063</v>
      </c>
      <c r="BZ19" s="22">
        <v>2</v>
      </c>
      <c r="CA19" s="22">
        <v>4</v>
      </c>
      <c r="CB19" s="22">
        <v>8548</v>
      </c>
      <c r="CC19" s="22">
        <v>527</v>
      </c>
      <c r="CD19" s="22">
        <v>4</v>
      </c>
      <c r="CE19" s="22"/>
      <c r="CF19" s="22">
        <v>23</v>
      </c>
      <c r="CG19" s="22"/>
      <c r="CH19" s="22">
        <v>30845</v>
      </c>
      <c r="CI19" s="22">
        <v>4836</v>
      </c>
      <c r="CJ19" s="22">
        <v>28779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7518</v>
      </c>
      <c r="DH19" s="22"/>
      <c r="DI19" s="22"/>
      <c r="DJ19" s="22"/>
      <c r="DK19" s="22">
        <v>216</v>
      </c>
      <c r="DL19" s="22">
        <v>7052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22</v>
      </c>
      <c r="EM19" s="22"/>
      <c r="EN19" s="22">
        <v>1941</v>
      </c>
      <c r="EO19" s="22"/>
      <c r="EP19" s="22"/>
      <c r="EQ19" s="22"/>
      <c r="ER19" s="22">
        <v>17</v>
      </c>
      <c r="ES19" s="22">
        <v>3043</v>
      </c>
      <c r="ET19" s="22"/>
      <c r="EU19" s="22"/>
      <c r="EV19" s="22"/>
      <c r="EW19" s="22"/>
      <c r="EX19" s="22"/>
      <c r="EY19" s="22">
        <v>945</v>
      </c>
      <c r="EZ19" s="22"/>
      <c r="FA19" s="22"/>
      <c r="FB19" s="22"/>
      <c r="FC19" s="22"/>
      <c r="FD19" s="22"/>
      <c r="FE19" s="22"/>
      <c r="FF19" s="22"/>
      <c r="FG19" s="22">
        <v>194</v>
      </c>
      <c r="FH19" s="22">
        <v>154</v>
      </c>
      <c r="FI19" s="22">
        <v>748</v>
      </c>
      <c r="FJ19" s="22"/>
      <c r="FK19" s="22">
        <v>671</v>
      </c>
      <c r="FL19" s="22">
        <v>5365</v>
      </c>
      <c r="FM19" s="22">
        <v>5476</v>
      </c>
      <c r="FN19" s="22">
        <v>1140</v>
      </c>
      <c r="FO19" s="22"/>
      <c r="FP19" s="22"/>
      <c r="FQ19" s="22"/>
      <c r="FR19" s="22">
        <v>2170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281</v>
      </c>
      <c r="GP19" s="22">
        <v>2596</v>
      </c>
      <c r="GQ19" s="22">
        <v>28</v>
      </c>
      <c r="GR19" s="22"/>
      <c r="GS19" s="22"/>
      <c r="GT19" s="22"/>
      <c r="GU19" s="22">
        <v>378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162</v>
      </c>
      <c r="I20" s="24" t="s">
        <v>156</v>
      </c>
      <c r="J20" s="25">
        <f>(J19/J10)*100</f>
        <v>3.450885506811132E-2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157</v>
      </c>
      <c r="I21" s="21" t="s">
        <v>154</v>
      </c>
      <c r="J21" s="22">
        <f>SUM(K21:CJ21)</f>
        <v>471819</v>
      </c>
      <c r="K21" s="22">
        <v>10186</v>
      </c>
      <c r="L21" s="22">
        <v>238</v>
      </c>
      <c r="M21" s="22">
        <v>749</v>
      </c>
      <c r="N21" s="22"/>
      <c r="O21" s="22"/>
      <c r="P21" s="22"/>
      <c r="Q21" s="22">
        <v>20</v>
      </c>
      <c r="R21" s="22">
        <v>92</v>
      </c>
      <c r="S21" s="22">
        <v>228</v>
      </c>
      <c r="T21" s="22"/>
      <c r="U21" s="22"/>
      <c r="V21" s="22"/>
      <c r="W21" s="22"/>
      <c r="X21" s="22"/>
      <c r="Y21" s="22"/>
      <c r="Z21" s="22"/>
      <c r="AA21" s="22">
        <v>13303</v>
      </c>
      <c r="AB21" s="22">
        <v>425</v>
      </c>
      <c r="AC21" s="22">
        <v>1570</v>
      </c>
      <c r="AD21" s="22"/>
      <c r="AE21" s="22">
        <v>5634</v>
      </c>
      <c r="AF21" s="22">
        <v>20772</v>
      </c>
      <c r="AG21" s="22">
        <v>48874</v>
      </c>
      <c r="AH21" s="22">
        <v>3438</v>
      </c>
      <c r="AI21" s="22"/>
      <c r="AJ21" s="22"/>
      <c r="AK21" s="22">
        <v>125</v>
      </c>
      <c r="AL21" s="22">
        <v>14485</v>
      </c>
      <c r="AM21" s="22"/>
      <c r="AN21" s="22">
        <v>18</v>
      </c>
      <c r="AO21" s="22">
        <v>4</v>
      </c>
      <c r="AP21" s="22"/>
      <c r="AQ21" s="22">
        <v>1</v>
      </c>
      <c r="AR21" s="22">
        <v>2</v>
      </c>
      <c r="AS21" s="22">
        <v>1</v>
      </c>
      <c r="AT21" s="22"/>
      <c r="AU21" s="22"/>
      <c r="AV21" s="22"/>
      <c r="AW21" s="22">
        <v>5444</v>
      </c>
      <c r="AX21" s="22">
        <v>315</v>
      </c>
      <c r="AY21" s="22">
        <v>5</v>
      </c>
      <c r="AZ21" s="22">
        <v>2650</v>
      </c>
      <c r="BA21" s="22">
        <v>286</v>
      </c>
      <c r="BB21" s="22">
        <v>5048</v>
      </c>
      <c r="BC21" s="22">
        <v>126</v>
      </c>
      <c r="BD21" s="22">
        <v>543</v>
      </c>
      <c r="BE21" s="22">
        <v>244</v>
      </c>
      <c r="BF21" s="22">
        <v>27</v>
      </c>
      <c r="BG21" s="22">
        <v>519</v>
      </c>
      <c r="BH21" s="22">
        <v>49</v>
      </c>
      <c r="BI21" s="22">
        <v>442</v>
      </c>
      <c r="BJ21" s="22"/>
      <c r="BK21" s="22">
        <v>65</v>
      </c>
      <c r="BL21" s="22"/>
      <c r="BM21" s="22"/>
      <c r="BN21" s="22"/>
      <c r="BO21" s="22">
        <v>6</v>
      </c>
      <c r="BP21" s="22"/>
      <c r="BQ21" s="22">
        <v>76</v>
      </c>
      <c r="BR21" s="22"/>
      <c r="BS21" s="22">
        <v>3</v>
      </c>
      <c r="BT21" s="22"/>
      <c r="BU21" s="22"/>
      <c r="BV21" s="22"/>
      <c r="BW21" s="22"/>
      <c r="BX21" s="22"/>
      <c r="BY21" s="22">
        <v>1050</v>
      </c>
      <c r="BZ21" s="22">
        <v>20</v>
      </c>
      <c r="CA21" s="22">
        <v>27</v>
      </c>
      <c r="CB21" s="22">
        <v>45829</v>
      </c>
      <c r="CC21" s="22">
        <v>2715</v>
      </c>
      <c r="CD21" s="22">
        <v>2</v>
      </c>
      <c r="CE21" s="22"/>
      <c r="CF21" s="22">
        <v>106</v>
      </c>
      <c r="CG21" s="22"/>
      <c r="CH21" s="22">
        <v>119034</v>
      </c>
      <c r="CI21" s="22">
        <v>16914</v>
      </c>
      <c r="CJ21" s="22">
        <v>150109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30447</v>
      </c>
      <c r="DH21" s="22"/>
      <c r="DI21" s="22"/>
      <c r="DJ21" s="22"/>
      <c r="DK21" s="22">
        <v>1147</v>
      </c>
      <c r="DL21" s="22">
        <v>52535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21</v>
      </c>
      <c r="EM21" s="22"/>
      <c r="EN21" s="22">
        <v>6909</v>
      </c>
      <c r="EO21" s="22"/>
      <c r="EP21" s="22"/>
      <c r="EQ21" s="22"/>
      <c r="ER21" s="22">
        <v>92</v>
      </c>
      <c r="ES21" s="22">
        <v>17710</v>
      </c>
      <c r="ET21" s="22"/>
      <c r="EU21" s="22"/>
      <c r="EV21" s="22"/>
      <c r="EW21" s="22"/>
      <c r="EX21" s="22"/>
      <c r="EY21" s="22">
        <v>2598</v>
      </c>
      <c r="EZ21" s="22"/>
      <c r="FA21" s="22"/>
      <c r="FB21" s="22"/>
      <c r="FC21" s="22"/>
      <c r="FD21" s="22"/>
      <c r="FE21" s="22"/>
      <c r="FF21" s="22"/>
      <c r="FG21" s="22">
        <v>1612</v>
      </c>
      <c r="FH21" s="22">
        <v>425</v>
      </c>
      <c r="FI21" s="22">
        <v>1011</v>
      </c>
      <c r="FJ21" s="22"/>
      <c r="FK21" s="22">
        <v>385</v>
      </c>
      <c r="FL21" s="22">
        <v>19631</v>
      </c>
      <c r="FM21" s="22">
        <v>27625</v>
      </c>
      <c r="FN21" s="22">
        <v>3285</v>
      </c>
      <c r="FO21" s="22"/>
      <c r="FP21" s="22"/>
      <c r="FQ21" s="22">
        <v>123</v>
      </c>
      <c r="FR21" s="22">
        <v>12116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1063</v>
      </c>
      <c r="GP21" s="22">
        <v>12892</v>
      </c>
      <c r="GQ21" s="22">
        <v>152</v>
      </c>
      <c r="GR21" s="22"/>
      <c r="GS21" s="22"/>
      <c r="GT21" s="22"/>
      <c r="GU21" s="22">
        <v>1845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163</v>
      </c>
      <c r="I22" s="24" t="s">
        <v>156</v>
      </c>
      <c r="J22" s="25">
        <f>(J21/J10)*100</f>
        <v>0.14874371695806998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164</v>
      </c>
      <c r="I23" s="21" t="s">
        <v>154</v>
      </c>
      <c r="J23" s="22">
        <f>SUM(K23:CJ23)</f>
        <v>761591</v>
      </c>
      <c r="K23" s="22">
        <v>11091</v>
      </c>
      <c r="L23" s="22">
        <v>255</v>
      </c>
      <c r="M23" s="22">
        <v>1249</v>
      </c>
      <c r="N23" s="22"/>
      <c r="O23" s="22"/>
      <c r="P23" s="22"/>
      <c r="Q23" s="22"/>
      <c r="R23" s="22">
        <v>138</v>
      </c>
      <c r="S23" s="22">
        <v>212</v>
      </c>
      <c r="T23" s="22"/>
      <c r="U23" s="22"/>
      <c r="V23" s="22"/>
      <c r="W23" s="22"/>
      <c r="X23" s="22"/>
      <c r="Y23" s="22"/>
      <c r="Z23" s="22"/>
      <c r="AA23" s="22">
        <v>19577</v>
      </c>
      <c r="AB23" s="22">
        <v>290</v>
      </c>
      <c r="AC23" s="22">
        <v>3490</v>
      </c>
      <c r="AD23" s="22"/>
      <c r="AE23" s="22">
        <v>8284</v>
      </c>
      <c r="AF23" s="22">
        <v>27267</v>
      </c>
      <c r="AG23" s="22">
        <v>77421</v>
      </c>
      <c r="AH23" s="22">
        <v>3713</v>
      </c>
      <c r="AI23" s="22">
        <v>3</v>
      </c>
      <c r="AJ23" s="22"/>
      <c r="AK23" s="22">
        <v>326</v>
      </c>
      <c r="AL23" s="22">
        <v>22129</v>
      </c>
      <c r="AM23" s="22"/>
      <c r="AN23" s="22">
        <v>20</v>
      </c>
      <c r="AO23" s="22">
        <v>4</v>
      </c>
      <c r="AP23" s="22">
        <v>1</v>
      </c>
      <c r="AQ23" s="22">
        <v>10</v>
      </c>
      <c r="AR23" s="22"/>
      <c r="AS23" s="22"/>
      <c r="AT23" s="22"/>
      <c r="AU23" s="22"/>
      <c r="AV23" s="22"/>
      <c r="AW23" s="22">
        <v>6366</v>
      </c>
      <c r="AX23" s="22">
        <v>365</v>
      </c>
      <c r="AY23" s="22">
        <v>4</v>
      </c>
      <c r="AZ23" s="22">
        <v>3834</v>
      </c>
      <c r="BA23" s="22">
        <v>674</v>
      </c>
      <c r="BB23" s="22">
        <v>5382</v>
      </c>
      <c r="BC23" s="22">
        <v>148</v>
      </c>
      <c r="BD23" s="22">
        <v>804</v>
      </c>
      <c r="BE23" s="22">
        <v>358</v>
      </c>
      <c r="BF23" s="22">
        <v>44</v>
      </c>
      <c r="BG23" s="22">
        <v>1464</v>
      </c>
      <c r="BH23" s="22">
        <v>86</v>
      </c>
      <c r="BI23" s="22">
        <v>450</v>
      </c>
      <c r="BJ23" s="22">
        <v>4</v>
      </c>
      <c r="BK23" s="22">
        <v>86</v>
      </c>
      <c r="BL23" s="22">
        <v>4</v>
      </c>
      <c r="BM23" s="22">
        <v>1</v>
      </c>
      <c r="BN23" s="22"/>
      <c r="BO23" s="22"/>
      <c r="BP23" s="22"/>
      <c r="BQ23" s="22">
        <v>65</v>
      </c>
      <c r="BR23" s="22">
        <v>6</v>
      </c>
      <c r="BS23" s="22">
        <v>496</v>
      </c>
      <c r="BT23" s="22"/>
      <c r="BU23" s="22"/>
      <c r="BV23" s="22"/>
      <c r="BW23" s="22"/>
      <c r="BX23" s="22"/>
      <c r="BY23" s="22">
        <v>669</v>
      </c>
      <c r="BZ23" s="22">
        <v>1</v>
      </c>
      <c r="CA23" s="22">
        <v>16</v>
      </c>
      <c r="CB23" s="22">
        <v>43770</v>
      </c>
      <c r="CC23" s="22">
        <v>3979</v>
      </c>
      <c r="CD23" s="22">
        <v>13</v>
      </c>
      <c r="CE23" s="22"/>
      <c r="CF23" s="22">
        <v>113</v>
      </c>
      <c r="CG23" s="22"/>
      <c r="CH23" s="22">
        <v>267298</v>
      </c>
      <c r="CI23" s="22">
        <v>26074</v>
      </c>
      <c r="CJ23" s="22">
        <v>223537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>
        <v>1190</v>
      </c>
      <c r="DF23" s="22"/>
      <c r="DG23" s="22">
        <v>319728</v>
      </c>
      <c r="DH23" s="22"/>
      <c r="DI23" s="22"/>
      <c r="DJ23" s="22"/>
      <c r="DK23" s="22">
        <v>87017</v>
      </c>
      <c r="DL23" s="22">
        <v>50099</v>
      </c>
      <c r="DM23" s="22"/>
      <c r="DN23" s="22">
        <v>5000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>
        <v>37</v>
      </c>
      <c r="EM23" s="22"/>
      <c r="EN23" s="22">
        <v>144039</v>
      </c>
      <c r="EO23" s="22"/>
      <c r="EP23" s="22"/>
      <c r="EQ23" s="22"/>
      <c r="ER23" s="22">
        <v>234</v>
      </c>
      <c r="ES23" s="22">
        <v>17529</v>
      </c>
      <c r="ET23" s="22"/>
      <c r="EU23" s="22">
        <v>491</v>
      </c>
      <c r="EV23" s="22"/>
      <c r="EW23" s="22"/>
      <c r="EX23" s="22"/>
      <c r="EY23" s="22">
        <v>3791</v>
      </c>
      <c r="EZ23" s="22"/>
      <c r="FA23" s="22"/>
      <c r="FB23" s="22"/>
      <c r="FC23" s="22"/>
      <c r="FD23" s="22"/>
      <c r="FE23" s="22"/>
      <c r="FF23" s="22"/>
      <c r="FG23" s="22">
        <v>1960</v>
      </c>
      <c r="FH23" s="22">
        <v>290</v>
      </c>
      <c r="FI23" s="22">
        <v>2143</v>
      </c>
      <c r="FJ23" s="22"/>
      <c r="FK23" s="22">
        <v>506</v>
      </c>
      <c r="FL23" s="22">
        <v>23343</v>
      </c>
      <c r="FM23" s="22">
        <v>36753</v>
      </c>
      <c r="FN23" s="22">
        <v>3401</v>
      </c>
      <c r="FO23" s="22"/>
      <c r="FP23" s="22"/>
      <c r="FQ23" s="22">
        <v>325</v>
      </c>
      <c r="FR23" s="22">
        <v>18763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3923</v>
      </c>
      <c r="GP23" s="22">
        <v>26636</v>
      </c>
      <c r="GQ23" s="22">
        <v>310</v>
      </c>
      <c r="GR23" s="22"/>
      <c r="GS23" s="22"/>
      <c r="GT23" s="22"/>
      <c r="GU23" s="22">
        <v>918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165</v>
      </c>
      <c r="I24" s="24" t="s">
        <v>156</v>
      </c>
      <c r="J24" s="25">
        <f>(J23/J10)*100</f>
        <v>0.24009604560607667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166</v>
      </c>
      <c r="I25" s="21" t="s">
        <v>154</v>
      </c>
      <c r="J25" s="22">
        <f>SUM(K25:CJ25)</f>
        <v>259079</v>
      </c>
      <c r="K25" s="22">
        <v>7553</v>
      </c>
      <c r="L25" s="22">
        <v>374</v>
      </c>
      <c r="M25" s="22">
        <v>1516</v>
      </c>
      <c r="N25" s="22"/>
      <c r="O25" s="22"/>
      <c r="P25" s="22"/>
      <c r="Q25" s="22"/>
      <c r="R25" s="22">
        <v>50</v>
      </c>
      <c r="S25" s="22">
        <v>117</v>
      </c>
      <c r="T25" s="22"/>
      <c r="U25" s="22"/>
      <c r="V25" s="22"/>
      <c r="W25" s="22"/>
      <c r="X25" s="22"/>
      <c r="Y25" s="22"/>
      <c r="Z25" s="22"/>
      <c r="AA25" s="22">
        <v>7728</v>
      </c>
      <c r="AB25" s="22">
        <v>291</v>
      </c>
      <c r="AC25" s="22">
        <v>572</v>
      </c>
      <c r="AD25" s="22"/>
      <c r="AE25" s="22">
        <v>3546</v>
      </c>
      <c r="AF25" s="22">
        <v>12238</v>
      </c>
      <c r="AG25" s="22">
        <v>29700</v>
      </c>
      <c r="AH25" s="22">
        <v>3739</v>
      </c>
      <c r="AI25" s="22"/>
      <c r="AJ25" s="22"/>
      <c r="AK25" s="22"/>
      <c r="AL25" s="22">
        <v>6629</v>
      </c>
      <c r="AM25" s="22"/>
      <c r="AN25" s="22">
        <v>20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4272</v>
      </c>
      <c r="AX25" s="22">
        <v>328</v>
      </c>
      <c r="AY25" s="22">
        <v>12</v>
      </c>
      <c r="AZ25" s="22">
        <v>1637</v>
      </c>
      <c r="BA25" s="22">
        <v>970</v>
      </c>
      <c r="BB25" s="22">
        <v>2804</v>
      </c>
      <c r="BC25" s="22">
        <v>30</v>
      </c>
      <c r="BD25" s="22">
        <v>317</v>
      </c>
      <c r="BE25" s="22">
        <v>107</v>
      </c>
      <c r="BF25" s="22">
        <v>33</v>
      </c>
      <c r="BG25" s="22">
        <v>3110</v>
      </c>
      <c r="BH25" s="22">
        <v>24</v>
      </c>
      <c r="BI25" s="22">
        <v>589</v>
      </c>
      <c r="BJ25" s="22"/>
      <c r="BK25" s="22">
        <v>71</v>
      </c>
      <c r="BL25" s="22">
        <v>8</v>
      </c>
      <c r="BM25" s="22"/>
      <c r="BN25" s="22">
        <v>1</v>
      </c>
      <c r="BO25" s="22">
        <v>14</v>
      </c>
      <c r="BP25" s="22"/>
      <c r="BQ25" s="22">
        <v>38</v>
      </c>
      <c r="BR25" s="22">
        <v>4</v>
      </c>
      <c r="BS25" s="22">
        <v>3</v>
      </c>
      <c r="BT25" s="22"/>
      <c r="BU25" s="22"/>
      <c r="BV25" s="22"/>
      <c r="BW25" s="22"/>
      <c r="BX25" s="22"/>
      <c r="BY25" s="22">
        <v>155</v>
      </c>
      <c r="BZ25" s="22">
        <v>1</v>
      </c>
      <c r="CA25" s="22">
        <v>6</v>
      </c>
      <c r="CB25" s="22">
        <v>21797</v>
      </c>
      <c r="CC25" s="22">
        <v>1147</v>
      </c>
      <c r="CD25" s="22">
        <v>104</v>
      </c>
      <c r="CE25" s="22"/>
      <c r="CF25" s="22">
        <v>16</v>
      </c>
      <c r="CG25" s="22"/>
      <c r="CH25" s="22">
        <v>66097</v>
      </c>
      <c r="CI25" s="22">
        <v>11140</v>
      </c>
      <c r="CJ25" s="22">
        <v>70165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528</v>
      </c>
      <c r="DL25" s="22">
        <v>11053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8232</v>
      </c>
      <c r="EO25" s="22"/>
      <c r="EP25" s="22"/>
      <c r="EQ25" s="22"/>
      <c r="ER25" s="22">
        <v>95</v>
      </c>
      <c r="ES25" s="22">
        <v>4214</v>
      </c>
      <c r="ET25" s="22"/>
      <c r="EU25" s="22"/>
      <c r="EV25" s="22"/>
      <c r="EW25" s="22"/>
      <c r="EX25" s="22"/>
      <c r="EY25" s="22">
        <v>1601</v>
      </c>
      <c r="EZ25" s="22"/>
      <c r="FA25" s="22"/>
      <c r="FB25" s="22"/>
      <c r="FC25" s="22"/>
      <c r="FD25" s="22"/>
      <c r="FE25" s="22"/>
      <c r="FF25" s="22"/>
      <c r="FG25" s="22">
        <v>688</v>
      </c>
      <c r="FH25" s="22">
        <v>291</v>
      </c>
      <c r="FI25" s="22">
        <v>419</v>
      </c>
      <c r="FJ25" s="22"/>
      <c r="FK25" s="22">
        <v>168</v>
      </c>
      <c r="FL25" s="22">
        <v>11837</v>
      </c>
      <c r="FM25" s="22">
        <v>18954</v>
      </c>
      <c r="FN25" s="22">
        <v>3663</v>
      </c>
      <c r="FO25" s="22"/>
      <c r="FP25" s="22"/>
      <c r="FQ25" s="22"/>
      <c r="FR25" s="22">
        <v>5677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401</v>
      </c>
      <c r="GP25" s="22">
        <v>6378</v>
      </c>
      <c r="GQ25" s="22">
        <v>76</v>
      </c>
      <c r="GR25" s="22"/>
      <c r="GS25" s="22"/>
      <c r="GT25" s="22"/>
      <c r="GU25" s="22">
        <v>779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167</v>
      </c>
      <c r="I26" s="24" t="s">
        <v>156</v>
      </c>
      <c r="J26" s="25">
        <f>(J25/J10)*100</f>
        <v>8.1676179733711052E-2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168</v>
      </c>
      <c r="I27" s="21" t="s">
        <v>154</v>
      </c>
      <c r="J27" s="22">
        <f>SUM(K27:CJ27)</f>
        <v>166183</v>
      </c>
      <c r="K27" s="22">
        <v>7616</v>
      </c>
      <c r="L27" s="22">
        <v>221</v>
      </c>
      <c r="M27" s="22">
        <v>795</v>
      </c>
      <c r="N27" s="22"/>
      <c r="O27" s="22"/>
      <c r="P27" s="22"/>
      <c r="Q27" s="22">
        <v>5</v>
      </c>
      <c r="R27" s="22">
        <v>99</v>
      </c>
      <c r="S27" s="22">
        <v>88</v>
      </c>
      <c r="T27" s="22"/>
      <c r="U27" s="22"/>
      <c r="V27" s="22"/>
      <c r="W27" s="22"/>
      <c r="X27" s="22"/>
      <c r="Y27" s="22"/>
      <c r="Z27" s="22"/>
      <c r="AA27" s="22">
        <v>4632</v>
      </c>
      <c r="AB27" s="22">
        <v>87</v>
      </c>
      <c r="AC27" s="22">
        <v>332</v>
      </c>
      <c r="AD27" s="22"/>
      <c r="AE27" s="22">
        <v>1532</v>
      </c>
      <c r="AF27" s="22">
        <v>6464</v>
      </c>
      <c r="AG27" s="22">
        <v>14844</v>
      </c>
      <c r="AH27" s="22">
        <v>1592</v>
      </c>
      <c r="AI27" s="22"/>
      <c r="AJ27" s="22"/>
      <c r="AK27" s="22"/>
      <c r="AL27" s="22">
        <v>3316</v>
      </c>
      <c r="AM27" s="22"/>
      <c r="AN27" s="22">
        <v>25</v>
      </c>
      <c r="AO27" s="22">
        <v>1</v>
      </c>
      <c r="AP27" s="22">
        <v>23</v>
      </c>
      <c r="AQ27" s="22"/>
      <c r="AR27" s="22"/>
      <c r="AS27" s="22"/>
      <c r="AT27" s="22">
        <v>17</v>
      </c>
      <c r="AU27" s="22"/>
      <c r="AV27" s="22">
        <v>3</v>
      </c>
      <c r="AW27" s="22">
        <v>2614</v>
      </c>
      <c r="AX27" s="22">
        <v>187</v>
      </c>
      <c r="AY27" s="22">
        <v>2</v>
      </c>
      <c r="AZ27" s="22">
        <v>1075</v>
      </c>
      <c r="BA27" s="22">
        <v>888</v>
      </c>
      <c r="BB27" s="22">
        <v>3630</v>
      </c>
      <c r="BC27" s="22">
        <v>37</v>
      </c>
      <c r="BD27" s="22">
        <v>109</v>
      </c>
      <c r="BE27" s="22">
        <v>31</v>
      </c>
      <c r="BF27" s="22">
        <v>31</v>
      </c>
      <c r="BG27" s="22">
        <v>1178</v>
      </c>
      <c r="BH27" s="22">
        <v>21</v>
      </c>
      <c r="BI27" s="22">
        <v>163</v>
      </c>
      <c r="BJ27" s="22"/>
      <c r="BK27" s="22">
        <v>55</v>
      </c>
      <c r="BL27" s="22">
        <v>1</v>
      </c>
      <c r="BM27" s="22">
        <v>64</v>
      </c>
      <c r="BN27" s="22"/>
      <c r="BO27" s="22"/>
      <c r="BP27" s="22"/>
      <c r="BQ27" s="22">
        <v>72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106</v>
      </c>
      <c r="BZ27" s="22"/>
      <c r="CA27" s="22">
        <v>12</v>
      </c>
      <c r="CB27" s="22">
        <v>16678</v>
      </c>
      <c r="CC27" s="22">
        <v>606</v>
      </c>
      <c r="CD27" s="22">
        <v>3</v>
      </c>
      <c r="CE27" s="22"/>
      <c r="CF27" s="22">
        <v>18</v>
      </c>
      <c r="CG27" s="22"/>
      <c r="CH27" s="22">
        <v>45985</v>
      </c>
      <c r="CI27" s="22">
        <v>11256</v>
      </c>
      <c r="CJ27" s="22">
        <v>39666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15900</v>
      </c>
      <c r="DH27" s="22"/>
      <c r="DI27" s="22"/>
      <c r="DJ27" s="22"/>
      <c r="DK27" s="22">
        <v>1100</v>
      </c>
      <c r="DL27" s="22">
        <v>27190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112</v>
      </c>
      <c r="EM27" s="22"/>
      <c r="EN27" s="22">
        <v>3138</v>
      </c>
      <c r="EO27" s="22"/>
      <c r="EP27" s="22"/>
      <c r="EQ27" s="22"/>
      <c r="ER27" s="22">
        <v>22</v>
      </c>
      <c r="ES27" s="22">
        <v>8129</v>
      </c>
      <c r="ET27" s="22"/>
      <c r="EU27" s="22"/>
      <c r="EV27" s="22"/>
      <c r="EW27" s="22">
        <v>64</v>
      </c>
      <c r="EX27" s="22"/>
      <c r="EY27" s="22">
        <v>1069</v>
      </c>
      <c r="EZ27" s="22"/>
      <c r="FA27" s="22"/>
      <c r="FB27" s="22"/>
      <c r="FC27" s="22"/>
      <c r="FD27" s="22"/>
      <c r="FE27" s="22"/>
      <c r="FF27" s="22"/>
      <c r="FG27" s="22">
        <v>268</v>
      </c>
      <c r="FH27" s="22">
        <v>87</v>
      </c>
      <c r="FI27" s="22">
        <v>269</v>
      </c>
      <c r="FJ27" s="22"/>
      <c r="FK27" s="22">
        <v>134</v>
      </c>
      <c r="FL27" s="22">
        <v>6071</v>
      </c>
      <c r="FM27" s="22">
        <v>9343</v>
      </c>
      <c r="FN27" s="22">
        <v>1568</v>
      </c>
      <c r="FO27" s="22"/>
      <c r="FP27" s="22"/>
      <c r="FQ27" s="22"/>
      <c r="FR27" s="22">
        <v>2721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393</v>
      </c>
      <c r="GP27" s="22">
        <v>3153</v>
      </c>
      <c r="GQ27" s="22">
        <v>24</v>
      </c>
      <c r="GR27" s="22"/>
      <c r="GS27" s="22"/>
      <c r="GT27" s="22"/>
      <c r="GU27" s="22">
        <v>416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167</v>
      </c>
      <c r="I28" s="24" t="s">
        <v>156</v>
      </c>
      <c r="J28" s="25">
        <f>(J27/J10)*100</f>
        <v>5.2390168931821191E-2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169</v>
      </c>
      <c r="I29" s="21" t="s">
        <v>154</v>
      </c>
      <c r="J29" s="22">
        <f>SUM(K29:CJ29)</f>
        <v>408074</v>
      </c>
      <c r="K29" s="22">
        <v>12584</v>
      </c>
      <c r="L29" s="22">
        <v>440</v>
      </c>
      <c r="M29" s="22">
        <v>2380</v>
      </c>
      <c r="N29" s="22"/>
      <c r="O29" s="22"/>
      <c r="P29" s="22"/>
      <c r="Q29" s="22"/>
      <c r="R29" s="22">
        <v>213</v>
      </c>
      <c r="S29" s="22">
        <v>325</v>
      </c>
      <c r="T29" s="22"/>
      <c r="U29" s="22"/>
      <c r="V29" s="22"/>
      <c r="W29" s="22"/>
      <c r="X29" s="22"/>
      <c r="Y29" s="22"/>
      <c r="Z29" s="22"/>
      <c r="AA29" s="22">
        <v>12584</v>
      </c>
      <c r="AB29" s="22">
        <v>511</v>
      </c>
      <c r="AC29" s="22">
        <v>1034</v>
      </c>
      <c r="AD29" s="22"/>
      <c r="AE29" s="22">
        <v>5947</v>
      </c>
      <c r="AF29" s="22">
        <v>19466</v>
      </c>
      <c r="AG29" s="22">
        <v>47094</v>
      </c>
      <c r="AH29" s="22">
        <v>4248</v>
      </c>
      <c r="AI29" s="22">
        <v>1</v>
      </c>
      <c r="AJ29" s="22"/>
      <c r="AK29" s="22"/>
      <c r="AL29" s="22">
        <v>10835</v>
      </c>
      <c r="AM29" s="22"/>
      <c r="AN29" s="22">
        <v>45</v>
      </c>
      <c r="AO29" s="22">
        <v>6</v>
      </c>
      <c r="AP29" s="22">
        <v>2</v>
      </c>
      <c r="AQ29" s="22">
        <v>2</v>
      </c>
      <c r="AR29" s="22"/>
      <c r="AS29" s="22">
        <v>7</v>
      </c>
      <c r="AT29" s="22"/>
      <c r="AU29" s="22"/>
      <c r="AV29" s="22"/>
      <c r="AW29" s="22">
        <v>5622</v>
      </c>
      <c r="AX29" s="22">
        <v>294</v>
      </c>
      <c r="AY29" s="22">
        <v>29</v>
      </c>
      <c r="AZ29" s="22">
        <v>3319</v>
      </c>
      <c r="BA29" s="22">
        <v>1203</v>
      </c>
      <c r="BB29" s="22">
        <v>7892</v>
      </c>
      <c r="BC29" s="22">
        <v>146</v>
      </c>
      <c r="BD29" s="22">
        <v>539</v>
      </c>
      <c r="BE29" s="22">
        <v>314</v>
      </c>
      <c r="BF29" s="22">
        <v>97</v>
      </c>
      <c r="BG29" s="22">
        <v>4113</v>
      </c>
      <c r="BH29" s="22">
        <v>106</v>
      </c>
      <c r="BI29" s="22">
        <v>656</v>
      </c>
      <c r="BJ29" s="22">
        <v>2</v>
      </c>
      <c r="BK29" s="22">
        <v>116</v>
      </c>
      <c r="BL29" s="22"/>
      <c r="BM29" s="22"/>
      <c r="BN29" s="22"/>
      <c r="BO29" s="22">
        <v>3</v>
      </c>
      <c r="BP29" s="22"/>
      <c r="BQ29" s="22">
        <v>98</v>
      </c>
      <c r="BR29" s="22">
        <v>3</v>
      </c>
      <c r="BS29" s="22">
        <v>12</v>
      </c>
      <c r="BT29" s="22"/>
      <c r="BU29" s="22">
        <v>2</v>
      </c>
      <c r="BV29" s="22"/>
      <c r="BW29" s="22"/>
      <c r="BX29" s="22"/>
      <c r="BY29" s="22">
        <v>310</v>
      </c>
      <c r="BZ29" s="22"/>
      <c r="CA29" s="22">
        <v>15</v>
      </c>
      <c r="CB29" s="22">
        <v>29999</v>
      </c>
      <c r="CC29" s="22">
        <v>1519</v>
      </c>
      <c r="CD29" s="22">
        <v>24</v>
      </c>
      <c r="CE29" s="22">
        <v>1</v>
      </c>
      <c r="CF29" s="22">
        <v>35</v>
      </c>
      <c r="CG29" s="22"/>
      <c r="CH29" s="22">
        <v>106091</v>
      </c>
      <c r="CI29" s="22">
        <v>12214</v>
      </c>
      <c r="CJ29" s="22">
        <v>115576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180</v>
      </c>
      <c r="DF29" s="22"/>
      <c r="DG29" s="22">
        <v>77651</v>
      </c>
      <c r="DH29" s="22"/>
      <c r="DI29" s="22"/>
      <c r="DJ29" s="22"/>
      <c r="DK29" s="22">
        <v>41863</v>
      </c>
      <c r="DL29" s="22">
        <v>48176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21</v>
      </c>
      <c r="EM29" s="22"/>
      <c r="EN29" s="22">
        <v>5815</v>
      </c>
      <c r="EO29" s="22"/>
      <c r="EP29" s="22"/>
      <c r="EQ29" s="22"/>
      <c r="ER29" s="22">
        <v>1112</v>
      </c>
      <c r="ES29" s="22">
        <v>17460</v>
      </c>
      <c r="ET29" s="22"/>
      <c r="EU29" s="22"/>
      <c r="EV29" s="22"/>
      <c r="EW29" s="22"/>
      <c r="EX29" s="22"/>
      <c r="EY29" s="22">
        <v>3254</v>
      </c>
      <c r="EZ29" s="22"/>
      <c r="FA29" s="22"/>
      <c r="FB29" s="22"/>
      <c r="FC29" s="22"/>
      <c r="FD29" s="22"/>
      <c r="FE29" s="22"/>
      <c r="FF29" s="22"/>
      <c r="FG29" s="22">
        <v>1063</v>
      </c>
      <c r="FH29" s="22">
        <v>511</v>
      </c>
      <c r="FI29" s="22">
        <v>986</v>
      </c>
      <c r="FJ29" s="22"/>
      <c r="FK29" s="22">
        <v>437</v>
      </c>
      <c r="FL29" s="22">
        <v>16922</v>
      </c>
      <c r="FM29" s="22">
        <v>24367</v>
      </c>
      <c r="FN29" s="22">
        <v>4109</v>
      </c>
      <c r="FO29" s="22"/>
      <c r="FP29" s="22"/>
      <c r="FQ29" s="22"/>
      <c r="FR29" s="22">
        <v>9065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2526</v>
      </c>
      <c r="GP29" s="22">
        <v>15241</v>
      </c>
      <c r="GQ29" s="22">
        <v>138</v>
      </c>
      <c r="GR29" s="22"/>
      <c r="GS29" s="22"/>
      <c r="GT29" s="22"/>
      <c r="GU29" s="22">
        <v>1376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170</v>
      </c>
      <c r="I30" s="24" t="s">
        <v>156</v>
      </c>
      <c r="J30" s="25">
        <f>(J29/J10)*100</f>
        <v>0.12864773049399758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171</v>
      </c>
      <c r="I31" s="21" t="s">
        <v>154</v>
      </c>
      <c r="J31" s="22">
        <f>SUM(K31:CJ31)</f>
        <v>832179</v>
      </c>
      <c r="K31" s="22">
        <v>1836</v>
      </c>
      <c r="L31" s="22">
        <v>72</v>
      </c>
      <c r="M31" s="22">
        <v>188</v>
      </c>
      <c r="N31" s="22"/>
      <c r="O31" s="22"/>
      <c r="P31" s="22"/>
      <c r="Q31" s="22"/>
      <c r="R31" s="22">
        <v>58</v>
      </c>
      <c r="S31" s="22">
        <v>104</v>
      </c>
      <c r="T31" s="22"/>
      <c r="U31" s="22"/>
      <c r="V31" s="22"/>
      <c r="W31" s="22"/>
      <c r="X31" s="22"/>
      <c r="Y31" s="22"/>
      <c r="Z31" s="22"/>
      <c r="AA31" s="22">
        <v>1275</v>
      </c>
      <c r="AB31" s="22">
        <v>46</v>
      </c>
      <c r="AC31" s="22">
        <v>219</v>
      </c>
      <c r="AD31" s="22"/>
      <c r="AE31" s="22">
        <v>602</v>
      </c>
      <c r="AF31" s="22">
        <v>1588</v>
      </c>
      <c r="AG31" s="22">
        <v>4895</v>
      </c>
      <c r="AH31" s="22">
        <v>246</v>
      </c>
      <c r="AI31" s="22"/>
      <c r="AJ31" s="22"/>
      <c r="AK31" s="22"/>
      <c r="AL31" s="22">
        <v>1195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498</v>
      </c>
      <c r="AX31" s="22">
        <v>35</v>
      </c>
      <c r="AY31" s="22"/>
      <c r="AZ31" s="22">
        <v>480</v>
      </c>
      <c r="BA31" s="22">
        <v>200</v>
      </c>
      <c r="BB31" s="22">
        <v>1602</v>
      </c>
      <c r="BC31" s="22">
        <v>484</v>
      </c>
      <c r="BD31" s="22">
        <v>58</v>
      </c>
      <c r="BE31" s="22">
        <v>59</v>
      </c>
      <c r="BF31" s="22">
        <v>34</v>
      </c>
      <c r="BG31" s="22">
        <v>91</v>
      </c>
      <c r="BH31" s="22">
        <v>26</v>
      </c>
      <c r="BI31" s="22">
        <v>68</v>
      </c>
      <c r="BJ31" s="22"/>
      <c r="BK31" s="22">
        <v>33</v>
      </c>
      <c r="BL31" s="22"/>
      <c r="BM31" s="22"/>
      <c r="BN31" s="22">
        <v>1</v>
      </c>
      <c r="BO31" s="22">
        <v>3</v>
      </c>
      <c r="BP31" s="22"/>
      <c r="BQ31" s="22">
        <v>25</v>
      </c>
      <c r="BR31" s="22">
        <v>1</v>
      </c>
      <c r="BS31" s="22">
        <v>21</v>
      </c>
      <c r="BT31" s="22"/>
      <c r="BU31" s="22"/>
      <c r="BV31" s="22"/>
      <c r="BW31" s="22"/>
      <c r="BX31" s="22"/>
      <c r="BY31" s="22">
        <v>63</v>
      </c>
      <c r="BZ31" s="22">
        <v>2</v>
      </c>
      <c r="CA31" s="22">
        <v>5</v>
      </c>
      <c r="CB31" s="22">
        <v>2113</v>
      </c>
      <c r="CC31" s="22">
        <v>260</v>
      </c>
      <c r="CD31" s="22">
        <v>4</v>
      </c>
      <c r="CE31" s="22"/>
      <c r="CF31" s="22">
        <v>5</v>
      </c>
      <c r="CG31" s="22"/>
      <c r="CH31" s="22">
        <v>799324</v>
      </c>
      <c r="CI31" s="22">
        <v>2399</v>
      </c>
      <c r="CJ31" s="22">
        <v>11960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4000</v>
      </c>
      <c r="DH31" s="22"/>
      <c r="DI31" s="22"/>
      <c r="DJ31" s="22"/>
      <c r="DK31" s="22"/>
      <c r="DL31" s="22">
        <v>17056</v>
      </c>
      <c r="DM31" s="22"/>
      <c r="DN31" s="22"/>
      <c r="DO31" s="22"/>
      <c r="DP31" s="22"/>
      <c r="DQ31" s="22"/>
      <c r="DS31" s="22"/>
      <c r="DT31" s="22"/>
      <c r="DU31" s="22">
        <v>393717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385211</v>
      </c>
      <c r="EH31" s="22"/>
      <c r="EI31" s="22"/>
      <c r="EJ31" s="22"/>
      <c r="EK31" s="22"/>
      <c r="EL31" s="22"/>
      <c r="EM31" s="22"/>
      <c r="EN31" s="22">
        <v>686</v>
      </c>
      <c r="EO31" s="22"/>
      <c r="EP31" s="22"/>
      <c r="EQ31" s="22"/>
      <c r="ER31" s="22"/>
      <c r="ES31" s="22">
        <v>10491</v>
      </c>
      <c r="ET31" s="22"/>
      <c r="EU31" s="22"/>
      <c r="EV31" s="22"/>
      <c r="EW31" s="22"/>
      <c r="EX31" s="22"/>
      <c r="EY31" s="22">
        <v>432</v>
      </c>
      <c r="EZ31" s="22"/>
      <c r="FA31" s="22"/>
      <c r="FB31" s="22"/>
      <c r="FC31" s="22"/>
      <c r="FD31" s="22"/>
      <c r="FE31" s="22"/>
      <c r="FF31" s="22"/>
      <c r="FG31" s="22">
        <v>192</v>
      </c>
      <c r="FH31" s="22">
        <v>46</v>
      </c>
      <c r="FI31" s="22">
        <v>217</v>
      </c>
      <c r="FJ31" s="22"/>
      <c r="FK31" s="22">
        <v>14</v>
      </c>
      <c r="FL31" s="22">
        <v>1475</v>
      </c>
      <c r="FM31" s="22">
        <v>2143</v>
      </c>
      <c r="FN31" s="22">
        <v>230</v>
      </c>
      <c r="FO31" s="22"/>
      <c r="FP31" s="22"/>
      <c r="FQ31" s="22"/>
      <c r="FR31" s="22">
        <v>1158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110</v>
      </c>
      <c r="GP31" s="22">
        <v>2008</v>
      </c>
      <c r="GQ31" s="22">
        <v>16</v>
      </c>
      <c r="GR31" s="22"/>
      <c r="GS31" s="22"/>
      <c r="GT31" s="22"/>
      <c r="GU31" s="22">
        <v>12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172</v>
      </c>
      <c r="I32" s="24" t="s">
        <v>156</v>
      </c>
      <c r="J32" s="25">
        <f>(J31/J10)*100</f>
        <v>0.26234932809922812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173</v>
      </c>
    </row>
    <row r="2" spans="7:88" ht="15" customHeight="1">
      <c r="G2" s="4" t="s">
        <v>214</v>
      </c>
      <c r="L2" s="13" t="s">
        <v>174</v>
      </c>
    </row>
    <row r="3" spans="7:88" hidden="1"/>
    <row r="4" spans="7:88" hidden="1"/>
    <row r="5" spans="7:88" hidden="1">
      <c r="G5" s="1" t="s">
        <v>215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175</v>
      </c>
      <c r="M9" s="9" t="s">
        <v>176</v>
      </c>
      <c r="N9" s="10" t="s">
        <v>177</v>
      </c>
      <c r="O9" s="9" t="s">
        <v>178</v>
      </c>
      <c r="P9" s="10" t="s">
        <v>179</v>
      </c>
      <c r="Q9" s="9" t="s">
        <v>180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181</v>
      </c>
      <c r="W9" s="11" t="s">
        <v>18</v>
      </c>
      <c r="X9" s="11" t="s">
        <v>182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183</v>
      </c>
      <c r="AJ9" s="10" t="s">
        <v>184</v>
      </c>
      <c r="AK9" s="10" t="s">
        <v>32</v>
      </c>
      <c r="AL9" s="10" t="s">
        <v>185</v>
      </c>
      <c r="AM9" s="12" t="s">
        <v>186</v>
      </c>
      <c r="AN9" s="11" t="s">
        <v>187</v>
      </c>
      <c r="AO9" s="11" t="s">
        <v>188</v>
      </c>
      <c r="AP9" s="11" t="s">
        <v>189</v>
      </c>
      <c r="AQ9" s="11" t="s">
        <v>190</v>
      </c>
      <c r="AR9" s="11" t="s">
        <v>191</v>
      </c>
      <c r="AS9" s="11" t="s">
        <v>192</v>
      </c>
      <c r="AT9" s="11" t="s">
        <v>193</v>
      </c>
      <c r="AU9" s="11" t="s">
        <v>194</v>
      </c>
      <c r="AV9" s="11" t="s">
        <v>195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196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197</v>
      </c>
      <c r="BT9" s="9" t="s">
        <v>67</v>
      </c>
      <c r="BU9" s="9" t="s">
        <v>68</v>
      </c>
      <c r="BV9" s="9" t="s">
        <v>198</v>
      </c>
      <c r="BW9" s="9" t="s">
        <v>199</v>
      </c>
      <c r="BX9" s="9" t="s">
        <v>71</v>
      </c>
      <c r="BY9" s="12" t="s">
        <v>200</v>
      </c>
      <c r="BZ9" s="12" t="s">
        <v>201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202</v>
      </c>
    </row>
    <row r="10" spans="7:88" s="15" customFormat="1" ht="15" customHeight="1">
      <c r="H10" s="16" t="s">
        <v>152</v>
      </c>
      <c r="I10" s="17"/>
      <c r="J10" s="18">
        <f>SUM(K10:CJ10)</f>
        <v>901981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4653</v>
      </c>
      <c r="AX10" s="18">
        <f t="shared" si="0"/>
        <v>4</v>
      </c>
      <c r="AY10" s="18">
        <f t="shared" si="0"/>
        <v>0</v>
      </c>
      <c r="AZ10" s="18">
        <f t="shared" si="0"/>
        <v>448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21459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26959</v>
      </c>
      <c r="CI10" s="18">
        <f t="shared" si="3"/>
        <v>168</v>
      </c>
      <c r="CJ10" s="18">
        <f t="shared" si="3"/>
        <v>848290</v>
      </c>
    </row>
    <row r="11" spans="7:88" s="19" customFormat="1" ht="30" customHeight="1">
      <c r="H11" s="20" t="s">
        <v>153</v>
      </c>
      <c r="I11" s="21" t="s">
        <v>154</v>
      </c>
      <c r="J11" s="22">
        <f>SUM(K11:CJ11)</f>
        <v>47301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394</v>
      </c>
      <c r="AX11" s="22"/>
      <c r="AY11" s="22"/>
      <c r="AZ11" s="22">
        <v>94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350</v>
      </c>
      <c r="CD11" s="22"/>
      <c r="CE11" s="22"/>
      <c r="CF11" s="22"/>
      <c r="CG11" s="22"/>
      <c r="CH11" s="22">
        <v>1678</v>
      </c>
      <c r="CI11" s="22">
        <v>3</v>
      </c>
      <c r="CJ11" s="22">
        <v>44782</v>
      </c>
    </row>
    <row r="12" spans="7:88" s="19" customFormat="1" ht="15" customHeight="1">
      <c r="H12" s="23" t="s">
        <v>155</v>
      </c>
      <c r="I12" s="24" t="s">
        <v>156</v>
      </c>
      <c r="J12" s="25">
        <f>(J11/J10)*100</f>
        <v>5.2441237675738179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157</v>
      </c>
      <c r="I13" s="21" t="s">
        <v>154</v>
      </c>
      <c r="J13" s="22">
        <f>SUM(K13:CJ13)</f>
        <v>65583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297</v>
      </c>
      <c r="AX13" s="22">
        <v>2</v>
      </c>
      <c r="AY13" s="22"/>
      <c r="AZ13" s="22">
        <v>20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680</v>
      </c>
      <c r="CD13" s="22"/>
      <c r="CE13" s="22"/>
      <c r="CF13" s="22"/>
      <c r="CG13" s="22"/>
      <c r="CH13" s="22">
        <v>981</v>
      </c>
      <c r="CI13" s="22">
        <v>15</v>
      </c>
      <c r="CJ13" s="22">
        <v>63588</v>
      </c>
    </row>
    <row r="14" spans="7:88" s="19" customFormat="1" ht="15" customHeight="1">
      <c r="H14" s="23" t="s">
        <v>158</v>
      </c>
      <c r="I14" s="24" t="s">
        <v>156</v>
      </c>
      <c r="J14" s="25">
        <f>(J13/J10)*100</f>
        <v>7.2709957305087363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159</v>
      </c>
      <c r="I15" s="21" t="s">
        <v>154</v>
      </c>
      <c r="J15" s="22">
        <f>SUM(K15:CJ15)</f>
        <v>372810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1243</v>
      </c>
      <c r="AX15" s="22"/>
      <c r="AY15" s="22"/>
      <c r="AZ15" s="22">
        <v>124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13570</v>
      </c>
      <c r="CD15" s="22"/>
      <c r="CE15" s="22"/>
      <c r="CF15" s="22"/>
      <c r="CG15" s="22"/>
      <c r="CH15" s="22">
        <v>14923</v>
      </c>
      <c r="CI15" s="22">
        <v>58</v>
      </c>
      <c r="CJ15" s="22">
        <v>342892</v>
      </c>
    </row>
    <row r="16" spans="7:88" s="19" customFormat="1" ht="15" customHeight="1">
      <c r="H16" s="23" t="s">
        <v>157</v>
      </c>
      <c r="I16" s="24" t="s">
        <v>156</v>
      </c>
      <c r="J16" s="25">
        <f>(J15/J10)*100</f>
        <v>41.332356224798531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160</v>
      </c>
      <c r="I17" s="21" t="s">
        <v>154</v>
      </c>
      <c r="J17" s="22">
        <f>SUM(K17:CJ17)</f>
        <v>32150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103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327</v>
      </c>
      <c r="CD17" s="22"/>
      <c r="CE17" s="22"/>
      <c r="CF17" s="22"/>
      <c r="CG17" s="22"/>
      <c r="CH17" s="22">
        <v>395</v>
      </c>
      <c r="CI17" s="22">
        <v>5</v>
      </c>
      <c r="CJ17" s="22">
        <v>31273</v>
      </c>
    </row>
    <row r="18" spans="8:88" s="19" customFormat="1" ht="15" customHeight="1">
      <c r="H18" s="23" t="s">
        <v>161</v>
      </c>
      <c r="I18" s="24" t="s">
        <v>156</v>
      </c>
      <c r="J18" s="25">
        <f>(J17/J10)*100</f>
        <v>3.5643766332106774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158</v>
      </c>
      <c r="I19" s="21" t="s">
        <v>154</v>
      </c>
      <c r="J19" s="22">
        <f>SUM(K19:CJ19)</f>
        <v>19916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56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311</v>
      </c>
      <c r="CD19" s="22"/>
      <c r="CE19" s="22"/>
      <c r="CF19" s="22"/>
      <c r="CG19" s="22"/>
      <c r="CH19" s="22">
        <v>348</v>
      </c>
      <c r="CI19" s="22"/>
      <c r="CJ19" s="22">
        <v>19182</v>
      </c>
    </row>
    <row r="20" spans="8:88" s="19" customFormat="1" ht="15" customHeight="1">
      <c r="H20" s="23" t="s">
        <v>162</v>
      </c>
      <c r="I20" s="24" t="s">
        <v>156</v>
      </c>
      <c r="J20" s="25">
        <f>(J19/J10)*100</f>
        <v>2.2080287722246923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157</v>
      </c>
      <c r="I21" s="21" t="s">
        <v>154</v>
      </c>
      <c r="J21" s="22">
        <f>SUM(K21:CJ21)</f>
        <v>91222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436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1563</v>
      </c>
      <c r="CD21" s="22"/>
      <c r="CE21" s="22"/>
      <c r="CF21" s="22"/>
      <c r="CG21" s="22"/>
      <c r="CH21" s="22">
        <v>2045</v>
      </c>
      <c r="CI21" s="22">
        <v>18</v>
      </c>
      <c r="CJ21" s="22">
        <v>87138</v>
      </c>
    </row>
    <row r="22" spans="8:88" s="19" customFormat="1" ht="15" customHeight="1">
      <c r="H22" s="23" t="s">
        <v>163</v>
      </c>
      <c r="I22" s="24" t="s">
        <v>156</v>
      </c>
      <c r="J22" s="25">
        <f>(J21/J10)*100</f>
        <v>10.113516803569034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164</v>
      </c>
      <c r="I23" s="21" t="s">
        <v>154</v>
      </c>
      <c r="J23" s="22">
        <f>SUM(K23:CJ23)</f>
        <v>120974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925</v>
      </c>
      <c r="AX23" s="22">
        <v>1</v>
      </c>
      <c r="AY23" s="22"/>
      <c r="AZ23" s="22">
        <v>26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2390</v>
      </c>
      <c r="CD23" s="22"/>
      <c r="CE23" s="22"/>
      <c r="CF23" s="22"/>
      <c r="CG23" s="22"/>
      <c r="CH23" s="22">
        <v>2893</v>
      </c>
      <c r="CI23" s="22">
        <v>35</v>
      </c>
      <c r="CJ23" s="22">
        <v>114704</v>
      </c>
    </row>
    <row r="24" spans="8:88" s="19" customFormat="1" ht="15" customHeight="1">
      <c r="H24" s="23" t="s">
        <v>165</v>
      </c>
      <c r="I24" s="24" t="s">
        <v>156</v>
      </c>
      <c r="J24" s="25">
        <f>(J23/J10)*100</f>
        <v>13.41203417810353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166</v>
      </c>
      <c r="I25" s="21" t="s">
        <v>154</v>
      </c>
      <c r="J25" s="22">
        <f>SUM(K25:CJ25)</f>
        <v>40600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351</v>
      </c>
      <c r="AX25" s="22"/>
      <c r="AY25" s="22"/>
      <c r="AZ25" s="22">
        <v>23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731</v>
      </c>
      <c r="CD25" s="22"/>
      <c r="CE25" s="22"/>
      <c r="CF25" s="22"/>
      <c r="CG25" s="22"/>
      <c r="CH25" s="22">
        <v>647</v>
      </c>
      <c r="CI25" s="22">
        <v>1</v>
      </c>
      <c r="CJ25" s="22">
        <v>38847</v>
      </c>
    </row>
    <row r="26" spans="8:88" s="19" customFormat="1" ht="15" customHeight="1">
      <c r="H26" s="23" t="s">
        <v>167</v>
      </c>
      <c r="I26" s="24" t="s">
        <v>156</v>
      </c>
      <c r="J26" s="25">
        <f>(J25/J10)*100</f>
        <v>4.5012034621571848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168</v>
      </c>
      <c r="I27" s="21" t="s">
        <v>154</v>
      </c>
      <c r="J27" s="22">
        <f>SUM(K27:CJ27)</f>
        <v>27039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262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339</v>
      </c>
      <c r="CD27" s="22"/>
      <c r="CE27" s="22"/>
      <c r="CF27" s="22"/>
      <c r="CG27" s="22"/>
      <c r="CH27" s="22">
        <v>1031</v>
      </c>
      <c r="CI27" s="22">
        <v>2</v>
      </c>
      <c r="CJ27" s="22">
        <v>25405</v>
      </c>
    </row>
    <row r="28" spans="8:88" s="19" customFormat="1" ht="15" customHeight="1">
      <c r="H28" s="23" t="s">
        <v>167</v>
      </c>
      <c r="I28" s="24" t="s">
        <v>156</v>
      </c>
      <c r="J28" s="25">
        <f>(J27/J10)*100</f>
        <v>2.9977349855484761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169</v>
      </c>
      <c r="I29" s="21" t="s">
        <v>154</v>
      </c>
      <c r="J29" s="22">
        <f>SUM(K29:CJ29)</f>
        <v>75268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446</v>
      </c>
      <c r="AX29" s="22">
        <v>1</v>
      </c>
      <c r="AY29" s="22"/>
      <c r="AZ29" s="22">
        <v>33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972</v>
      </c>
      <c r="CD29" s="22"/>
      <c r="CE29" s="22"/>
      <c r="CF29" s="22"/>
      <c r="CG29" s="22"/>
      <c r="CH29" s="22">
        <v>1392</v>
      </c>
      <c r="CI29" s="22">
        <v>14</v>
      </c>
      <c r="CJ29" s="22">
        <v>72410</v>
      </c>
    </row>
    <row r="30" spans="8:88" s="19" customFormat="1" ht="15" customHeight="1">
      <c r="H30" s="23" t="s">
        <v>170</v>
      </c>
      <c r="I30" s="24" t="s">
        <v>156</v>
      </c>
      <c r="J30" s="25">
        <f>(J29/J10)*100</f>
        <v>8.3447434036858859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171</v>
      </c>
      <c r="I31" s="21" t="s">
        <v>154</v>
      </c>
      <c r="J31" s="22">
        <f>SUM(K31:CJ31)</f>
        <v>9118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140</v>
      </c>
      <c r="AX31" s="22"/>
      <c r="AY31" s="22"/>
      <c r="AZ31" s="22">
        <v>40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226</v>
      </c>
      <c r="CD31" s="22"/>
      <c r="CE31" s="22"/>
      <c r="CF31" s="22"/>
      <c r="CG31" s="22"/>
      <c r="CH31" s="22">
        <v>626</v>
      </c>
      <c r="CI31" s="22">
        <v>17</v>
      </c>
      <c r="CJ31" s="22">
        <v>8069</v>
      </c>
    </row>
    <row r="32" spans="8:88" s="19" customFormat="1" ht="15" customHeight="1">
      <c r="H32" s="23" t="s">
        <v>172</v>
      </c>
      <c r="I32" s="24" t="s">
        <v>156</v>
      </c>
      <c r="J32" s="25">
        <f>(J31/J10)*100</f>
        <v>1.0108860386194387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203</v>
      </c>
    </row>
    <row r="2" spans="7:88" ht="15" customHeight="1">
      <c r="G2" s="4" t="s">
        <v>214</v>
      </c>
      <c r="L2" s="13" t="s">
        <v>204</v>
      </c>
    </row>
    <row r="3" spans="7:88" hidden="1"/>
    <row r="4" spans="7:88" hidden="1"/>
    <row r="5" spans="7:88" hidden="1">
      <c r="G5" s="1" t="s">
        <v>215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205</v>
      </c>
      <c r="M9" s="9" t="s">
        <v>206</v>
      </c>
      <c r="N9" s="10" t="s">
        <v>207</v>
      </c>
      <c r="O9" s="9" t="s">
        <v>178</v>
      </c>
      <c r="P9" s="10" t="s">
        <v>208</v>
      </c>
      <c r="Q9" s="9" t="s">
        <v>209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181</v>
      </c>
      <c r="W9" s="11" t="s">
        <v>18</v>
      </c>
      <c r="X9" s="11" t="s">
        <v>210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183</v>
      </c>
      <c r="AJ9" s="10" t="s">
        <v>211</v>
      </c>
      <c r="AK9" s="10" t="s">
        <v>32</v>
      </c>
      <c r="AL9" s="10" t="s">
        <v>185</v>
      </c>
      <c r="AM9" s="12" t="s">
        <v>186</v>
      </c>
      <c r="AN9" s="11" t="s">
        <v>35</v>
      </c>
      <c r="AO9" s="11" t="s">
        <v>188</v>
      </c>
      <c r="AP9" s="11" t="s">
        <v>189</v>
      </c>
      <c r="AQ9" s="11" t="s">
        <v>190</v>
      </c>
      <c r="AR9" s="11" t="s">
        <v>39</v>
      </c>
      <c r="AS9" s="11" t="s">
        <v>192</v>
      </c>
      <c r="AT9" s="11" t="s">
        <v>193</v>
      </c>
      <c r="AU9" s="11" t="s">
        <v>194</v>
      </c>
      <c r="AV9" s="11" t="s">
        <v>195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196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197</v>
      </c>
      <c r="BT9" s="9" t="s">
        <v>67</v>
      </c>
      <c r="BU9" s="9" t="s">
        <v>68</v>
      </c>
      <c r="BV9" s="9" t="s">
        <v>212</v>
      </c>
      <c r="BW9" s="9" t="s">
        <v>199</v>
      </c>
      <c r="BX9" s="9" t="s">
        <v>71</v>
      </c>
      <c r="BY9" s="12" t="s">
        <v>200</v>
      </c>
      <c r="BZ9" s="12" t="s">
        <v>201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213</v>
      </c>
    </row>
    <row r="10" spans="7:88" s="15" customFormat="1" ht="15" customHeight="1">
      <c r="H10" s="16" t="s">
        <v>152</v>
      </c>
      <c r="I10" s="17"/>
      <c r="J10" s="18">
        <f>SUM(K10:CJ10)</f>
        <v>12156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154</v>
      </c>
      <c r="AX10" s="18">
        <f t="shared" si="0"/>
        <v>1</v>
      </c>
      <c r="AY10" s="18">
        <f t="shared" si="0"/>
        <v>0</v>
      </c>
      <c r="AZ10" s="18">
        <f t="shared" si="0"/>
        <v>3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54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215</v>
      </c>
      <c r="CI10" s="18">
        <f t="shared" si="3"/>
        <v>2</v>
      </c>
      <c r="CJ10" s="18">
        <f t="shared" si="3"/>
        <v>11727</v>
      </c>
    </row>
    <row r="11" spans="7:88" s="19" customFormat="1" ht="30" customHeight="1">
      <c r="H11" s="20" t="s">
        <v>153</v>
      </c>
      <c r="I11" s="21" t="s">
        <v>154</v>
      </c>
      <c r="J11" s="22">
        <f>SUM(K11:CJ11)</f>
        <v>908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5</v>
      </c>
      <c r="CI11" s="22"/>
      <c r="CJ11" s="22">
        <v>901</v>
      </c>
    </row>
    <row r="12" spans="7:88" s="19" customFormat="1" ht="15" customHeight="1">
      <c r="H12" s="23" t="s">
        <v>155</v>
      </c>
      <c r="I12" s="24" t="s">
        <v>156</v>
      </c>
      <c r="J12" s="25">
        <f>(J11/J10)*100</f>
        <v>7.4695623560381703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157</v>
      </c>
      <c r="I13" s="21" t="s">
        <v>154</v>
      </c>
      <c r="J13" s="22">
        <f>SUM(K13:CJ13)</f>
        <v>1158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17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16</v>
      </c>
      <c r="CI13" s="22"/>
      <c r="CJ13" s="22">
        <v>1116</v>
      </c>
    </row>
    <row r="14" spans="7:88" s="19" customFormat="1" ht="15" customHeight="1">
      <c r="H14" s="23" t="s">
        <v>158</v>
      </c>
      <c r="I14" s="24" t="s">
        <v>156</v>
      </c>
      <c r="J14" s="25">
        <f>(J13/J10)*100</f>
        <v>9.5261599210266521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159</v>
      </c>
      <c r="I15" s="21" t="s">
        <v>154</v>
      </c>
      <c r="J15" s="22">
        <f>SUM(K15:CJ15)</f>
        <v>4483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14</v>
      </c>
      <c r="AX15" s="22"/>
      <c r="AY15" s="22"/>
      <c r="AZ15" s="22">
        <v>1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19</v>
      </c>
      <c r="CD15" s="22"/>
      <c r="CE15" s="22"/>
      <c r="CF15" s="22"/>
      <c r="CG15" s="22"/>
      <c r="CH15" s="22">
        <v>30</v>
      </c>
      <c r="CI15" s="22"/>
      <c r="CJ15" s="22">
        <v>4419</v>
      </c>
    </row>
    <row r="16" spans="7:88" s="19" customFormat="1" ht="15" customHeight="1">
      <c r="H16" s="23" t="s">
        <v>157</v>
      </c>
      <c r="I16" s="24" t="s">
        <v>156</v>
      </c>
      <c r="J16" s="25">
        <f>(J15/J10)*100</f>
        <v>36.878907535373479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160</v>
      </c>
      <c r="I17" s="21" t="s">
        <v>154</v>
      </c>
      <c r="J17" s="22">
        <f>SUM(K17:CJ17)</f>
        <v>677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2</v>
      </c>
      <c r="CD17" s="22"/>
      <c r="CE17" s="22"/>
      <c r="CF17" s="22"/>
      <c r="CG17" s="22"/>
      <c r="CH17" s="22">
        <v>9</v>
      </c>
      <c r="CI17" s="22"/>
      <c r="CJ17" s="22">
        <v>657</v>
      </c>
    </row>
    <row r="18" spans="8:88" s="19" customFormat="1" ht="15" customHeight="1">
      <c r="H18" s="23" t="s">
        <v>161</v>
      </c>
      <c r="I18" s="24" t="s">
        <v>156</v>
      </c>
      <c r="J18" s="25">
        <f>(J17/J10)*100</f>
        <v>5.5692662059888116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158</v>
      </c>
      <c r="I19" s="21" t="s">
        <v>154</v>
      </c>
      <c r="J19" s="22">
        <f>SUM(K19:CJ19)</f>
        <v>333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6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1</v>
      </c>
      <c r="CD19" s="22"/>
      <c r="CE19" s="22"/>
      <c r="CF19" s="22"/>
      <c r="CG19" s="22"/>
      <c r="CH19" s="22">
        <v>5</v>
      </c>
      <c r="CI19" s="22"/>
      <c r="CJ19" s="22">
        <v>321</v>
      </c>
    </row>
    <row r="20" spans="8:88" s="19" customFormat="1" ht="15" customHeight="1">
      <c r="H20" s="23" t="s">
        <v>162</v>
      </c>
      <c r="I20" s="24" t="s">
        <v>156</v>
      </c>
      <c r="J20" s="25">
        <f>(J19/J10)*100</f>
        <v>2.7393879565646593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157</v>
      </c>
      <c r="I21" s="21" t="s">
        <v>154</v>
      </c>
      <c r="J21" s="22">
        <f>SUM(K21:CJ21)</f>
        <v>1474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12</v>
      </c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9</v>
      </c>
      <c r="CD21" s="22"/>
      <c r="CE21" s="22"/>
      <c r="CF21" s="22"/>
      <c r="CG21" s="22"/>
      <c r="CH21" s="22">
        <v>24</v>
      </c>
      <c r="CI21" s="22"/>
      <c r="CJ21" s="22">
        <v>1429</v>
      </c>
    </row>
    <row r="22" spans="8:88" s="19" customFormat="1" ht="15" customHeight="1">
      <c r="H22" s="23" t="s">
        <v>163</v>
      </c>
      <c r="I22" s="24" t="s">
        <v>156</v>
      </c>
      <c r="J22" s="25">
        <f>(J21/J10)*100</f>
        <v>12.125699243172097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164</v>
      </c>
      <c r="I23" s="21" t="s">
        <v>154</v>
      </c>
      <c r="J23" s="22">
        <f>SUM(K23:CJ23)</f>
        <v>1318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19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7</v>
      </c>
      <c r="CD23" s="22"/>
      <c r="CE23" s="22"/>
      <c r="CF23" s="22"/>
      <c r="CG23" s="22"/>
      <c r="CH23" s="22">
        <v>25</v>
      </c>
      <c r="CI23" s="22">
        <v>2</v>
      </c>
      <c r="CJ23" s="22">
        <v>1263</v>
      </c>
    </row>
    <row r="24" spans="8:88" s="19" customFormat="1" ht="15" customHeight="1">
      <c r="H24" s="23" t="s">
        <v>165</v>
      </c>
      <c r="I24" s="24" t="s">
        <v>156</v>
      </c>
      <c r="J24" s="25">
        <f>(J23/J10)*100</f>
        <v>10.842382362619283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166</v>
      </c>
      <c r="I25" s="21" t="s">
        <v>154</v>
      </c>
      <c r="J25" s="22">
        <f>SUM(K25:CJ25)</f>
        <v>599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17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4</v>
      </c>
      <c r="CD25" s="22"/>
      <c r="CE25" s="22"/>
      <c r="CF25" s="22"/>
      <c r="CG25" s="22"/>
      <c r="CH25" s="22">
        <v>21</v>
      </c>
      <c r="CI25" s="22"/>
      <c r="CJ25" s="22">
        <v>557</v>
      </c>
    </row>
    <row r="26" spans="8:88" s="19" customFormat="1" ht="15" customHeight="1">
      <c r="H26" s="23" t="s">
        <v>167</v>
      </c>
      <c r="I26" s="24" t="s">
        <v>156</v>
      </c>
      <c r="J26" s="25">
        <f>(J25/J10)*100</f>
        <v>4.9276077657124056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168</v>
      </c>
      <c r="I27" s="21" t="s">
        <v>154</v>
      </c>
      <c r="J27" s="22">
        <f>SUM(K27:CJ27)</f>
        <v>348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39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2</v>
      </c>
      <c r="CD27" s="22"/>
      <c r="CE27" s="22"/>
      <c r="CF27" s="22"/>
      <c r="CG27" s="22"/>
      <c r="CH27" s="22">
        <v>51</v>
      </c>
      <c r="CI27" s="22"/>
      <c r="CJ27" s="22">
        <v>256</v>
      </c>
    </row>
    <row r="28" spans="8:88" s="19" customFormat="1" ht="15" customHeight="1">
      <c r="H28" s="23" t="s">
        <v>167</v>
      </c>
      <c r="I28" s="24" t="s">
        <v>156</v>
      </c>
      <c r="J28" s="25">
        <f>(J27/J10)*100</f>
        <v>2.8627838104639687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169</v>
      </c>
      <c r="I29" s="21" t="s">
        <v>154</v>
      </c>
      <c r="J29" s="22">
        <f>SUM(K29:CJ29)</f>
        <v>817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19</v>
      </c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1</v>
      </c>
      <c r="CD29" s="22"/>
      <c r="CE29" s="22"/>
      <c r="CF29" s="22"/>
      <c r="CG29" s="22"/>
      <c r="CH29" s="22">
        <v>28</v>
      </c>
      <c r="CI29" s="22"/>
      <c r="CJ29" s="22">
        <v>769</v>
      </c>
    </row>
    <row r="30" spans="8:88" s="19" customFormat="1" ht="15" customHeight="1">
      <c r="H30" s="23" t="s">
        <v>170</v>
      </c>
      <c r="I30" s="24" t="s">
        <v>156</v>
      </c>
      <c r="J30" s="25">
        <f>(J29/J10)*100</f>
        <v>6.7209608423823637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171</v>
      </c>
      <c r="I31" s="21" t="s">
        <v>154</v>
      </c>
      <c r="J31" s="22">
        <f>SUM(K31:CJ31)</f>
        <v>41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1</v>
      </c>
      <c r="CI31" s="22"/>
      <c r="CJ31" s="22">
        <v>39</v>
      </c>
    </row>
    <row r="32" spans="8:88" s="19" customFormat="1" ht="15" customHeight="1">
      <c r="H32" s="23" t="s">
        <v>172</v>
      </c>
      <c r="I32" s="24" t="s">
        <v>156</v>
      </c>
      <c r="J32" s="25">
        <f>(J31/J10)*100</f>
        <v>0.3372820006581112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2024-02-01T01:39:43Z</dcterms:created>
  <dcterms:modified xsi:type="dcterms:W3CDTF">2024-02-01T01:40:20Z</dcterms:modified>
</cp:coreProperties>
</file>