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0 企画係\04 無線局統計公表\"/>
    </mc:Choice>
  </mc:AlternateContent>
  <bookViews>
    <workbookView xWindow="0" yWindow="0" windowWidth="23040" windowHeight="922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 s="1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J10" i="5" s="1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22" i="6" l="1"/>
  <c r="J22" i="5"/>
  <c r="J12" i="5"/>
  <c r="J24" i="5"/>
  <c r="J14" i="5"/>
  <c r="J26" i="5"/>
  <c r="J16" i="5"/>
  <c r="J28" i="5"/>
  <c r="J18" i="5"/>
  <c r="J30" i="5"/>
  <c r="J22" i="4"/>
  <c r="J12" i="4"/>
  <c r="J24" i="4"/>
  <c r="J14" i="4"/>
  <c r="J26" i="4"/>
  <c r="J16" i="4"/>
  <c r="J12" i="6"/>
  <c r="J24" i="6"/>
  <c r="J26" i="6"/>
  <c r="J14" i="6"/>
  <c r="J16" i="6"/>
  <c r="J28" i="6"/>
  <c r="J18" i="6"/>
  <c r="J30" i="6"/>
  <c r="J20" i="6"/>
  <c r="J32" i="6"/>
  <c r="J20" i="5"/>
  <c r="J32" i="5"/>
  <c r="J28" i="4"/>
  <c r="J18" i="4"/>
  <c r="J30" i="4"/>
  <c r="J20" i="4"/>
  <c r="J32" i="4"/>
</calcChain>
</file>

<file path=xl/sharedStrings.xml><?xml version="1.0" encoding="utf-8"?>
<sst xmlns="http://schemas.openxmlformats.org/spreadsheetml/2006/main" count="514" uniqueCount="208">
  <si>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</si>
  <si>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</si>
  <si>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</si>
  <si>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</si>
  <si>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</si>
  <si>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</si>
  <si>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</si>
  <si>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</si>
  <si>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</si>
  <si>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</si>
  <si>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</si>
  <si>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</si>
  <si>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</si>
  <si>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</si>
  <si>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</si>
  <si>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</si>
  <si>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</si>
  <si>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</si>
  <si>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</si>
  <si>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</si>
  <si>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</si>
  <si>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</si>
  <si>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</si>
  <si>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</si>
  <si>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</si>
  <si>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</si>
  <si>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</si>
  <si>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</si>
  <si>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</si>
  <si>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</si>
  <si>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</si>
  <si>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</si>
  <si>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</si>
  <si>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</si>
  <si>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</si>
  <si>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</si>
  <si>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</si>
  <si>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</si>
  <si>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</si>
  <si>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</si>
  <si>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</si>
  <si>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</si>
  <si>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</si>
  <si>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</si>
  <si>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</si>
  <si>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</si>
  <si>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</si>
  <si>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</si>
  <si>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</si>
  <si>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</si>
  <si>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</si>
  <si>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</si>
  <si>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</si>
  <si>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</si>
  <si>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</si>
  <si>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</si>
  <si>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</si>
  <si>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</si>
  <si>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</si>
  <si>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</si>
  <si>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</si>
  <si>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</si>
  <si>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</si>
  <si>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</si>
  <si>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</si>
  <si>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</si>
  <si>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</si>
  <si>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</si>
  <si>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</si>
  <si>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</si>
  <si>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</si>
  <si>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</si>
  <si>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</si>
  <si>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</si>
  <si>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</si>
  <si>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</si>
  <si>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</si>
  <si>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</si>
  <si>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</si>
  <si>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</si>
  <si>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</si>
  <si>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</si>
  <si>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</si>
  <si>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</si>
  <si>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</si>
  <si>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</si>
  <si>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</si>
  <si>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</si>
  <si>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</si>
  <si>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</si>
  <si>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</si>
  <si>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</si>
  <si>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</si>
  <si>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</si>
  <si>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</si>
  <si>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</si>
  <si>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</si>
  <si>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</si>
  <si>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</si>
  <si>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</si>
  <si>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</si>
  <si>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</si>
  <si>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</si>
  <si>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</si>
  <si>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</si>
  <si>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</si>
  <si>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</si>
  <si>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</si>
  <si>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</si>
  <si>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</si>
  <si>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</si>
  <si>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</si>
  <si>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</si>
  <si>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</si>
  <si>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</si>
  <si>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</si>
  <si>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 xml:space="preserve"> 　　第５世代＆ＮＲ化の
   端末</t>
    <phoneticPr fontId="5"/>
  </si>
  <si>
    <t>　　　第５世代＆第３世代の
   端末</t>
    <phoneticPr fontId="3"/>
  </si>
  <si>
    <t>　　　ＮＲ化＆第３世代の端末</t>
    <phoneticPr fontId="3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</si>
  <si>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</si>
  <si>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</si>
  <si>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</si>
  <si>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広帯域移動無線
   アクセスシステム
   （eＭＴＣ端末＆
   ＮＲ化対応端末以外）＆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</si>
  <si>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</si>
  <si>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ＶＳＡＴ地球局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</si>
  <si>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</si>
  <si>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</si>
  <si>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</si>
  <si>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</si>
  <si>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</si>
  <si>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</si>
  <si>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</si>
  <si>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</si>
  <si>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</si>
  <si>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</si>
  <si>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</si>
  <si>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</si>
  <si>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</si>
  <si>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</si>
  <si>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</si>
  <si>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</si>
  <si>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</si>
  <si>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</si>
  <si>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</si>
  <si>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</si>
  <si>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</si>
  <si>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</si>
  <si>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</si>
  <si>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</si>
  <si>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</si>
  <si>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</si>
  <si>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</si>
  <si>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</si>
  <si>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</si>
  <si>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</si>
  <si>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第５世代＆ＮＲ化＆
　　　　　第３世代の基地局</t>
    <phoneticPr fontId="5"/>
  </si>
  <si>
    <t>　　　　　第５世代＆ＮＲ化の
     基地局</t>
    <phoneticPr fontId="5"/>
  </si>
  <si>
    <t>　　　　　ＬＴＥ＆第３世代の
　　　　　基地局</t>
    <phoneticPr fontId="5"/>
  </si>
  <si>
    <t>　　　  広帯域移動無線
　　　  アクセスシステム＆
　　　  ローカル５Ｇの基地局</t>
    <phoneticPr fontId="5"/>
  </si>
  <si>
    <t>　　  　ローカル５Ｇの基地局
　　  　(同期方式／自己・他者の両方を含む)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</si>
  <si>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</si>
  <si>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</si>
  <si>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</si>
  <si>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</si>
  <si>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</si>
  <si>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</si>
  <si>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</si>
  <si>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</si>
  <si>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</si>
  <si>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</si>
  <si>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</si>
  <si>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</si>
  <si>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</si>
  <si>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</si>
  <si>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</si>
  <si>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</si>
  <si>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</si>
  <si>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</si>
  <si>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</si>
  <si>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</si>
  <si>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</si>
  <si>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</si>
  <si>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</si>
  <si>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</si>
  <si>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</si>
  <si>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特定地上基幹放送試験局</t>
    <phoneticPr fontId="5"/>
  </si>
  <si>
    <t>　　第５世代＆ＮＲ化＆
　　第３世代の基地局</t>
    <phoneticPr fontId="5"/>
  </si>
  <si>
    <t>　　ＢＷＡＮＲ化の基地局</t>
    <phoneticPr fontId="5"/>
  </si>
  <si>
    <t>　　ローカル５Ｇの基地局
　　(同期方式／他者土地利用)</t>
    <phoneticPr fontId="5"/>
  </si>
  <si>
    <t>ＶＳＡＴ地球局</t>
    <phoneticPr fontId="5"/>
  </si>
  <si>
    <t>衛星基幹放送局</t>
    <phoneticPr fontId="5"/>
  </si>
  <si>
    <t>衛星基幹放送試験局</t>
    <phoneticPr fontId="5"/>
  </si>
  <si>
    <t>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</si>
  <si>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</si>
  <si>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</si>
  <si>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地上一般放送局</t>
    <phoneticPr fontId="5"/>
  </si>
  <si>
    <t>　　第５世代＆ＮＲ化の
  基地局</t>
    <phoneticPr fontId="5"/>
  </si>
  <si>
    <t>　　広帯域移動無線
　　アクセスシステム＆
　　ローカル５Ｇの基地局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</si>
  <si>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</si>
  <si>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</si>
  <si>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</si>
  <si>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</si>
  <si>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</si>
  <si>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携帯移動地球局</t>
    <phoneticPr fontId="5"/>
  </si>
  <si>
    <t>特定実験試験局</t>
    <phoneticPr fontId="5"/>
  </si>
  <si>
    <t>簡易無線局</t>
    <phoneticPr fontId="5"/>
  </si>
  <si>
    <t>（令和　６年１２月末時点：全国）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</si>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</sst>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8590775" y="381000"/>
          <a:ext cx="3078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9575600" y="381000"/>
          <a:ext cx="875442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0537625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9552800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9221150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55797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1322426" y="790575"/>
          <a:ext cx="27898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224107" y="790575"/>
          <a:ext cx="278957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N1" zoomScaleNormal="100" zoomScaleSheetLayoutView="70" workbookViewId="0">
      <selection activeCell="L9" sqref="L9"/>
    </sheetView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89" width="2.625" style="1" customWidth="1"/>
    <col min="90" max="121" width="12.625" style="1" customWidth="1"/>
    <col min="122" max="122" width="2.625" style="1" customWidth="1"/>
    <col min="123" max="213" width="12.6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206</v>
      </c>
      <c r="K2" s="1" t="s">
        <v>2</v>
      </c>
      <c r="CL2" s="5"/>
    </row>
    <row r="3" spans="7:213" hidden="1"/>
    <row r="4" spans="7:213" hidden="1"/>
    <row r="5" spans="7:213" hidden="1">
      <c r="G5" s="1" t="s">
        <v>207</v>
      </c>
    </row>
    <row r="6" spans="7:213" hidden="1"/>
    <row r="7" spans="7:213" hidden="1"/>
    <row r="8" spans="7:213" hidden="1"/>
    <row r="9" spans="7:213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87</v>
      </c>
      <c r="DW9" s="11" t="s">
        <v>88</v>
      </c>
      <c r="DX9" s="11" t="s">
        <v>116</v>
      </c>
      <c r="DY9" s="11" t="s">
        <v>90</v>
      </c>
      <c r="DZ9" s="11" t="s">
        <v>117</v>
      </c>
      <c r="EA9" s="11" t="s">
        <v>92</v>
      </c>
      <c r="EB9" s="11" t="s">
        <v>93</v>
      </c>
      <c r="EC9" s="11" t="s">
        <v>94</v>
      </c>
      <c r="ED9" s="11" t="s">
        <v>118</v>
      </c>
      <c r="EE9" s="10" t="s">
        <v>96</v>
      </c>
      <c r="EF9" s="10" t="s">
        <v>97</v>
      </c>
      <c r="EG9" s="10" t="s">
        <v>98</v>
      </c>
      <c r="EH9" s="11" t="s">
        <v>119</v>
      </c>
      <c r="EI9" s="11" t="s">
        <v>120</v>
      </c>
      <c r="EJ9" s="11" t="s">
        <v>121</v>
      </c>
      <c r="EK9" s="10" t="s">
        <v>102</v>
      </c>
      <c r="EL9" s="14" t="s">
        <v>122</v>
      </c>
      <c r="EM9" s="11" t="s">
        <v>104</v>
      </c>
      <c r="EN9" s="11" t="s">
        <v>123</v>
      </c>
      <c r="EO9" s="11" t="s">
        <v>106</v>
      </c>
      <c r="EP9" s="11" t="s">
        <v>107</v>
      </c>
      <c r="EQ9" s="11" t="s">
        <v>108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113</v>
      </c>
      <c r="EW9" s="12" t="s">
        <v>124</v>
      </c>
      <c r="EX9" s="12" t="s">
        <v>115</v>
      </c>
      <c r="EY9" s="9" t="s">
        <v>125</v>
      </c>
      <c r="EZ9" s="11" t="s">
        <v>126</v>
      </c>
      <c r="FA9" s="11" t="s">
        <v>127</v>
      </c>
      <c r="FB9" s="11" t="s">
        <v>128</v>
      </c>
      <c r="FC9" s="11" t="s">
        <v>129</v>
      </c>
      <c r="FD9" s="11" t="s">
        <v>130</v>
      </c>
      <c r="FE9" s="11" t="s">
        <v>131</v>
      </c>
      <c r="FF9" s="11" t="s">
        <v>132</v>
      </c>
      <c r="FG9" s="11" t="s">
        <v>133</v>
      </c>
      <c r="FH9" s="11" t="s">
        <v>134</v>
      </c>
      <c r="FI9" s="11" t="s">
        <v>135</v>
      </c>
      <c r="FJ9" s="11" t="s">
        <v>136</v>
      </c>
      <c r="FK9" s="10" t="s">
        <v>137</v>
      </c>
      <c r="FL9" s="10" t="s">
        <v>138</v>
      </c>
      <c r="FM9" s="10" t="s">
        <v>139</v>
      </c>
      <c r="FN9" s="10" t="s">
        <v>140</v>
      </c>
      <c r="FO9" s="10" t="s">
        <v>141</v>
      </c>
      <c r="FP9" s="10" t="s">
        <v>142</v>
      </c>
      <c r="FQ9" s="10" t="s">
        <v>143</v>
      </c>
      <c r="FR9" s="10" t="s">
        <v>144</v>
      </c>
      <c r="FS9" s="11" t="s">
        <v>145</v>
      </c>
      <c r="FT9" s="11" t="s">
        <v>146</v>
      </c>
      <c r="FU9" s="11" t="s">
        <v>147</v>
      </c>
      <c r="FV9" s="11" t="s">
        <v>148</v>
      </c>
      <c r="FW9" s="11" t="s">
        <v>149</v>
      </c>
      <c r="FX9" s="11" t="s">
        <v>150</v>
      </c>
      <c r="FY9" s="11" t="s">
        <v>151</v>
      </c>
      <c r="FZ9" s="11" t="s">
        <v>152</v>
      </c>
      <c r="GA9" s="11" t="s">
        <v>153</v>
      </c>
      <c r="GB9" s="12" t="s">
        <v>154</v>
      </c>
      <c r="GC9" s="11" t="s">
        <v>126</v>
      </c>
      <c r="GD9" s="11" t="s">
        <v>127</v>
      </c>
      <c r="GE9" s="11" t="s">
        <v>155</v>
      </c>
      <c r="GF9" s="11" t="s">
        <v>129</v>
      </c>
      <c r="GG9" s="11" t="s">
        <v>156</v>
      </c>
      <c r="GH9" s="11" t="s">
        <v>131</v>
      </c>
      <c r="GI9" s="11" t="s">
        <v>132</v>
      </c>
      <c r="GJ9" s="11" t="s">
        <v>133</v>
      </c>
      <c r="GK9" s="11" t="s">
        <v>134</v>
      </c>
      <c r="GL9" s="11" t="s">
        <v>135</v>
      </c>
      <c r="GM9" s="11" t="s">
        <v>136</v>
      </c>
      <c r="GN9" s="10" t="s">
        <v>137</v>
      </c>
      <c r="GO9" s="10" t="s">
        <v>157</v>
      </c>
      <c r="GP9" s="10" t="s">
        <v>139</v>
      </c>
      <c r="GQ9" s="10" t="s">
        <v>140</v>
      </c>
      <c r="GR9" s="10" t="s">
        <v>158</v>
      </c>
      <c r="GS9" s="10" t="s">
        <v>142</v>
      </c>
      <c r="GT9" s="10" t="s">
        <v>143</v>
      </c>
      <c r="GU9" s="10" t="s">
        <v>144</v>
      </c>
      <c r="GV9" s="11" t="s">
        <v>145</v>
      </c>
      <c r="GW9" s="11" t="s">
        <v>146</v>
      </c>
      <c r="GX9" s="11" t="s">
        <v>159</v>
      </c>
      <c r="GY9" s="11" t="s">
        <v>148</v>
      </c>
      <c r="GZ9" s="11" t="s">
        <v>149</v>
      </c>
      <c r="HA9" s="11" t="s">
        <v>150</v>
      </c>
      <c r="HB9" s="11" t="s">
        <v>151</v>
      </c>
      <c r="HC9" s="11" t="s">
        <v>160</v>
      </c>
      <c r="HD9" s="11" t="s">
        <v>161</v>
      </c>
      <c r="HE9" s="12" t="s">
        <v>154</v>
      </c>
    </row>
    <row r="10" spans="7:213" s="15" customFormat="1" ht="15" customHeight="1">
      <c r="H10" s="16" t="s">
        <v>162</v>
      </c>
      <c r="I10" s="17"/>
      <c r="J10" s="18">
        <f>SUM(K10:CJ10)</f>
        <v>357033507</v>
      </c>
      <c r="K10" s="18">
        <f>SUM(K11:K32)</f>
        <v>92738</v>
      </c>
      <c r="L10" s="18">
        <f t="shared" ref="L10:BW10" si="0">SUM(L11:L32)</f>
        <v>2927</v>
      </c>
      <c r="M10" s="18">
        <f t="shared" si="0"/>
        <v>12986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252</v>
      </c>
      <c r="R10" s="18">
        <f t="shared" si="0"/>
        <v>1155</v>
      </c>
      <c r="S10" s="18">
        <f t="shared" si="0"/>
        <v>2274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148109</v>
      </c>
      <c r="AB10" s="18">
        <f t="shared" si="0"/>
        <v>6427</v>
      </c>
      <c r="AC10" s="18">
        <f t="shared" si="0"/>
        <v>32837</v>
      </c>
      <c r="AD10" s="18">
        <f t="shared" si="0"/>
        <v>0</v>
      </c>
      <c r="AE10" s="18">
        <f t="shared" si="0"/>
        <v>69493</v>
      </c>
      <c r="AF10" s="18">
        <f t="shared" si="0"/>
        <v>141794</v>
      </c>
      <c r="AG10" s="18">
        <f t="shared" si="0"/>
        <v>535098</v>
      </c>
      <c r="AH10" s="18">
        <f t="shared" si="0"/>
        <v>12707</v>
      </c>
      <c r="AI10" s="18">
        <f t="shared" si="0"/>
        <v>8</v>
      </c>
      <c r="AJ10" s="18">
        <f t="shared" si="0"/>
        <v>0</v>
      </c>
      <c r="AK10" s="18">
        <f t="shared" si="0"/>
        <v>4133</v>
      </c>
      <c r="AL10" s="18">
        <f t="shared" si="0"/>
        <v>126764</v>
      </c>
      <c r="AM10" s="18">
        <f t="shared" si="0"/>
        <v>0</v>
      </c>
      <c r="AN10" s="18">
        <f t="shared" si="0"/>
        <v>218</v>
      </c>
      <c r="AO10" s="18">
        <f t="shared" si="0"/>
        <v>1453</v>
      </c>
      <c r="AP10" s="18">
        <f t="shared" si="0"/>
        <v>48</v>
      </c>
      <c r="AQ10" s="18">
        <f t="shared" si="0"/>
        <v>185</v>
      </c>
      <c r="AR10" s="18">
        <f t="shared" si="0"/>
        <v>57</v>
      </c>
      <c r="AS10" s="18">
        <f t="shared" si="0"/>
        <v>129</v>
      </c>
      <c r="AT10" s="18">
        <f t="shared" si="0"/>
        <v>46</v>
      </c>
      <c r="AU10" s="18">
        <f t="shared" si="0"/>
        <v>1</v>
      </c>
      <c r="AV10" s="18">
        <f t="shared" si="0"/>
        <v>38</v>
      </c>
      <c r="AW10" s="18">
        <f t="shared" si="0"/>
        <v>57722</v>
      </c>
      <c r="AX10" s="18">
        <f t="shared" si="0"/>
        <v>2524</v>
      </c>
      <c r="AY10" s="18">
        <f t="shared" si="0"/>
        <v>101</v>
      </c>
      <c r="AZ10" s="18">
        <f t="shared" si="0"/>
        <v>23479</v>
      </c>
      <c r="BA10" s="18">
        <f t="shared" si="0"/>
        <v>5786</v>
      </c>
      <c r="BB10" s="18">
        <f t="shared" si="0"/>
        <v>43460</v>
      </c>
      <c r="BC10" s="18">
        <f t="shared" si="0"/>
        <v>1336</v>
      </c>
      <c r="BD10" s="18">
        <f t="shared" si="0"/>
        <v>4190</v>
      </c>
      <c r="BE10" s="18">
        <f t="shared" si="0"/>
        <v>2646</v>
      </c>
      <c r="BF10" s="18">
        <f t="shared" si="0"/>
        <v>482</v>
      </c>
      <c r="BG10" s="18">
        <f t="shared" si="0"/>
        <v>13475</v>
      </c>
      <c r="BH10" s="18">
        <f t="shared" si="0"/>
        <v>562</v>
      </c>
      <c r="BI10" s="18">
        <f t="shared" si="0"/>
        <v>5283</v>
      </c>
      <c r="BJ10" s="18">
        <f t="shared" si="0"/>
        <v>13</v>
      </c>
      <c r="BK10" s="18">
        <f t="shared" si="0"/>
        <v>1348</v>
      </c>
      <c r="BL10" s="18">
        <f t="shared" si="0"/>
        <v>52</v>
      </c>
      <c r="BM10" s="18">
        <f t="shared" si="0"/>
        <v>30832</v>
      </c>
      <c r="BN10" s="18">
        <f t="shared" si="0"/>
        <v>14</v>
      </c>
      <c r="BO10" s="18">
        <f t="shared" si="0"/>
        <v>738</v>
      </c>
      <c r="BP10" s="18">
        <f t="shared" si="0"/>
        <v>0</v>
      </c>
      <c r="BQ10" s="18">
        <f t="shared" si="0"/>
        <v>987</v>
      </c>
      <c r="BR10" s="18">
        <f t="shared" si="0"/>
        <v>68</v>
      </c>
      <c r="BS10" s="18">
        <f t="shared" si="0"/>
        <v>28454961</v>
      </c>
      <c r="BT10" s="18">
        <f t="shared" si="0"/>
        <v>2</v>
      </c>
      <c r="BU10" s="18">
        <f t="shared" si="0"/>
        <v>60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11099</v>
      </c>
      <c r="BZ10" s="18">
        <f>SUM(BZ11:BZ32)</f>
        <v>117</v>
      </c>
      <c r="CA10" s="18">
        <f t="shared" si="1"/>
        <v>205</v>
      </c>
      <c r="CB10" s="18">
        <f t="shared" si="1"/>
        <v>347677</v>
      </c>
      <c r="CC10" s="18">
        <f t="shared" si="1"/>
        <v>29285</v>
      </c>
      <c r="CD10" s="18">
        <f t="shared" si="1"/>
        <v>411</v>
      </c>
      <c r="CE10" s="18">
        <f t="shared" si="1"/>
        <v>2</v>
      </c>
      <c r="CF10" s="18">
        <f t="shared" si="1"/>
        <v>848</v>
      </c>
      <c r="CG10" s="18">
        <f t="shared" si="1"/>
        <v>0</v>
      </c>
      <c r="CH10" s="18">
        <f t="shared" si="1"/>
        <v>325167844</v>
      </c>
      <c r="CI10" s="18">
        <f t="shared" si="1"/>
        <v>119724</v>
      </c>
      <c r="CJ10" s="18">
        <f t="shared" si="1"/>
        <v>1514284</v>
      </c>
      <c r="CL10" s="18">
        <f t="shared" ref="CL10:DQ10" si="2">SUM(CL11:CL32)</f>
        <v>0</v>
      </c>
      <c r="CM10" s="18">
        <f t="shared" si="2"/>
        <v>0</v>
      </c>
      <c r="CN10" s="18">
        <f t="shared" si="2"/>
        <v>670335250</v>
      </c>
      <c r="CO10" s="18">
        <f t="shared" si="2"/>
        <v>0</v>
      </c>
      <c r="CP10" s="18">
        <f t="shared" si="2"/>
        <v>0</v>
      </c>
      <c r="CQ10" s="18">
        <f t="shared" si="2"/>
        <v>23200</v>
      </c>
      <c r="CR10" s="18">
        <f t="shared" si="2"/>
        <v>22432000</v>
      </c>
      <c r="CS10" s="18">
        <f t="shared" si="2"/>
        <v>0</v>
      </c>
      <c r="CT10" s="18">
        <f t="shared" si="2"/>
        <v>5400</v>
      </c>
      <c r="CU10" s="18">
        <f t="shared" si="2"/>
        <v>0</v>
      </c>
      <c r="CV10" s="18">
        <f t="shared" si="2"/>
        <v>87012900</v>
      </c>
      <c r="CW10" s="18">
        <f t="shared" si="2"/>
        <v>0</v>
      </c>
      <c r="CX10" s="18">
        <f t="shared" si="2"/>
        <v>300</v>
      </c>
      <c r="CY10" s="18">
        <f t="shared" si="2"/>
        <v>91400000</v>
      </c>
      <c r="CZ10" s="18">
        <f t="shared" si="2"/>
        <v>140100200</v>
      </c>
      <c r="DA10" s="18">
        <f t="shared" si="2"/>
        <v>6986000</v>
      </c>
      <c r="DB10" s="18">
        <f t="shared" si="2"/>
        <v>2764000</v>
      </c>
      <c r="DC10" s="18">
        <f t="shared" si="2"/>
        <v>70739000</v>
      </c>
      <c r="DD10" s="18">
        <f t="shared" si="2"/>
        <v>17900000</v>
      </c>
      <c r="DE10" s="18">
        <f t="shared" si="2"/>
        <v>14952</v>
      </c>
      <c r="DF10" s="18">
        <f t="shared" si="2"/>
        <v>0</v>
      </c>
      <c r="DG10" s="18">
        <f t="shared" si="2"/>
        <v>130795181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909024</v>
      </c>
      <c r="DL10" s="18">
        <f t="shared" si="2"/>
        <v>2120468</v>
      </c>
      <c r="DM10" s="18">
        <f t="shared" si="2"/>
        <v>0</v>
      </c>
      <c r="DN10" s="18">
        <f t="shared" si="2"/>
        <v>76957281</v>
      </c>
      <c r="DO10" s="18">
        <f t="shared" si="2"/>
        <v>30000</v>
      </c>
      <c r="DP10" s="18">
        <f>SUM(DP11:DP32)</f>
        <v>155502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0</v>
      </c>
      <c r="DU10" s="18">
        <f t="shared" si="3"/>
        <v>93802895</v>
      </c>
      <c r="DV10" s="18">
        <f t="shared" si="3"/>
        <v>0</v>
      </c>
      <c r="DW10" s="18">
        <f t="shared" si="3"/>
        <v>0</v>
      </c>
      <c r="DX10" s="18">
        <f t="shared" si="3"/>
        <v>574</v>
      </c>
      <c r="DY10" s="18">
        <f t="shared" si="3"/>
        <v>4897747</v>
      </c>
      <c r="DZ10" s="18">
        <f t="shared" si="3"/>
        <v>0</v>
      </c>
      <c r="EA10" s="18">
        <f t="shared" si="3"/>
        <v>352</v>
      </c>
      <c r="EB10" s="18">
        <f t="shared" si="3"/>
        <v>0</v>
      </c>
      <c r="EC10" s="18">
        <f t="shared" si="3"/>
        <v>15</v>
      </c>
      <c r="ED10" s="18">
        <f t="shared" si="3"/>
        <v>0</v>
      </c>
      <c r="EE10" s="18">
        <f t="shared" si="3"/>
        <v>2</v>
      </c>
      <c r="EF10" s="18">
        <f t="shared" si="3"/>
        <v>46906717</v>
      </c>
      <c r="EG10" s="18">
        <f t="shared" si="3"/>
        <v>65846738</v>
      </c>
      <c r="EH10" s="18">
        <f t="shared" si="3"/>
        <v>4299371</v>
      </c>
      <c r="EI10" s="18">
        <f t="shared" si="3"/>
        <v>168991</v>
      </c>
      <c r="EJ10" s="18">
        <f t="shared" si="3"/>
        <v>8278069</v>
      </c>
      <c r="EK10" s="18">
        <f t="shared" si="3"/>
        <v>5532563</v>
      </c>
      <c r="EL10" s="18">
        <f t="shared" si="3"/>
        <v>4042</v>
      </c>
      <c r="EM10" s="18">
        <f t="shared" si="3"/>
        <v>0</v>
      </c>
      <c r="EN10" s="18">
        <f t="shared" si="3"/>
        <v>93693803</v>
      </c>
      <c r="EO10" s="18">
        <f t="shared" si="3"/>
        <v>0</v>
      </c>
      <c r="EP10" s="18">
        <f t="shared" si="3"/>
        <v>0</v>
      </c>
      <c r="EQ10" s="18">
        <f t="shared" si="3"/>
        <v>722</v>
      </c>
      <c r="ER10" s="18">
        <f t="shared" si="3"/>
        <v>4519</v>
      </c>
      <c r="ES10" s="18">
        <f t="shared" si="3"/>
        <v>910281</v>
      </c>
      <c r="ET10" s="18">
        <f t="shared" si="3"/>
        <v>0</v>
      </c>
      <c r="EU10" s="18">
        <f t="shared" si="3"/>
        <v>28454281</v>
      </c>
      <c r="EV10" s="18">
        <f t="shared" si="3"/>
        <v>1227</v>
      </c>
      <c r="EW10" s="18">
        <f t="shared" si="3"/>
        <v>30781</v>
      </c>
      <c r="EX10" s="18">
        <f t="shared" si="3"/>
        <v>382</v>
      </c>
      <c r="EY10" s="18">
        <f t="shared" si="3"/>
        <v>22857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15636</v>
      </c>
      <c r="FH10" s="18">
        <f t="shared" si="3"/>
        <v>6425</v>
      </c>
      <c r="FI10" s="18">
        <f t="shared" si="3"/>
        <v>25746</v>
      </c>
      <c r="FJ10" s="18">
        <f t="shared" si="3"/>
        <v>0</v>
      </c>
      <c r="FK10" s="18">
        <f t="shared" si="3"/>
        <v>9886</v>
      </c>
      <c r="FL10" s="18">
        <f t="shared" si="3"/>
        <v>114654</v>
      </c>
      <c r="FM10" s="18">
        <f t="shared" si="3"/>
        <v>310927</v>
      </c>
      <c r="FN10" s="18">
        <f t="shared" si="3"/>
        <v>12006</v>
      </c>
      <c r="FO10" s="18">
        <f t="shared" si="3"/>
        <v>0</v>
      </c>
      <c r="FP10" s="18">
        <f t="shared" si="3"/>
        <v>0</v>
      </c>
      <c r="FQ10" s="18">
        <f t="shared" si="3"/>
        <v>4124</v>
      </c>
      <c r="FR10" s="18">
        <f t="shared" si="3"/>
        <v>111233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17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27013</v>
      </c>
      <c r="GP10" s="18">
        <f t="shared" si="4"/>
        <v>151438</v>
      </c>
      <c r="GQ10" s="18">
        <f t="shared" si="4"/>
        <v>693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8352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163</v>
      </c>
      <c r="I11" s="21" t="s">
        <v>164</v>
      </c>
      <c r="J11" s="22">
        <f>SUM(K11:CJ11)</f>
        <v>262965</v>
      </c>
      <c r="K11" s="22">
        <v>5694</v>
      </c>
      <c r="L11" s="22">
        <v>266</v>
      </c>
      <c r="M11" s="22">
        <v>1255</v>
      </c>
      <c r="N11" s="22"/>
      <c r="O11" s="22"/>
      <c r="P11" s="22"/>
      <c r="Q11" s="22">
        <v>35</v>
      </c>
      <c r="R11" s="22">
        <v>147</v>
      </c>
      <c r="S11" s="22">
        <v>203</v>
      </c>
      <c r="T11" s="22"/>
      <c r="U11" s="22"/>
      <c r="V11" s="22"/>
      <c r="W11" s="22"/>
      <c r="X11" s="22"/>
      <c r="Y11" s="22"/>
      <c r="Z11" s="22"/>
      <c r="AA11" s="22">
        <v>11447</v>
      </c>
      <c r="AB11" s="22">
        <v>283</v>
      </c>
      <c r="AC11" s="22">
        <v>1476</v>
      </c>
      <c r="AD11" s="22"/>
      <c r="AE11" s="22">
        <v>3886</v>
      </c>
      <c r="AF11" s="22">
        <v>5132</v>
      </c>
      <c r="AG11" s="22">
        <v>22550</v>
      </c>
      <c r="AH11" s="22">
        <v>1</v>
      </c>
      <c r="AI11" s="22"/>
      <c r="AJ11" s="22"/>
      <c r="AK11" s="22">
        <v>9</v>
      </c>
      <c r="AL11" s="22">
        <v>4863</v>
      </c>
      <c r="AM11" s="22"/>
      <c r="AN11" s="22">
        <v>4</v>
      </c>
      <c r="AO11" s="22">
        <v>2</v>
      </c>
      <c r="AP11" s="22"/>
      <c r="AQ11" s="22">
        <v>17</v>
      </c>
      <c r="AR11" s="22"/>
      <c r="AS11" s="22"/>
      <c r="AT11" s="22">
        <v>13</v>
      </c>
      <c r="AU11" s="22"/>
      <c r="AV11" s="22"/>
      <c r="AW11" s="22">
        <v>4091</v>
      </c>
      <c r="AX11" s="22">
        <v>174</v>
      </c>
      <c r="AY11" s="22">
        <v>5</v>
      </c>
      <c r="AZ11" s="22">
        <v>1514</v>
      </c>
      <c r="BA11" s="22">
        <v>373</v>
      </c>
      <c r="BB11" s="22">
        <v>5617</v>
      </c>
      <c r="BC11" s="22">
        <v>69</v>
      </c>
      <c r="BD11" s="22">
        <v>139</v>
      </c>
      <c r="BE11" s="22">
        <v>126</v>
      </c>
      <c r="BF11" s="22">
        <v>52</v>
      </c>
      <c r="BG11" s="22">
        <v>931</v>
      </c>
      <c r="BH11" s="22">
        <v>53</v>
      </c>
      <c r="BI11" s="22">
        <v>275</v>
      </c>
      <c r="BJ11" s="22">
        <v>2</v>
      </c>
      <c r="BK11" s="22">
        <v>47</v>
      </c>
      <c r="BL11" s="22">
        <v>2</v>
      </c>
      <c r="BM11" s="22"/>
      <c r="BN11" s="22"/>
      <c r="BO11" s="22">
        <v>2</v>
      </c>
      <c r="BP11" s="22"/>
      <c r="BQ11" s="22">
        <v>68</v>
      </c>
      <c r="BR11" s="22">
        <v>1</v>
      </c>
      <c r="BS11" s="22">
        <v>9</v>
      </c>
      <c r="BT11" s="22"/>
      <c r="BU11" s="22"/>
      <c r="BV11" s="22"/>
      <c r="BW11" s="22"/>
      <c r="BX11" s="22"/>
      <c r="BY11" s="22">
        <v>227</v>
      </c>
      <c r="BZ11" s="22">
        <v>3</v>
      </c>
      <c r="CA11" s="22">
        <v>4</v>
      </c>
      <c r="CB11" s="22">
        <v>30828</v>
      </c>
      <c r="CC11" s="22">
        <v>563</v>
      </c>
      <c r="CD11" s="22">
        <v>22</v>
      </c>
      <c r="CE11" s="22"/>
      <c r="CF11" s="22">
        <v>18</v>
      </c>
      <c r="CG11" s="22"/>
      <c r="CH11" s="22">
        <v>72019</v>
      </c>
      <c r="CI11" s="22">
        <v>4823</v>
      </c>
      <c r="CJ11" s="22">
        <v>83625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17850</v>
      </c>
      <c r="DH11" s="22"/>
      <c r="DI11" s="22"/>
      <c r="DJ11" s="22"/>
      <c r="DK11" s="22">
        <v>175807</v>
      </c>
      <c r="DL11" s="22">
        <v>18333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1743</v>
      </c>
      <c r="EO11" s="22"/>
      <c r="EP11" s="22"/>
      <c r="EQ11" s="22"/>
      <c r="ER11" s="22">
        <v>64</v>
      </c>
      <c r="ES11" s="22">
        <v>7740</v>
      </c>
      <c r="ET11" s="22"/>
      <c r="EU11" s="22"/>
      <c r="EV11" s="22"/>
      <c r="EW11" s="22"/>
      <c r="EX11" s="22"/>
      <c r="EY11" s="22">
        <v>1414</v>
      </c>
      <c r="EZ11" s="22"/>
      <c r="FA11" s="22"/>
      <c r="FB11" s="22"/>
      <c r="FC11" s="22"/>
      <c r="FD11" s="22"/>
      <c r="FE11" s="22"/>
      <c r="FF11" s="22"/>
      <c r="FG11" s="22">
        <v>1338</v>
      </c>
      <c r="FH11" s="22">
        <v>283</v>
      </c>
      <c r="FI11" s="22">
        <v>1414</v>
      </c>
      <c r="FJ11" s="22"/>
      <c r="FK11" s="22">
        <v>769</v>
      </c>
      <c r="FL11" s="22">
        <v>4573</v>
      </c>
      <c r="FM11" s="22">
        <v>14666</v>
      </c>
      <c r="FN11" s="22">
        <v>1</v>
      </c>
      <c r="FO11" s="22"/>
      <c r="FP11" s="22"/>
      <c r="FQ11" s="22">
        <v>9</v>
      </c>
      <c r="FR11" s="22">
        <v>3971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556</v>
      </c>
      <c r="GP11" s="22">
        <v>5233</v>
      </c>
      <c r="GQ11" s="22"/>
      <c r="GR11" s="22"/>
      <c r="GS11" s="22"/>
      <c r="GT11" s="22"/>
      <c r="GU11" s="22">
        <v>318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165</v>
      </c>
      <c r="I12" s="24" t="s">
        <v>166</v>
      </c>
      <c r="J12" s="25">
        <f>(J11/J10)*100</f>
        <v>7.3652751028771085E-2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167</v>
      </c>
      <c r="I13" s="21" t="s">
        <v>164</v>
      </c>
      <c r="J13" s="22">
        <f>SUM(K13:CJ13)</f>
        <v>348331</v>
      </c>
      <c r="K13" s="22">
        <v>9580</v>
      </c>
      <c r="L13" s="22">
        <v>478</v>
      </c>
      <c r="M13" s="22">
        <v>1842</v>
      </c>
      <c r="N13" s="22"/>
      <c r="O13" s="22"/>
      <c r="P13" s="22"/>
      <c r="Q13" s="22">
        <v>76</v>
      </c>
      <c r="R13" s="22">
        <v>120</v>
      </c>
      <c r="S13" s="22">
        <v>150</v>
      </c>
      <c r="T13" s="22"/>
      <c r="U13" s="22"/>
      <c r="V13" s="22"/>
      <c r="W13" s="22"/>
      <c r="X13" s="22"/>
      <c r="Y13" s="22"/>
      <c r="Z13" s="22"/>
      <c r="AA13" s="22">
        <v>11374</v>
      </c>
      <c r="AB13" s="22">
        <v>390</v>
      </c>
      <c r="AC13" s="22">
        <v>2831</v>
      </c>
      <c r="AD13" s="22"/>
      <c r="AE13" s="22">
        <v>5444</v>
      </c>
      <c r="AF13" s="22">
        <v>9740</v>
      </c>
      <c r="AG13" s="22">
        <v>43046</v>
      </c>
      <c r="AH13" s="22">
        <v>1</v>
      </c>
      <c r="AI13" s="22"/>
      <c r="AJ13" s="22"/>
      <c r="AK13" s="22">
        <v>73</v>
      </c>
      <c r="AL13" s="22">
        <v>7703</v>
      </c>
      <c r="AM13" s="22"/>
      <c r="AN13" s="22">
        <v>1</v>
      </c>
      <c r="AO13" s="22">
        <v>1</v>
      </c>
      <c r="AP13" s="22"/>
      <c r="AQ13" s="22">
        <v>23</v>
      </c>
      <c r="AR13" s="22"/>
      <c r="AS13" s="22">
        <v>9</v>
      </c>
      <c r="AT13" s="22"/>
      <c r="AU13" s="22"/>
      <c r="AV13" s="22"/>
      <c r="AW13" s="22">
        <v>8431</v>
      </c>
      <c r="AX13" s="22">
        <v>299</v>
      </c>
      <c r="AY13" s="22">
        <v>10</v>
      </c>
      <c r="AZ13" s="22">
        <v>2485</v>
      </c>
      <c r="BA13" s="22">
        <v>404</v>
      </c>
      <c r="BB13" s="22">
        <v>4179</v>
      </c>
      <c r="BC13" s="22">
        <v>38</v>
      </c>
      <c r="BD13" s="22">
        <v>154</v>
      </c>
      <c r="BE13" s="22">
        <v>128</v>
      </c>
      <c r="BF13" s="22">
        <v>41</v>
      </c>
      <c r="BG13" s="22">
        <v>988</v>
      </c>
      <c r="BH13" s="22">
        <v>41</v>
      </c>
      <c r="BI13" s="22">
        <v>416</v>
      </c>
      <c r="BJ13" s="22">
        <v>1</v>
      </c>
      <c r="BK13" s="22">
        <v>84</v>
      </c>
      <c r="BL13" s="22"/>
      <c r="BM13" s="22"/>
      <c r="BN13" s="22">
        <v>2</v>
      </c>
      <c r="BO13" s="22">
        <v>3</v>
      </c>
      <c r="BP13" s="22"/>
      <c r="BQ13" s="22">
        <v>162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207</v>
      </c>
      <c r="BZ13" s="22">
        <v>5</v>
      </c>
      <c r="CA13" s="22">
        <v>11</v>
      </c>
      <c r="CB13" s="22">
        <v>35733</v>
      </c>
      <c r="CC13" s="22">
        <v>985</v>
      </c>
      <c r="CD13" s="22">
        <v>18</v>
      </c>
      <c r="CE13" s="22">
        <v>1</v>
      </c>
      <c r="CF13" s="22">
        <v>35</v>
      </c>
      <c r="CG13" s="22"/>
      <c r="CH13" s="22">
        <v>87150</v>
      </c>
      <c r="CI13" s="22">
        <v>8782</v>
      </c>
      <c r="CJ13" s="22">
        <v>104650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8000</v>
      </c>
      <c r="DH13" s="22"/>
      <c r="DI13" s="22"/>
      <c r="DJ13" s="22"/>
      <c r="DK13" s="22">
        <v>161150</v>
      </c>
      <c r="DL13" s="22">
        <v>15185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62</v>
      </c>
      <c r="EM13" s="22"/>
      <c r="EN13" s="22">
        <v>523</v>
      </c>
      <c r="EO13" s="22"/>
      <c r="EP13" s="22"/>
      <c r="EQ13" s="22"/>
      <c r="ER13" s="22">
        <v>71</v>
      </c>
      <c r="ES13" s="22">
        <v>3974</v>
      </c>
      <c r="ET13" s="22"/>
      <c r="EU13" s="22"/>
      <c r="EV13" s="22"/>
      <c r="EW13" s="22"/>
      <c r="EX13" s="22"/>
      <c r="EY13" s="22">
        <v>2446</v>
      </c>
      <c r="EZ13" s="22"/>
      <c r="FA13" s="22"/>
      <c r="FB13" s="22"/>
      <c r="FC13" s="22"/>
      <c r="FD13" s="22"/>
      <c r="FE13" s="22"/>
      <c r="FF13" s="22"/>
      <c r="FG13" s="22">
        <v>1090</v>
      </c>
      <c r="FH13" s="22">
        <v>388</v>
      </c>
      <c r="FI13" s="22">
        <v>2355</v>
      </c>
      <c r="FJ13" s="22"/>
      <c r="FK13" s="22">
        <v>998</v>
      </c>
      <c r="FL13" s="22">
        <v>6802</v>
      </c>
      <c r="FM13" s="22">
        <v>27423</v>
      </c>
      <c r="FN13" s="22">
        <v>1</v>
      </c>
      <c r="FO13" s="22"/>
      <c r="FP13" s="22"/>
      <c r="FQ13" s="22">
        <v>72</v>
      </c>
      <c r="FR13" s="22">
        <v>6763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2911</v>
      </c>
      <c r="GP13" s="22">
        <v>11268</v>
      </c>
      <c r="GQ13" s="22"/>
      <c r="GR13" s="22"/>
      <c r="GS13" s="22"/>
      <c r="GT13" s="22"/>
      <c r="GU13" s="22">
        <v>637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168</v>
      </c>
      <c r="I14" s="24" t="s">
        <v>166</v>
      </c>
      <c r="J14" s="25">
        <f>(J13/J10)*100</f>
        <v>9.7562551741117109E-2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169</v>
      </c>
      <c r="I15" s="21" t="s">
        <v>164</v>
      </c>
      <c r="J15" s="22">
        <f>SUM(K15:CJ15)</f>
        <v>353265684</v>
      </c>
      <c r="K15" s="22">
        <v>17311</v>
      </c>
      <c r="L15" s="22">
        <v>238</v>
      </c>
      <c r="M15" s="22">
        <v>2075</v>
      </c>
      <c r="N15" s="22"/>
      <c r="O15" s="22"/>
      <c r="P15" s="22"/>
      <c r="Q15" s="22">
        <v>116</v>
      </c>
      <c r="R15" s="22">
        <v>142</v>
      </c>
      <c r="S15" s="22">
        <v>687</v>
      </c>
      <c r="T15" s="22"/>
      <c r="U15" s="22"/>
      <c r="V15" s="22"/>
      <c r="W15" s="22"/>
      <c r="X15" s="22"/>
      <c r="Y15" s="22"/>
      <c r="Z15" s="22"/>
      <c r="AA15" s="22">
        <v>48749</v>
      </c>
      <c r="AB15" s="22">
        <v>2206</v>
      </c>
      <c r="AC15" s="22">
        <v>11384</v>
      </c>
      <c r="AD15" s="22"/>
      <c r="AE15" s="22">
        <v>22247</v>
      </c>
      <c r="AF15" s="22">
        <v>54374</v>
      </c>
      <c r="AG15" s="22">
        <v>177244</v>
      </c>
      <c r="AH15" s="22">
        <v>5333</v>
      </c>
      <c r="AI15" s="22">
        <v>5</v>
      </c>
      <c r="AJ15" s="22"/>
      <c r="AK15" s="22">
        <v>2432</v>
      </c>
      <c r="AL15" s="22">
        <v>51563</v>
      </c>
      <c r="AM15" s="22"/>
      <c r="AN15" s="22">
        <v>37</v>
      </c>
      <c r="AO15" s="22">
        <v>1387</v>
      </c>
      <c r="AP15" s="22">
        <v>21</v>
      </c>
      <c r="AQ15" s="22">
        <v>111</v>
      </c>
      <c r="AR15" s="22">
        <v>40</v>
      </c>
      <c r="AS15" s="22">
        <v>111</v>
      </c>
      <c r="AT15" s="22">
        <v>7</v>
      </c>
      <c r="AU15" s="22"/>
      <c r="AV15" s="22">
        <v>5</v>
      </c>
      <c r="AW15" s="22">
        <v>15068</v>
      </c>
      <c r="AX15" s="22">
        <v>342</v>
      </c>
      <c r="AY15" s="22">
        <v>33</v>
      </c>
      <c r="AZ15" s="22">
        <v>5068</v>
      </c>
      <c r="BA15" s="22">
        <v>759</v>
      </c>
      <c r="BB15" s="22">
        <v>5161</v>
      </c>
      <c r="BC15" s="22">
        <v>355</v>
      </c>
      <c r="BD15" s="22">
        <v>1460</v>
      </c>
      <c r="BE15" s="22">
        <v>1216</v>
      </c>
      <c r="BF15" s="22">
        <v>103</v>
      </c>
      <c r="BG15" s="22">
        <v>537</v>
      </c>
      <c r="BH15" s="22">
        <v>119</v>
      </c>
      <c r="BI15" s="22">
        <v>1787</v>
      </c>
      <c r="BJ15" s="22">
        <v>4</v>
      </c>
      <c r="BK15" s="22">
        <v>764</v>
      </c>
      <c r="BL15" s="22">
        <v>35</v>
      </c>
      <c r="BM15" s="22">
        <v>30767</v>
      </c>
      <c r="BN15" s="22">
        <v>10</v>
      </c>
      <c r="BO15" s="22">
        <v>699</v>
      </c>
      <c r="BP15" s="22"/>
      <c r="BQ15" s="22">
        <v>360</v>
      </c>
      <c r="BR15" s="22">
        <v>45</v>
      </c>
      <c r="BS15" s="22">
        <v>28454283</v>
      </c>
      <c r="BT15" s="22">
        <v>2</v>
      </c>
      <c r="BU15" s="22">
        <v>57</v>
      </c>
      <c r="BV15" s="22">
        <v>13</v>
      </c>
      <c r="BW15" s="22"/>
      <c r="BX15" s="22"/>
      <c r="BY15" s="22">
        <v>7124</v>
      </c>
      <c r="BZ15" s="22">
        <v>56</v>
      </c>
      <c r="CA15" s="22">
        <v>58</v>
      </c>
      <c r="CB15" s="22">
        <v>103716</v>
      </c>
      <c r="CC15" s="22">
        <v>16130</v>
      </c>
      <c r="CD15" s="22">
        <v>210</v>
      </c>
      <c r="CE15" s="22"/>
      <c r="CF15" s="22">
        <v>454</v>
      </c>
      <c r="CG15" s="22"/>
      <c r="CH15" s="22">
        <v>323559401</v>
      </c>
      <c r="CI15" s="22">
        <v>41461</v>
      </c>
      <c r="CJ15" s="22">
        <v>620202</v>
      </c>
      <c r="CL15" s="22"/>
      <c r="CM15" s="22"/>
      <c r="CN15" s="22">
        <v>668757379</v>
      </c>
      <c r="CO15" s="22"/>
      <c r="CP15" s="22"/>
      <c r="CQ15" s="22">
        <v>23200</v>
      </c>
      <c r="CR15" s="22">
        <v>22432000</v>
      </c>
      <c r="CS15" s="22"/>
      <c r="CT15" s="22">
        <v>5400</v>
      </c>
      <c r="CU15" s="22"/>
      <c r="CV15" s="22">
        <v>87012900</v>
      </c>
      <c r="CW15" s="22"/>
      <c r="CX15" s="22">
        <v>300</v>
      </c>
      <c r="CY15" s="22">
        <v>91400000</v>
      </c>
      <c r="CZ15" s="22">
        <v>138919400</v>
      </c>
      <c r="DA15" s="22">
        <v>6986000</v>
      </c>
      <c r="DB15" s="22">
        <v>2764000</v>
      </c>
      <c r="DC15" s="22">
        <v>70739000</v>
      </c>
      <c r="DD15" s="22">
        <v>17900000</v>
      </c>
      <c r="DE15" s="22">
        <v>5970</v>
      </c>
      <c r="DF15" s="22"/>
      <c r="DG15" s="22">
        <v>130276219</v>
      </c>
      <c r="DH15" s="22"/>
      <c r="DI15" s="22"/>
      <c r="DJ15" s="22">
        <v>17000</v>
      </c>
      <c r="DK15" s="22">
        <v>428864</v>
      </c>
      <c r="DL15" s="22">
        <v>1880921</v>
      </c>
      <c r="DM15" s="22"/>
      <c r="DN15" s="22">
        <v>75785675</v>
      </c>
      <c r="DO15" s="22">
        <v>30000</v>
      </c>
      <c r="DP15" s="22">
        <v>155417</v>
      </c>
      <c r="DQ15" s="22">
        <v>522</v>
      </c>
      <c r="DS15" s="22"/>
      <c r="DT15" s="22"/>
      <c r="DU15" s="22">
        <v>93311538</v>
      </c>
      <c r="DV15" s="22"/>
      <c r="DW15" s="22"/>
      <c r="DX15" s="22">
        <v>574</v>
      </c>
      <c r="DY15" s="22">
        <v>4897747</v>
      </c>
      <c r="DZ15" s="22"/>
      <c r="EA15" s="22">
        <v>352</v>
      </c>
      <c r="EB15" s="22"/>
      <c r="EC15" s="22">
        <v>15</v>
      </c>
      <c r="ED15" s="22"/>
      <c r="EE15" s="22">
        <v>2</v>
      </c>
      <c r="EF15" s="22">
        <v>46906717</v>
      </c>
      <c r="EG15" s="22">
        <v>65543027</v>
      </c>
      <c r="EH15" s="22">
        <v>4299371</v>
      </c>
      <c r="EI15" s="22">
        <v>168991</v>
      </c>
      <c r="EJ15" s="22">
        <v>8278069</v>
      </c>
      <c r="EK15" s="22">
        <v>5532563</v>
      </c>
      <c r="EL15" s="22">
        <v>785</v>
      </c>
      <c r="EM15" s="22"/>
      <c r="EN15" s="22">
        <v>93538652</v>
      </c>
      <c r="EO15" s="22"/>
      <c r="EP15" s="22"/>
      <c r="EQ15" s="22">
        <v>722</v>
      </c>
      <c r="ER15" s="22">
        <v>2240</v>
      </c>
      <c r="ES15" s="22">
        <v>823415</v>
      </c>
      <c r="ET15" s="22"/>
      <c r="EU15" s="22">
        <v>28453670</v>
      </c>
      <c r="EV15" s="22">
        <v>1227</v>
      </c>
      <c r="EW15" s="22">
        <v>30717</v>
      </c>
      <c r="EX15" s="22">
        <v>382</v>
      </c>
      <c r="EY15" s="22">
        <v>4916</v>
      </c>
      <c r="EZ15" s="22"/>
      <c r="FA15" s="22"/>
      <c r="FB15" s="22"/>
      <c r="FC15" s="22"/>
      <c r="FD15" s="22"/>
      <c r="FE15" s="22"/>
      <c r="FF15" s="22"/>
      <c r="FG15" s="22">
        <v>5797</v>
      </c>
      <c r="FH15" s="22">
        <v>2206</v>
      </c>
      <c r="FI15" s="22">
        <v>7391</v>
      </c>
      <c r="FJ15" s="22"/>
      <c r="FK15" s="22">
        <v>2250</v>
      </c>
      <c r="FL15" s="22">
        <v>40727</v>
      </c>
      <c r="FM15" s="22">
        <v>88010</v>
      </c>
      <c r="FN15" s="22">
        <v>4633</v>
      </c>
      <c r="FO15" s="22"/>
      <c r="FP15" s="22"/>
      <c r="FQ15" s="22">
        <v>2427</v>
      </c>
      <c r="FR15" s="22">
        <v>45973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>
        <v>17</v>
      </c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13629</v>
      </c>
      <c r="GP15" s="22">
        <v>63422</v>
      </c>
      <c r="GQ15" s="22">
        <v>693</v>
      </c>
      <c r="GR15" s="22"/>
      <c r="GS15" s="22"/>
      <c r="GT15" s="22"/>
      <c r="GU15" s="22">
        <v>3326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167</v>
      </c>
      <c r="I16" s="24" t="s">
        <v>166</v>
      </c>
      <c r="J16" s="25">
        <f>(J15/J10)*100</f>
        <v>98.944686443673206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170</v>
      </c>
      <c r="I17" s="21" t="s">
        <v>164</v>
      </c>
      <c r="J17" s="22">
        <f>SUM(K17:CJ17)</f>
        <v>169784</v>
      </c>
      <c r="K17" s="22">
        <v>5791</v>
      </c>
      <c r="L17" s="22">
        <v>224</v>
      </c>
      <c r="M17" s="22">
        <v>623</v>
      </c>
      <c r="N17" s="22"/>
      <c r="O17" s="22"/>
      <c r="P17" s="22"/>
      <c r="Q17" s="22"/>
      <c r="R17" s="22">
        <v>57</v>
      </c>
      <c r="S17" s="22">
        <v>62</v>
      </c>
      <c r="T17" s="22"/>
      <c r="U17" s="22"/>
      <c r="V17" s="22"/>
      <c r="W17" s="22"/>
      <c r="X17" s="22"/>
      <c r="Y17" s="22"/>
      <c r="Z17" s="22"/>
      <c r="AA17" s="22">
        <v>5291</v>
      </c>
      <c r="AB17" s="22">
        <v>328</v>
      </c>
      <c r="AC17" s="22">
        <v>1271</v>
      </c>
      <c r="AD17" s="22"/>
      <c r="AE17" s="22">
        <v>2880</v>
      </c>
      <c r="AF17" s="22">
        <v>5185</v>
      </c>
      <c r="AG17" s="22">
        <v>19536</v>
      </c>
      <c r="AH17" s="22"/>
      <c r="AI17" s="22"/>
      <c r="AJ17" s="22"/>
      <c r="AK17" s="22"/>
      <c r="AL17" s="22">
        <v>3233</v>
      </c>
      <c r="AM17" s="22"/>
      <c r="AN17" s="22">
        <v>8</v>
      </c>
      <c r="AO17" s="22">
        <v>2</v>
      </c>
      <c r="AP17" s="22"/>
      <c r="AQ17" s="22">
        <v>5</v>
      </c>
      <c r="AR17" s="22"/>
      <c r="AS17" s="22"/>
      <c r="AT17" s="22">
        <v>3</v>
      </c>
      <c r="AU17" s="22"/>
      <c r="AV17" s="22"/>
      <c r="AW17" s="22">
        <v>3724</v>
      </c>
      <c r="AX17" s="22">
        <v>171</v>
      </c>
      <c r="AY17" s="22"/>
      <c r="AZ17" s="22">
        <v>709</v>
      </c>
      <c r="BA17" s="22">
        <v>46</v>
      </c>
      <c r="BB17" s="22">
        <v>754</v>
      </c>
      <c r="BC17" s="22">
        <v>10</v>
      </c>
      <c r="BD17" s="22">
        <v>31</v>
      </c>
      <c r="BE17" s="22">
        <v>52</v>
      </c>
      <c r="BF17" s="22">
        <v>5</v>
      </c>
      <c r="BG17" s="22">
        <v>113</v>
      </c>
      <c r="BH17" s="22">
        <v>16</v>
      </c>
      <c r="BI17" s="22">
        <v>66</v>
      </c>
      <c r="BJ17" s="22"/>
      <c r="BK17" s="22">
        <v>28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144</v>
      </c>
      <c r="BZ17" s="22">
        <v>7</v>
      </c>
      <c r="CA17" s="22">
        <v>5</v>
      </c>
      <c r="CB17" s="22">
        <v>14270</v>
      </c>
      <c r="CC17" s="22">
        <v>538</v>
      </c>
      <c r="CD17" s="22">
        <v>8</v>
      </c>
      <c r="CE17" s="22"/>
      <c r="CF17" s="22">
        <v>20</v>
      </c>
      <c r="CG17" s="22"/>
      <c r="CH17" s="22">
        <v>47205</v>
      </c>
      <c r="CI17" s="22">
        <v>4095</v>
      </c>
      <c r="CJ17" s="22">
        <v>53253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15565</v>
      </c>
      <c r="DH17" s="22"/>
      <c r="DI17" s="22"/>
      <c r="DJ17" s="22"/>
      <c r="DK17" s="22">
        <v>8550</v>
      </c>
      <c r="DL17" s="22">
        <v>6857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1147</v>
      </c>
      <c r="EO17" s="22"/>
      <c r="EP17" s="22"/>
      <c r="EQ17" s="22"/>
      <c r="ER17" s="22">
        <v>73</v>
      </c>
      <c r="ES17" s="22">
        <v>2030</v>
      </c>
      <c r="ET17" s="22"/>
      <c r="EU17" s="22"/>
      <c r="EV17" s="22"/>
      <c r="EW17" s="22"/>
      <c r="EX17" s="22"/>
      <c r="EY17" s="22">
        <v>651</v>
      </c>
      <c r="EZ17" s="22"/>
      <c r="FA17" s="22"/>
      <c r="FB17" s="22"/>
      <c r="FC17" s="22"/>
      <c r="FD17" s="22"/>
      <c r="FE17" s="22"/>
      <c r="FF17" s="22"/>
      <c r="FG17" s="22">
        <v>476</v>
      </c>
      <c r="FH17" s="22">
        <v>328</v>
      </c>
      <c r="FI17" s="22">
        <v>998</v>
      </c>
      <c r="FJ17" s="22"/>
      <c r="FK17" s="22">
        <v>744</v>
      </c>
      <c r="FL17" s="22">
        <v>3745</v>
      </c>
      <c r="FM17" s="22">
        <v>11536</v>
      </c>
      <c r="FN17" s="22"/>
      <c r="FO17" s="22"/>
      <c r="FP17" s="22"/>
      <c r="FQ17" s="22"/>
      <c r="FR17" s="22">
        <v>2766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1440</v>
      </c>
      <c r="GP17" s="22">
        <v>5792</v>
      </c>
      <c r="GQ17" s="22"/>
      <c r="GR17" s="22"/>
      <c r="GS17" s="22"/>
      <c r="GT17" s="22"/>
      <c r="GU17" s="22">
        <v>380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171</v>
      </c>
      <c r="I18" s="24" t="s">
        <v>166</v>
      </c>
      <c r="J18" s="25">
        <f>(J17/J10)*100</f>
        <v>4.7554080127275002E-2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168</v>
      </c>
      <c r="I19" s="21" t="s">
        <v>164</v>
      </c>
      <c r="J19" s="22">
        <f>SUM(K19:CJ19)</f>
        <v>109094</v>
      </c>
      <c r="K19" s="22">
        <v>3966</v>
      </c>
      <c r="L19" s="22">
        <v>112</v>
      </c>
      <c r="M19" s="22">
        <v>312</v>
      </c>
      <c r="N19" s="22"/>
      <c r="O19" s="22"/>
      <c r="P19" s="22"/>
      <c r="Q19" s="22"/>
      <c r="R19" s="22">
        <v>40</v>
      </c>
      <c r="S19" s="22">
        <v>58</v>
      </c>
      <c r="T19" s="22"/>
      <c r="U19" s="22"/>
      <c r="V19" s="22"/>
      <c r="W19" s="22"/>
      <c r="X19" s="22"/>
      <c r="Y19" s="22"/>
      <c r="Z19" s="22"/>
      <c r="AA19" s="22">
        <v>3509</v>
      </c>
      <c r="AB19" s="22">
        <v>166</v>
      </c>
      <c r="AC19" s="22">
        <v>1138</v>
      </c>
      <c r="AD19" s="22"/>
      <c r="AE19" s="22">
        <v>2338</v>
      </c>
      <c r="AF19" s="22">
        <v>5474</v>
      </c>
      <c r="AG19" s="22">
        <v>12451</v>
      </c>
      <c r="AH19" s="22">
        <v>1130</v>
      </c>
      <c r="AI19" s="22"/>
      <c r="AJ19" s="22"/>
      <c r="AK19" s="22"/>
      <c r="AL19" s="22">
        <v>2546</v>
      </c>
      <c r="AM19" s="22"/>
      <c r="AN19" s="22">
        <v>8</v>
      </c>
      <c r="AO19" s="22">
        <v>1</v>
      </c>
      <c r="AP19" s="22">
        <v>1</v>
      </c>
      <c r="AQ19" s="22">
        <v>1</v>
      </c>
      <c r="AR19" s="22"/>
      <c r="AS19" s="22"/>
      <c r="AT19" s="22"/>
      <c r="AU19" s="22"/>
      <c r="AV19" s="22"/>
      <c r="AW19" s="22">
        <v>1607</v>
      </c>
      <c r="AX19" s="22">
        <v>180</v>
      </c>
      <c r="AY19" s="22"/>
      <c r="AZ19" s="22">
        <v>980</v>
      </c>
      <c r="BA19" s="22">
        <v>67</v>
      </c>
      <c r="BB19" s="22">
        <v>1336</v>
      </c>
      <c r="BC19" s="22">
        <v>16</v>
      </c>
      <c r="BD19" s="22"/>
      <c r="BE19" s="22">
        <v>17</v>
      </c>
      <c r="BF19" s="22">
        <v>11</v>
      </c>
      <c r="BG19" s="22">
        <v>374</v>
      </c>
      <c r="BH19" s="22">
        <v>29</v>
      </c>
      <c r="BI19" s="22">
        <v>64</v>
      </c>
      <c r="BJ19" s="22"/>
      <c r="BK19" s="22">
        <v>33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1060</v>
      </c>
      <c r="BZ19" s="22">
        <v>2</v>
      </c>
      <c r="CA19" s="22">
        <v>4</v>
      </c>
      <c r="CB19" s="22">
        <v>8137</v>
      </c>
      <c r="CC19" s="22">
        <v>499</v>
      </c>
      <c r="CD19" s="22">
        <v>4</v>
      </c>
      <c r="CE19" s="22"/>
      <c r="CF19" s="22">
        <v>20</v>
      </c>
      <c r="CG19" s="22"/>
      <c r="CH19" s="22">
        <v>28641</v>
      </c>
      <c r="CI19" s="22">
        <v>3008</v>
      </c>
      <c r="CJ19" s="22">
        <v>29738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7108</v>
      </c>
      <c r="DH19" s="22"/>
      <c r="DI19" s="22"/>
      <c r="DJ19" s="22"/>
      <c r="DK19" s="22">
        <v>1616</v>
      </c>
      <c r="DL19" s="22">
        <v>6581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5</v>
      </c>
      <c r="EM19" s="22"/>
      <c r="EN19" s="22">
        <v>1792</v>
      </c>
      <c r="EO19" s="22"/>
      <c r="EP19" s="22"/>
      <c r="EQ19" s="22"/>
      <c r="ER19" s="22">
        <v>78</v>
      </c>
      <c r="ES19" s="22">
        <v>2839</v>
      </c>
      <c r="ET19" s="22"/>
      <c r="EU19" s="22"/>
      <c r="EV19" s="22"/>
      <c r="EW19" s="22"/>
      <c r="EX19" s="22"/>
      <c r="EY19" s="22">
        <v>957</v>
      </c>
      <c r="EZ19" s="22"/>
      <c r="FA19" s="22"/>
      <c r="FB19" s="22"/>
      <c r="FC19" s="22"/>
      <c r="FD19" s="22"/>
      <c r="FE19" s="22"/>
      <c r="FF19" s="22"/>
      <c r="FG19" s="22">
        <v>199</v>
      </c>
      <c r="FH19" s="22">
        <v>166</v>
      </c>
      <c r="FI19" s="22">
        <v>1004</v>
      </c>
      <c r="FJ19" s="22"/>
      <c r="FK19" s="22">
        <v>753</v>
      </c>
      <c r="FL19" s="22">
        <v>5192</v>
      </c>
      <c r="FM19" s="22">
        <v>8033</v>
      </c>
      <c r="FN19" s="22">
        <v>1130</v>
      </c>
      <c r="FO19" s="22"/>
      <c r="FP19" s="22"/>
      <c r="FQ19" s="22"/>
      <c r="FR19" s="22">
        <v>2184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282</v>
      </c>
      <c r="GP19" s="22">
        <v>2483</v>
      </c>
      <c r="GQ19" s="22"/>
      <c r="GR19" s="22"/>
      <c r="GS19" s="22"/>
      <c r="GT19" s="22"/>
      <c r="GU19" s="22">
        <v>285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172</v>
      </c>
      <c r="I20" s="24" t="s">
        <v>166</v>
      </c>
      <c r="J20" s="25">
        <f>(J19/J10)*100</f>
        <v>3.0555675548961853E-2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167</v>
      </c>
      <c r="I21" s="21" t="s">
        <v>164</v>
      </c>
      <c r="J21" s="22">
        <f>SUM(K21:CJ21)</f>
        <v>457567</v>
      </c>
      <c r="K21" s="22">
        <v>9866</v>
      </c>
      <c r="L21" s="22">
        <v>241</v>
      </c>
      <c r="M21" s="22">
        <v>749</v>
      </c>
      <c r="N21" s="22"/>
      <c r="O21" s="22"/>
      <c r="P21" s="22"/>
      <c r="Q21" s="22">
        <v>20</v>
      </c>
      <c r="R21" s="22">
        <v>90</v>
      </c>
      <c r="S21" s="22">
        <v>233</v>
      </c>
      <c r="T21" s="22"/>
      <c r="U21" s="22"/>
      <c r="V21" s="22"/>
      <c r="W21" s="22"/>
      <c r="X21" s="22"/>
      <c r="Y21" s="22"/>
      <c r="Z21" s="22"/>
      <c r="AA21" s="22">
        <v>14799</v>
      </c>
      <c r="AB21" s="22">
        <v>605</v>
      </c>
      <c r="AC21" s="22">
        <v>2848</v>
      </c>
      <c r="AD21" s="22"/>
      <c r="AE21" s="22">
        <v>7197</v>
      </c>
      <c r="AF21" s="22">
        <v>9463</v>
      </c>
      <c r="AG21" s="22">
        <v>58295</v>
      </c>
      <c r="AH21" s="22">
        <v>1</v>
      </c>
      <c r="AI21" s="22"/>
      <c r="AJ21" s="22"/>
      <c r="AK21" s="22">
        <v>438</v>
      </c>
      <c r="AL21" s="22">
        <v>13877</v>
      </c>
      <c r="AM21" s="22"/>
      <c r="AN21" s="22">
        <v>17</v>
      </c>
      <c r="AO21" s="22">
        <v>9</v>
      </c>
      <c r="AP21" s="22">
        <v>1</v>
      </c>
      <c r="AQ21" s="22">
        <v>6</v>
      </c>
      <c r="AR21" s="22">
        <v>2</v>
      </c>
      <c r="AS21" s="22">
        <v>2</v>
      </c>
      <c r="AT21" s="22"/>
      <c r="AU21" s="22"/>
      <c r="AV21" s="22"/>
      <c r="AW21" s="22">
        <v>5360</v>
      </c>
      <c r="AX21" s="22">
        <v>268</v>
      </c>
      <c r="AY21" s="22">
        <v>5</v>
      </c>
      <c r="AZ21" s="22">
        <v>2577</v>
      </c>
      <c r="BA21" s="22">
        <v>261</v>
      </c>
      <c r="BB21" s="22">
        <v>5077</v>
      </c>
      <c r="BC21" s="22">
        <v>112</v>
      </c>
      <c r="BD21" s="22">
        <v>546</v>
      </c>
      <c r="BE21" s="22">
        <v>233</v>
      </c>
      <c r="BF21" s="22">
        <v>27</v>
      </c>
      <c r="BG21" s="22">
        <v>556</v>
      </c>
      <c r="BH21" s="22">
        <v>53</v>
      </c>
      <c r="BI21" s="22">
        <v>446</v>
      </c>
      <c r="BJ21" s="22"/>
      <c r="BK21" s="22">
        <v>60</v>
      </c>
      <c r="BL21" s="22"/>
      <c r="BM21" s="22"/>
      <c r="BN21" s="22"/>
      <c r="BO21" s="22">
        <v>8</v>
      </c>
      <c r="BP21" s="22"/>
      <c r="BQ21" s="22">
        <v>75</v>
      </c>
      <c r="BR21" s="22"/>
      <c r="BS21" s="22">
        <v>3</v>
      </c>
      <c r="BT21" s="22"/>
      <c r="BU21" s="22"/>
      <c r="BV21" s="22"/>
      <c r="BW21" s="22"/>
      <c r="BX21" s="22"/>
      <c r="BY21" s="22">
        <v>969</v>
      </c>
      <c r="BZ21" s="22">
        <v>28</v>
      </c>
      <c r="CA21" s="22">
        <v>31</v>
      </c>
      <c r="CB21" s="22">
        <v>44394</v>
      </c>
      <c r="CC21" s="22">
        <v>2773</v>
      </c>
      <c r="CD21" s="22">
        <v>2</v>
      </c>
      <c r="CE21" s="22"/>
      <c r="CF21" s="22">
        <v>99</v>
      </c>
      <c r="CG21" s="22"/>
      <c r="CH21" s="22">
        <v>110519</v>
      </c>
      <c r="CI21" s="22">
        <v>11439</v>
      </c>
      <c r="CJ21" s="22">
        <v>152887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30447</v>
      </c>
      <c r="DH21" s="22"/>
      <c r="DI21" s="22"/>
      <c r="DJ21" s="22"/>
      <c r="DK21" s="22">
        <v>1157</v>
      </c>
      <c r="DL21" s="22">
        <v>49987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21</v>
      </c>
      <c r="EM21" s="22"/>
      <c r="EN21" s="22">
        <v>7235</v>
      </c>
      <c r="EO21" s="22"/>
      <c r="EP21" s="22"/>
      <c r="EQ21" s="22"/>
      <c r="ER21" s="22">
        <v>158</v>
      </c>
      <c r="ES21" s="22">
        <v>16791</v>
      </c>
      <c r="ET21" s="22"/>
      <c r="EU21" s="22"/>
      <c r="EV21" s="22"/>
      <c r="EW21" s="22"/>
      <c r="EX21" s="22"/>
      <c r="EY21" s="22">
        <v>2524</v>
      </c>
      <c r="EZ21" s="22"/>
      <c r="FA21" s="22"/>
      <c r="FB21" s="22"/>
      <c r="FC21" s="22"/>
      <c r="FD21" s="22"/>
      <c r="FE21" s="22"/>
      <c r="FF21" s="22"/>
      <c r="FG21" s="22">
        <v>1832</v>
      </c>
      <c r="FH21" s="22">
        <v>605</v>
      </c>
      <c r="FI21" s="22">
        <v>2293</v>
      </c>
      <c r="FJ21" s="22"/>
      <c r="FK21" s="22">
        <v>966</v>
      </c>
      <c r="FL21" s="22">
        <v>8353</v>
      </c>
      <c r="FM21" s="22">
        <v>38594</v>
      </c>
      <c r="FN21" s="22">
        <v>1</v>
      </c>
      <c r="FO21" s="22"/>
      <c r="FP21" s="22"/>
      <c r="FQ21" s="22">
        <v>436</v>
      </c>
      <c r="FR21" s="22">
        <v>12110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1052</v>
      </c>
      <c r="GP21" s="22">
        <v>11780</v>
      </c>
      <c r="GQ21" s="22"/>
      <c r="GR21" s="22"/>
      <c r="GS21" s="22"/>
      <c r="GT21" s="22"/>
      <c r="GU21" s="22">
        <v>1194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173</v>
      </c>
      <c r="I22" s="24" t="s">
        <v>166</v>
      </c>
      <c r="J22" s="25">
        <f>(J21/J10)*100</f>
        <v>0.12815799946754017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174</v>
      </c>
      <c r="I23" s="21" t="s">
        <v>164</v>
      </c>
      <c r="J23" s="22">
        <f>SUM(K23:CJ23)</f>
        <v>754841</v>
      </c>
      <c r="K23" s="22">
        <v>10926</v>
      </c>
      <c r="L23" s="22">
        <v>254</v>
      </c>
      <c r="M23" s="22">
        <v>1249</v>
      </c>
      <c r="N23" s="22"/>
      <c r="O23" s="22"/>
      <c r="P23" s="22"/>
      <c r="Q23" s="22"/>
      <c r="R23" s="22">
        <v>137</v>
      </c>
      <c r="S23" s="22">
        <v>226</v>
      </c>
      <c r="T23" s="22"/>
      <c r="U23" s="22"/>
      <c r="V23" s="22"/>
      <c r="W23" s="22"/>
      <c r="X23" s="22"/>
      <c r="Y23" s="22"/>
      <c r="Z23" s="22"/>
      <c r="AA23" s="22">
        <v>23041</v>
      </c>
      <c r="AB23" s="22">
        <v>617</v>
      </c>
      <c r="AC23" s="22">
        <v>5820</v>
      </c>
      <c r="AD23" s="22"/>
      <c r="AE23" s="22">
        <v>10576</v>
      </c>
      <c r="AF23" s="22">
        <v>26382</v>
      </c>
      <c r="AG23" s="22">
        <v>88541</v>
      </c>
      <c r="AH23" s="22">
        <v>2887</v>
      </c>
      <c r="AI23" s="22">
        <v>2</v>
      </c>
      <c r="AJ23" s="22"/>
      <c r="AK23" s="22">
        <v>1180</v>
      </c>
      <c r="AL23" s="22">
        <v>21783</v>
      </c>
      <c r="AM23" s="22"/>
      <c r="AN23" s="22">
        <v>19</v>
      </c>
      <c r="AO23" s="22">
        <v>43</v>
      </c>
      <c r="AP23" s="22">
        <v>1</v>
      </c>
      <c r="AQ23" s="22">
        <v>8</v>
      </c>
      <c r="AR23" s="22">
        <v>15</v>
      </c>
      <c r="AS23" s="22"/>
      <c r="AT23" s="22"/>
      <c r="AU23" s="22"/>
      <c r="AV23" s="22"/>
      <c r="AW23" s="22">
        <v>6550</v>
      </c>
      <c r="AX23" s="22">
        <v>316</v>
      </c>
      <c r="AY23" s="22">
        <v>5</v>
      </c>
      <c r="AZ23" s="22">
        <v>3587</v>
      </c>
      <c r="BA23" s="22">
        <v>657</v>
      </c>
      <c r="BB23" s="22">
        <v>5345</v>
      </c>
      <c r="BC23" s="22">
        <v>149</v>
      </c>
      <c r="BD23" s="22">
        <v>823</v>
      </c>
      <c r="BE23" s="22">
        <v>356</v>
      </c>
      <c r="BF23" s="22">
        <v>43</v>
      </c>
      <c r="BG23" s="22">
        <v>1480</v>
      </c>
      <c r="BH23" s="22">
        <v>67</v>
      </c>
      <c r="BI23" s="22">
        <v>460</v>
      </c>
      <c r="BJ23" s="22">
        <v>4</v>
      </c>
      <c r="BK23" s="22">
        <v>84</v>
      </c>
      <c r="BL23" s="22">
        <v>4</v>
      </c>
      <c r="BM23" s="22">
        <v>1</v>
      </c>
      <c r="BN23" s="22"/>
      <c r="BO23" s="22">
        <v>3</v>
      </c>
      <c r="BP23" s="22"/>
      <c r="BQ23" s="22">
        <v>67</v>
      </c>
      <c r="BR23" s="22">
        <v>6</v>
      </c>
      <c r="BS23" s="22">
        <v>615</v>
      </c>
      <c r="BT23" s="22"/>
      <c r="BU23" s="22"/>
      <c r="BV23" s="22"/>
      <c r="BW23" s="22"/>
      <c r="BX23" s="22"/>
      <c r="BY23" s="22">
        <v>709</v>
      </c>
      <c r="BZ23" s="22">
        <v>3</v>
      </c>
      <c r="CA23" s="22">
        <v>26</v>
      </c>
      <c r="CB23" s="22">
        <v>42492</v>
      </c>
      <c r="CC23" s="22">
        <v>4190</v>
      </c>
      <c r="CD23" s="22">
        <v>14</v>
      </c>
      <c r="CE23" s="22"/>
      <c r="CF23" s="22">
        <v>121</v>
      </c>
      <c r="CG23" s="22"/>
      <c r="CH23" s="22">
        <v>245201</v>
      </c>
      <c r="CI23" s="22">
        <v>18313</v>
      </c>
      <c r="CJ23" s="22">
        <v>229443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>
        <v>1180</v>
      </c>
      <c r="DF23" s="22"/>
      <c r="DG23" s="22">
        <v>319728</v>
      </c>
      <c r="DH23" s="22"/>
      <c r="DI23" s="22"/>
      <c r="DJ23" s="22"/>
      <c r="DK23" s="22">
        <v>87717</v>
      </c>
      <c r="DL23" s="22">
        <v>45674</v>
      </c>
      <c r="DM23" s="22"/>
      <c r="DN23" s="22">
        <v>2000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>
        <v>28</v>
      </c>
      <c r="EM23" s="22"/>
      <c r="EN23" s="22">
        <v>126155</v>
      </c>
      <c r="EO23" s="22"/>
      <c r="EP23" s="22"/>
      <c r="EQ23" s="22"/>
      <c r="ER23" s="22">
        <v>551</v>
      </c>
      <c r="ES23" s="22">
        <v>15973</v>
      </c>
      <c r="ET23" s="22"/>
      <c r="EU23" s="22">
        <v>611</v>
      </c>
      <c r="EV23" s="22"/>
      <c r="EW23" s="22"/>
      <c r="EX23" s="22"/>
      <c r="EY23" s="22">
        <v>3544</v>
      </c>
      <c r="EZ23" s="22"/>
      <c r="FA23" s="22"/>
      <c r="FB23" s="22"/>
      <c r="FC23" s="22"/>
      <c r="FD23" s="22"/>
      <c r="FE23" s="22"/>
      <c r="FF23" s="22"/>
      <c r="FG23" s="22">
        <v>2245</v>
      </c>
      <c r="FH23" s="22">
        <v>617</v>
      </c>
      <c r="FI23" s="22">
        <v>4486</v>
      </c>
      <c r="FJ23" s="22"/>
      <c r="FK23" s="22">
        <v>1204</v>
      </c>
      <c r="FL23" s="22">
        <v>22591</v>
      </c>
      <c r="FM23" s="22">
        <v>50290</v>
      </c>
      <c r="FN23" s="22">
        <v>2887</v>
      </c>
      <c r="FO23" s="22"/>
      <c r="FP23" s="22"/>
      <c r="FQ23" s="22">
        <v>1179</v>
      </c>
      <c r="FR23" s="22">
        <v>18774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3791</v>
      </c>
      <c r="GP23" s="22">
        <v>24606</v>
      </c>
      <c r="GQ23" s="22"/>
      <c r="GR23" s="22"/>
      <c r="GS23" s="22"/>
      <c r="GT23" s="22"/>
      <c r="GU23" s="22">
        <v>503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175</v>
      </c>
      <c r="I24" s="24" t="s">
        <v>166</v>
      </c>
      <c r="J24" s="25">
        <f>(J23/J10)*100</f>
        <v>0.21142021272530032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176</v>
      </c>
      <c r="I25" s="21" t="s">
        <v>164</v>
      </c>
      <c r="J25" s="22">
        <f>SUM(K25:CJ25)</f>
        <v>259645</v>
      </c>
      <c r="K25" s="22">
        <v>7439</v>
      </c>
      <c r="L25" s="22">
        <v>377</v>
      </c>
      <c r="M25" s="22">
        <v>1516</v>
      </c>
      <c r="N25" s="22"/>
      <c r="O25" s="22"/>
      <c r="P25" s="22"/>
      <c r="Q25" s="22"/>
      <c r="R25" s="22">
        <v>50</v>
      </c>
      <c r="S25" s="22">
        <v>119</v>
      </c>
      <c r="T25" s="22"/>
      <c r="U25" s="22"/>
      <c r="V25" s="22"/>
      <c r="W25" s="22"/>
      <c r="X25" s="22"/>
      <c r="Y25" s="22"/>
      <c r="Z25" s="22"/>
      <c r="AA25" s="22">
        <v>8616</v>
      </c>
      <c r="AB25" s="22">
        <v>484</v>
      </c>
      <c r="AC25" s="22">
        <v>1583</v>
      </c>
      <c r="AD25" s="22"/>
      <c r="AE25" s="22">
        <v>4344</v>
      </c>
      <c r="AF25" s="22">
        <v>11697</v>
      </c>
      <c r="AG25" s="22">
        <v>35329</v>
      </c>
      <c r="AH25" s="22">
        <v>3353</v>
      </c>
      <c r="AI25" s="22"/>
      <c r="AJ25" s="22"/>
      <c r="AK25" s="22"/>
      <c r="AL25" s="22">
        <v>6383</v>
      </c>
      <c r="AM25" s="22"/>
      <c r="AN25" s="22">
        <v>20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4247</v>
      </c>
      <c r="AX25" s="22">
        <v>317</v>
      </c>
      <c r="AY25" s="22">
        <v>12</v>
      </c>
      <c r="AZ25" s="22">
        <v>1870</v>
      </c>
      <c r="BA25" s="22">
        <v>956</v>
      </c>
      <c r="BB25" s="22">
        <v>2771</v>
      </c>
      <c r="BC25" s="22">
        <v>38</v>
      </c>
      <c r="BD25" s="22">
        <v>322</v>
      </c>
      <c r="BE25" s="22">
        <v>108</v>
      </c>
      <c r="BF25" s="22">
        <v>35</v>
      </c>
      <c r="BG25" s="22">
        <v>3133</v>
      </c>
      <c r="BH25" s="22">
        <v>24</v>
      </c>
      <c r="BI25" s="22">
        <v>585</v>
      </c>
      <c r="BJ25" s="22"/>
      <c r="BK25" s="22">
        <v>63</v>
      </c>
      <c r="BL25" s="22">
        <v>8</v>
      </c>
      <c r="BM25" s="22"/>
      <c r="BN25" s="22">
        <v>1</v>
      </c>
      <c r="BO25" s="22">
        <v>17</v>
      </c>
      <c r="BP25" s="22"/>
      <c r="BQ25" s="22">
        <v>39</v>
      </c>
      <c r="BR25" s="22">
        <v>5</v>
      </c>
      <c r="BS25" s="22">
        <v>3</v>
      </c>
      <c r="BT25" s="22"/>
      <c r="BU25" s="22"/>
      <c r="BV25" s="22"/>
      <c r="BW25" s="22"/>
      <c r="BX25" s="22"/>
      <c r="BY25" s="22">
        <v>214</v>
      </c>
      <c r="BZ25" s="22">
        <v>10</v>
      </c>
      <c r="CA25" s="22">
        <v>14</v>
      </c>
      <c r="CB25" s="22">
        <v>21035</v>
      </c>
      <c r="CC25" s="22">
        <v>1222</v>
      </c>
      <c r="CD25" s="22">
        <v>104</v>
      </c>
      <c r="CE25" s="22"/>
      <c r="CF25" s="22">
        <v>19</v>
      </c>
      <c r="CG25" s="22"/>
      <c r="CH25" s="22">
        <v>61104</v>
      </c>
      <c r="CI25" s="22">
        <v>8867</v>
      </c>
      <c r="CJ25" s="22">
        <v>71186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22502</v>
      </c>
      <c r="DH25" s="22"/>
      <c r="DI25" s="22"/>
      <c r="DJ25" s="22"/>
      <c r="DK25" s="22">
        <v>528</v>
      </c>
      <c r="DL25" s="22">
        <v>10407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7715</v>
      </c>
      <c r="EO25" s="22"/>
      <c r="EP25" s="22"/>
      <c r="EQ25" s="22"/>
      <c r="ER25" s="22">
        <v>109</v>
      </c>
      <c r="ES25" s="22">
        <v>3972</v>
      </c>
      <c r="ET25" s="22"/>
      <c r="EU25" s="22"/>
      <c r="EV25" s="22"/>
      <c r="EW25" s="22"/>
      <c r="EX25" s="22"/>
      <c r="EY25" s="22">
        <v>1834</v>
      </c>
      <c r="EZ25" s="22"/>
      <c r="FA25" s="22"/>
      <c r="FB25" s="22"/>
      <c r="FC25" s="22"/>
      <c r="FD25" s="22"/>
      <c r="FE25" s="22"/>
      <c r="FF25" s="22"/>
      <c r="FG25" s="22">
        <v>775</v>
      </c>
      <c r="FH25" s="22">
        <v>484</v>
      </c>
      <c r="FI25" s="22">
        <v>1432</v>
      </c>
      <c r="FJ25" s="22"/>
      <c r="FK25" s="22">
        <v>576</v>
      </c>
      <c r="FL25" s="22">
        <v>11292</v>
      </c>
      <c r="FM25" s="22">
        <v>24692</v>
      </c>
      <c r="FN25" s="22">
        <v>3353</v>
      </c>
      <c r="FO25" s="22"/>
      <c r="FP25" s="22"/>
      <c r="FQ25" s="22"/>
      <c r="FR25" s="22">
        <v>5694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405</v>
      </c>
      <c r="GP25" s="22">
        <v>6405</v>
      </c>
      <c r="GQ25" s="22"/>
      <c r="GR25" s="22"/>
      <c r="GS25" s="22"/>
      <c r="GT25" s="22"/>
      <c r="GU25" s="22">
        <v>514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177</v>
      </c>
      <c r="I26" s="24" t="s">
        <v>166</v>
      </c>
      <c r="J26" s="25">
        <f>(J25/J10)*100</f>
        <v>7.2722866316297874E-2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178</v>
      </c>
      <c r="I27" s="21" t="s">
        <v>164</v>
      </c>
      <c r="J27" s="22">
        <f>SUM(K27:CJ27)</f>
        <v>161417</v>
      </c>
      <c r="K27" s="22">
        <v>7716</v>
      </c>
      <c r="L27" s="22">
        <v>221</v>
      </c>
      <c r="M27" s="22">
        <v>795</v>
      </c>
      <c r="N27" s="22"/>
      <c r="O27" s="22"/>
      <c r="P27" s="22"/>
      <c r="Q27" s="22">
        <v>5</v>
      </c>
      <c r="R27" s="22">
        <v>100</v>
      </c>
      <c r="S27" s="22">
        <v>89</v>
      </c>
      <c r="T27" s="22"/>
      <c r="U27" s="22"/>
      <c r="V27" s="22"/>
      <c r="W27" s="22"/>
      <c r="X27" s="22"/>
      <c r="Y27" s="22"/>
      <c r="Z27" s="22"/>
      <c r="AA27" s="22">
        <v>5042</v>
      </c>
      <c r="AB27" s="22">
        <v>239</v>
      </c>
      <c r="AC27" s="22">
        <v>991</v>
      </c>
      <c r="AD27" s="22"/>
      <c r="AE27" s="22">
        <v>2078</v>
      </c>
      <c r="AF27" s="22">
        <v>3653</v>
      </c>
      <c r="AG27" s="22">
        <v>17315</v>
      </c>
      <c r="AH27" s="22"/>
      <c r="AI27" s="22"/>
      <c r="AJ27" s="22"/>
      <c r="AK27" s="22"/>
      <c r="AL27" s="22">
        <v>3218</v>
      </c>
      <c r="AM27" s="22"/>
      <c r="AN27" s="22">
        <v>25</v>
      </c>
      <c r="AO27" s="22">
        <v>1</v>
      </c>
      <c r="AP27" s="22">
        <v>22</v>
      </c>
      <c r="AQ27" s="22">
        <v>2</v>
      </c>
      <c r="AR27" s="22"/>
      <c r="AS27" s="22"/>
      <c r="AT27" s="22">
        <v>19</v>
      </c>
      <c r="AU27" s="22"/>
      <c r="AV27" s="22">
        <v>33</v>
      </c>
      <c r="AW27" s="22">
        <v>2575</v>
      </c>
      <c r="AX27" s="22">
        <v>162</v>
      </c>
      <c r="AY27" s="22">
        <v>2</v>
      </c>
      <c r="AZ27" s="22">
        <v>1056</v>
      </c>
      <c r="BA27" s="22">
        <v>875</v>
      </c>
      <c r="BB27" s="22">
        <v>3524</v>
      </c>
      <c r="BC27" s="22">
        <v>36</v>
      </c>
      <c r="BD27" s="22">
        <v>119</v>
      </c>
      <c r="BE27" s="22">
        <v>30</v>
      </c>
      <c r="BF27" s="22">
        <v>30</v>
      </c>
      <c r="BG27" s="22">
        <v>1188</v>
      </c>
      <c r="BH27" s="22">
        <v>25</v>
      </c>
      <c r="BI27" s="22">
        <v>163</v>
      </c>
      <c r="BJ27" s="22"/>
      <c r="BK27" s="22">
        <v>49</v>
      </c>
      <c r="BL27" s="22">
        <v>1</v>
      </c>
      <c r="BM27" s="22">
        <v>64</v>
      </c>
      <c r="BN27" s="22"/>
      <c r="BO27" s="22"/>
      <c r="BP27" s="22"/>
      <c r="BQ27" s="22">
        <v>75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104</v>
      </c>
      <c r="BZ27" s="22"/>
      <c r="CA27" s="22">
        <v>11</v>
      </c>
      <c r="CB27" s="22">
        <v>16066</v>
      </c>
      <c r="CC27" s="22">
        <v>609</v>
      </c>
      <c r="CD27" s="22">
        <v>3</v>
      </c>
      <c r="CE27" s="22"/>
      <c r="CF27" s="22">
        <v>18</v>
      </c>
      <c r="CG27" s="22"/>
      <c r="CH27" s="22">
        <v>46435</v>
      </c>
      <c r="CI27" s="22">
        <v>6880</v>
      </c>
      <c r="CJ27" s="22">
        <v>39750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5000</v>
      </c>
      <c r="DF27" s="22"/>
      <c r="DG27" s="22">
        <v>15900</v>
      </c>
      <c r="DH27" s="22"/>
      <c r="DI27" s="22"/>
      <c r="DJ27" s="22"/>
      <c r="DK27" s="22">
        <v>1100</v>
      </c>
      <c r="DL27" s="22">
        <v>26918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3122</v>
      </c>
      <c r="EM27" s="22"/>
      <c r="EN27" s="22">
        <v>3107</v>
      </c>
      <c r="EO27" s="22"/>
      <c r="EP27" s="22"/>
      <c r="EQ27" s="22"/>
      <c r="ER27" s="22">
        <v>22</v>
      </c>
      <c r="ES27" s="22">
        <v>6774</v>
      </c>
      <c r="ET27" s="22"/>
      <c r="EU27" s="22"/>
      <c r="EV27" s="22"/>
      <c r="EW27" s="22">
        <v>64</v>
      </c>
      <c r="EX27" s="22"/>
      <c r="EY27" s="22">
        <v>1051</v>
      </c>
      <c r="EZ27" s="22"/>
      <c r="FA27" s="22"/>
      <c r="FB27" s="22"/>
      <c r="FC27" s="22"/>
      <c r="FD27" s="22"/>
      <c r="FE27" s="22"/>
      <c r="FF27" s="22"/>
      <c r="FG27" s="22">
        <v>304</v>
      </c>
      <c r="FH27" s="22">
        <v>239</v>
      </c>
      <c r="FI27" s="22">
        <v>928</v>
      </c>
      <c r="FJ27" s="22"/>
      <c r="FK27" s="22">
        <v>385</v>
      </c>
      <c r="FL27" s="22">
        <v>3260</v>
      </c>
      <c r="FM27" s="22">
        <v>11977</v>
      </c>
      <c r="FN27" s="22"/>
      <c r="FO27" s="22"/>
      <c r="FP27" s="22"/>
      <c r="FQ27" s="22"/>
      <c r="FR27" s="22">
        <v>2741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393</v>
      </c>
      <c r="GP27" s="22">
        <v>3140</v>
      </c>
      <c r="GQ27" s="22"/>
      <c r="GR27" s="22"/>
      <c r="GS27" s="22"/>
      <c r="GT27" s="22"/>
      <c r="GU27" s="22">
        <v>293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177</v>
      </c>
      <c r="I28" s="24" t="s">
        <v>166</v>
      </c>
      <c r="J28" s="25">
        <f>(J27/J10)*100</f>
        <v>4.5210602600388429E-2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179</v>
      </c>
      <c r="I29" s="21" t="s">
        <v>164</v>
      </c>
      <c r="J29" s="22">
        <f>SUM(K29:CJ29)</f>
        <v>396869</v>
      </c>
      <c r="K29" s="22">
        <v>12617</v>
      </c>
      <c r="L29" s="22">
        <v>443</v>
      </c>
      <c r="M29" s="22">
        <v>2382</v>
      </c>
      <c r="N29" s="22"/>
      <c r="O29" s="22"/>
      <c r="P29" s="22"/>
      <c r="Q29" s="22"/>
      <c r="R29" s="22">
        <v>213</v>
      </c>
      <c r="S29" s="22">
        <v>344</v>
      </c>
      <c r="T29" s="22"/>
      <c r="U29" s="22"/>
      <c r="V29" s="22"/>
      <c r="W29" s="22"/>
      <c r="X29" s="22"/>
      <c r="Y29" s="22"/>
      <c r="Z29" s="22"/>
      <c r="AA29" s="22">
        <v>14642</v>
      </c>
      <c r="AB29" s="22">
        <v>1005</v>
      </c>
      <c r="AC29" s="22">
        <v>2710</v>
      </c>
      <c r="AD29" s="22"/>
      <c r="AE29" s="22">
        <v>7765</v>
      </c>
      <c r="AF29" s="22">
        <v>9925</v>
      </c>
      <c r="AG29" s="22">
        <v>55687</v>
      </c>
      <c r="AH29" s="22">
        <v>1</v>
      </c>
      <c r="AI29" s="22">
        <v>1</v>
      </c>
      <c r="AJ29" s="22"/>
      <c r="AK29" s="22">
        <v>1</v>
      </c>
      <c r="AL29" s="22">
        <v>10403</v>
      </c>
      <c r="AM29" s="22"/>
      <c r="AN29" s="22">
        <v>79</v>
      </c>
      <c r="AO29" s="22">
        <v>6</v>
      </c>
      <c r="AP29" s="22">
        <v>2</v>
      </c>
      <c r="AQ29" s="22">
        <v>6</v>
      </c>
      <c r="AR29" s="22"/>
      <c r="AS29" s="22">
        <v>7</v>
      </c>
      <c r="AT29" s="22">
        <v>4</v>
      </c>
      <c r="AU29" s="22">
        <v>1</v>
      </c>
      <c r="AV29" s="22"/>
      <c r="AW29" s="22">
        <v>5591</v>
      </c>
      <c r="AX29" s="22">
        <v>264</v>
      </c>
      <c r="AY29" s="22">
        <v>29</v>
      </c>
      <c r="AZ29" s="22">
        <v>3145</v>
      </c>
      <c r="BA29" s="22">
        <v>1184</v>
      </c>
      <c r="BB29" s="22">
        <v>7885</v>
      </c>
      <c r="BC29" s="22">
        <v>90</v>
      </c>
      <c r="BD29" s="22">
        <v>539</v>
      </c>
      <c r="BE29" s="22">
        <v>321</v>
      </c>
      <c r="BF29" s="22">
        <v>101</v>
      </c>
      <c r="BG29" s="22">
        <v>4087</v>
      </c>
      <c r="BH29" s="22">
        <v>109</v>
      </c>
      <c r="BI29" s="22">
        <v>919</v>
      </c>
      <c r="BJ29" s="22">
        <v>2</v>
      </c>
      <c r="BK29" s="22">
        <v>105</v>
      </c>
      <c r="BL29" s="22"/>
      <c r="BM29" s="22"/>
      <c r="BN29" s="22"/>
      <c r="BO29" s="22">
        <v>3</v>
      </c>
      <c r="BP29" s="22"/>
      <c r="BQ29" s="22">
        <v>95</v>
      </c>
      <c r="BR29" s="22">
        <v>3</v>
      </c>
      <c r="BS29" s="22">
        <v>14</v>
      </c>
      <c r="BT29" s="22"/>
      <c r="BU29" s="22">
        <v>3</v>
      </c>
      <c r="BV29" s="22"/>
      <c r="BW29" s="22"/>
      <c r="BX29" s="22"/>
      <c r="BY29" s="22">
        <v>297</v>
      </c>
      <c r="BZ29" s="22">
        <v>1</v>
      </c>
      <c r="CA29" s="22">
        <v>31</v>
      </c>
      <c r="CB29" s="22">
        <v>28990</v>
      </c>
      <c r="CC29" s="22">
        <v>1589</v>
      </c>
      <c r="CD29" s="22">
        <v>21</v>
      </c>
      <c r="CE29" s="22">
        <v>1</v>
      </c>
      <c r="CF29" s="22">
        <v>37</v>
      </c>
      <c r="CG29" s="22"/>
      <c r="CH29" s="22">
        <v>95651</v>
      </c>
      <c r="CI29" s="22">
        <v>9853</v>
      </c>
      <c r="CJ29" s="22">
        <v>117665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50</v>
      </c>
      <c r="DF29" s="22"/>
      <c r="DG29" s="22">
        <v>77862</v>
      </c>
      <c r="DH29" s="22"/>
      <c r="DI29" s="22"/>
      <c r="DJ29" s="22"/>
      <c r="DK29" s="22">
        <v>42535</v>
      </c>
      <c r="DL29" s="22">
        <v>42824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8</v>
      </c>
      <c r="EM29" s="22"/>
      <c r="EN29" s="22">
        <v>5233</v>
      </c>
      <c r="EO29" s="22"/>
      <c r="EP29" s="22"/>
      <c r="EQ29" s="22"/>
      <c r="ER29" s="22">
        <v>1153</v>
      </c>
      <c r="ES29" s="22">
        <v>15727</v>
      </c>
      <c r="ET29" s="22"/>
      <c r="EU29" s="22"/>
      <c r="EV29" s="22"/>
      <c r="EW29" s="22"/>
      <c r="EX29" s="22"/>
      <c r="EY29" s="22">
        <v>3079</v>
      </c>
      <c r="EZ29" s="22"/>
      <c r="FA29" s="22"/>
      <c r="FB29" s="22"/>
      <c r="FC29" s="22"/>
      <c r="FD29" s="22"/>
      <c r="FE29" s="22"/>
      <c r="FF29" s="22"/>
      <c r="FG29" s="22">
        <v>1316</v>
      </c>
      <c r="FH29" s="22">
        <v>1005</v>
      </c>
      <c r="FI29" s="22">
        <v>2662</v>
      </c>
      <c r="FJ29" s="22"/>
      <c r="FK29" s="22">
        <v>1207</v>
      </c>
      <c r="FL29" s="22">
        <v>7458</v>
      </c>
      <c r="FM29" s="22">
        <v>33037</v>
      </c>
      <c r="FN29" s="22"/>
      <c r="FO29" s="22"/>
      <c r="FP29" s="22"/>
      <c r="FQ29" s="22">
        <v>1</v>
      </c>
      <c r="FR29" s="22">
        <v>9096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2448</v>
      </c>
      <c r="GP29" s="22">
        <v>15477</v>
      </c>
      <c r="GQ29" s="22"/>
      <c r="GR29" s="22"/>
      <c r="GS29" s="22"/>
      <c r="GT29" s="22"/>
      <c r="GU29" s="22">
        <v>896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180</v>
      </c>
      <c r="I30" s="24" t="s">
        <v>166</v>
      </c>
      <c r="J30" s="25">
        <f>(J29/J10)*100</f>
        <v>0.11115735420317288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181</v>
      </c>
      <c r="I31" s="21" t="s">
        <v>164</v>
      </c>
      <c r="J31" s="22">
        <f>SUM(K31:CJ31)</f>
        <v>847310</v>
      </c>
      <c r="K31" s="22">
        <v>1832</v>
      </c>
      <c r="L31" s="22">
        <v>73</v>
      </c>
      <c r="M31" s="22">
        <v>188</v>
      </c>
      <c r="N31" s="22"/>
      <c r="O31" s="22"/>
      <c r="P31" s="22"/>
      <c r="Q31" s="22"/>
      <c r="R31" s="22">
        <v>59</v>
      </c>
      <c r="S31" s="22">
        <v>103</v>
      </c>
      <c r="T31" s="22"/>
      <c r="U31" s="22"/>
      <c r="V31" s="22"/>
      <c r="W31" s="22"/>
      <c r="X31" s="22"/>
      <c r="Y31" s="22"/>
      <c r="Z31" s="22"/>
      <c r="AA31" s="22">
        <v>1599</v>
      </c>
      <c r="AB31" s="22">
        <v>104</v>
      </c>
      <c r="AC31" s="22">
        <v>785</v>
      </c>
      <c r="AD31" s="22"/>
      <c r="AE31" s="22">
        <v>738</v>
      </c>
      <c r="AF31" s="22">
        <v>769</v>
      </c>
      <c r="AG31" s="22">
        <v>5104</v>
      </c>
      <c r="AH31" s="22"/>
      <c r="AI31" s="22"/>
      <c r="AJ31" s="22"/>
      <c r="AK31" s="22"/>
      <c r="AL31" s="22">
        <v>1192</v>
      </c>
      <c r="AM31" s="22"/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478</v>
      </c>
      <c r="AX31" s="22">
        <v>31</v>
      </c>
      <c r="AY31" s="22"/>
      <c r="AZ31" s="22">
        <v>488</v>
      </c>
      <c r="BA31" s="22">
        <v>204</v>
      </c>
      <c r="BB31" s="22">
        <v>1811</v>
      </c>
      <c r="BC31" s="22">
        <v>423</v>
      </c>
      <c r="BD31" s="22">
        <v>57</v>
      </c>
      <c r="BE31" s="22">
        <v>59</v>
      </c>
      <c r="BF31" s="22">
        <v>34</v>
      </c>
      <c r="BG31" s="22">
        <v>88</v>
      </c>
      <c r="BH31" s="22">
        <v>26</v>
      </c>
      <c r="BI31" s="22">
        <v>102</v>
      </c>
      <c r="BJ31" s="22"/>
      <c r="BK31" s="22">
        <v>31</v>
      </c>
      <c r="BL31" s="22"/>
      <c r="BM31" s="22"/>
      <c r="BN31" s="22">
        <v>1</v>
      </c>
      <c r="BO31" s="22">
        <v>3</v>
      </c>
      <c r="BP31" s="22"/>
      <c r="BQ31" s="22">
        <v>27</v>
      </c>
      <c r="BR31" s="22">
        <v>1</v>
      </c>
      <c r="BS31" s="22">
        <v>22</v>
      </c>
      <c r="BT31" s="22"/>
      <c r="BU31" s="22"/>
      <c r="BV31" s="22"/>
      <c r="BW31" s="22"/>
      <c r="BX31" s="22"/>
      <c r="BY31" s="22">
        <v>44</v>
      </c>
      <c r="BZ31" s="22">
        <v>2</v>
      </c>
      <c r="CA31" s="22">
        <v>10</v>
      </c>
      <c r="CB31" s="22">
        <v>2016</v>
      </c>
      <c r="CC31" s="22">
        <v>187</v>
      </c>
      <c r="CD31" s="22">
        <v>5</v>
      </c>
      <c r="CE31" s="22"/>
      <c r="CF31" s="22">
        <v>7</v>
      </c>
      <c r="CG31" s="22"/>
      <c r="CH31" s="22">
        <v>814518</v>
      </c>
      <c r="CI31" s="22">
        <v>2203</v>
      </c>
      <c r="CJ31" s="22">
        <v>11885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4000</v>
      </c>
      <c r="DH31" s="22"/>
      <c r="DI31" s="22"/>
      <c r="DJ31" s="22"/>
      <c r="DK31" s="22"/>
      <c r="DL31" s="22">
        <v>16781</v>
      </c>
      <c r="DM31" s="22"/>
      <c r="DN31" s="22">
        <v>1169606</v>
      </c>
      <c r="DO31" s="22"/>
      <c r="DP31" s="22"/>
      <c r="DQ31" s="22"/>
      <c r="DS31" s="22"/>
      <c r="DT31" s="22"/>
      <c r="DU31" s="22">
        <v>491357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303711</v>
      </c>
      <c r="EH31" s="22"/>
      <c r="EI31" s="22"/>
      <c r="EJ31" s="22"/>
      <c r="EK31" s="22"/>
      <c r="EL31" s="22"/>
      <c r="EM31" s="22"/>
      <c r="EN31" s="22">
        <v>501</v>
      </c>
      <c r="EO31" s="22"/>
      <c r="EP31" s="22"/>
      <c r="EQ31" s="22"/>
      <c r="ER31" s="22"/>
      <c r="ES31" s="22">
        <v>11046</v>
      </c>
      <c r="ET31" s="22"/>
      <c r="EU31" s="22"/>
      <c r="EV31" s="22"/>
      <c r="EW31" s="22"/>
      <c r="EX31" s="22"/>
      <c r="EY31" s="22">
        <v>441</v>
      </c>
      <c r="EZ31" s="22"/>
      <c r="FA31" s="22"/>
      <c r="FB31" s="22"/>
      <c r="FC31" s="22"/>
      <c r="FD31" s="22"/>
      <c r="FE31" s="22"/>
      <c r="FF31" s="22"/>
      <c r="FG31" s="22">
        <v>264</v>
      </c>
      <c r="FH31" s="22">
        <v>104</v>
      </c>
      <c r="FI31" s="22">
        <v>783</v>
      </c>
      <c r="FJ31" s="22"/>
      <c r="FK31" s="22">
        <v>34</v>
      </c>
      <c r="FL31" s="22">
        <v>661</v>
      </c>
      <c r="FM31" s="22">
        <v>2669</v>
      </c>
      <c r="FN31" s="22"/>
      <c r="FO31" s="22"/>
      <c r="FP31" s="22"/>
      <c r="FQ31" s="22"/>
      <c r="FR31" s="22">
        <v>1161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106</v>
      </c>
      <c r="GP31" s="22">
        <v>1832</v>
      </c>
      <c r="GQ31" s="22"/>
      <c r="GR31" s="22"/>
      <c r="GS31" s="22"/>
      <c r="GT31" s="22"/>
      <c r="GU31" s="22">
        <v>6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182</v>
      </c>
      <c r="I32" s="24" t="s">
        <v>166</v>
      </c>
      <c r="J32" s="25">
        <f>(J31/J10)*100</f>
        <v>0.23731946256797684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183</v>
      </c>
    </row>
    <row r="2" spans="7:88" ht="15" customHeight="1">
      <c r="G2" s="4" t="s">
        <v>206</v>
      </c>
      <c r="L2" s="13" t="s">
        <v>184</v>
      </c>
    </row>
    <row r="3" spans="7:88" hidden="1"/>
    <row r="4" spans="7:88" hidden="1"/>
    <row r="5" spans="7:88" hidden="1">
      <c r="G5" s="1" t="s">
        <v>207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185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186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187</v>
      </c>
      <c r="AL9" s="10" t="s">
        <v>33</v>
      </c>
      <c r="AM9" s="12" t="s">
        <v>34</v>
      </c>
      <c r="AN9" s="11" t="s">
        <v>35</v>
      </c>
      <c r="AO9" s="11" t="s">
        <v>188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189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190</v>
      </c>
      <c r="BW9" s="9" t="s">
        <v>191</v>
      </c>
      <c r="BX9" s="9" t="s">
        <v>71</v>
      </c>
      <c r="BY9" s="12" t="s">
        <v>192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162</v>
      </c>
      <c r="I10" s="17"/>
      <c r="J10" s="18">
        <f>SUM(K10:CJ10)</f>
        <v>975672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4847</v>
      </c>
      <c r="AX10" s="18">
        <f t="shared" si="0"/>
        <v>4</v>
      </c>
      <c r="AY10" s="18">
        <f t="shared" si="0"/>
        <v>0</v>
      </c>
      <c r="AZ10" s="18">
        <f t="shared" si="0"/>
        <v>427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19691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29086</v>
      </c>
      <c r="CI10" s="18">
        <f t="shared" si="3"/>
        <v>149</v>
      </c>
      <c r="CJ10" s="18">
        <f t="shared" si="3"/>
        <v>921468</v>
      </c>
    </row>
    <row r="11" spans="7:88" s="19" customFormat="1" ht="30" customHeight="1">
      <c r="H11" s="20" t="s">
        <v>163</v>
      </c>
      <c r="I11" s="21" t="s">
        <v>164</v>
      </c>
      <c r="J11" s="22">
        <f>SUM(K11:CJ11)</f>
        <v>51560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345</v>
      </c>
      <c r="AX11" s="22"/>
      <c r="AY11" s="22"/>
      <c r="AZ11" s="22">
        <v>87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394</v>
      </c>
      <c r="CD11" s="22"/>
      <c r="CE11" s="22"/>
      <c r="CF11" s="22"/>
      <c r="CG11" s="22"/>
      <c r="CH11" s="22">
        <v>1723</v>
      </c>
      <c r="CI11" s="22">
        <v>6</v>
      </c>
      <c r="CJ11" s="22">
        <v>49005</v>
      </c>
    </row>
    <row r="12" spans="7:88" s="19" customFormat="1" ht="15" customHeight="1">
      <c r="H12" s="23" t="s">
        <v>165</v>
      </c>
      <c r="I12" s="24" t="s">
        <v>166</v>
      </c>
      <c r="J12" s="25">
        <f>(J11/J10)*100</f>
        <v>5.2845628448904964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167</v>
      </c>
      <c r="I13" s="21" t="s">
        <v>164</v>
      </c>
      <c r="J13" s="22">
        <f>SUM(K13:CJ13)</f>
        <v>70523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293</v>
      </c>
      <c r="AX13" s="22">
        <v>2</v>
      </c>
      <c r="AY13" s="22"/>
      <c r="AZ13" s="22">
        <v>16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604</v>
      </c>
      <c r="CD13" s="22"/>
      <c r="CE13" s="22"/>
      <c r="CF13" s="22"/>
      <c r="CG13" s="22"/>
      <c r="CH13" s="22">
        <v>1119</v>
      </c>
      <c r="CI13" s="22">
        <v>16</v>
      </c>
      <c r="CJ13" s="22">
        <v>68473</v>
      </c>
    </row>
    <row r="14" spans="7:88" s="19" customFormat="1" ht="15" customHeight="1">
      <c r="H14" s="23" t="s">
        <v>168</v>
      </c>
      <c r="I14" s="24" t="s">
        <v>166</v>
      </c>
      <c r="J14" s="25">
        <f>(J13/J10)*100</f>
        <v>7.2281463442632363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169</v>
      </c>
      <c r="I15" s="21" t="s">
        <v>164</v>
      </c>
      <c r="J15" s="22">
        <f>SUM(K15:CJ15)</f>
        <v>404150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1345</v>
      </c>
      <c r="AX15" s="22"/>
      <c r="AY15" s="22"/>
      <c r="AZ15" s="22">
        <v>113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11839</v>
      </c>
      <c r="CD15" s="22"/>
      <c r="CE15" s="22"/>
      <c r="CF15" s="22"/>
      <c r="CG15" s="22"/>
      <c r="CH15" s="22">
        <v>15786</v>
      </c>
      <c r="CI15" s="22">
        <v>57</v>
      </c>
      <c r="CJ15" s="22">
        <v>375010</v>
      </c>
    </row>
    <row r="16" spans="7:88" s="19" customFormat="1" ht="15" customHeight="1">
      <c r="H16" s="23" t="s">
        <v>167</v>
      </c>
      <c r="I16" s="24" t="s">
        <v>166</v>
      </c>
      <c r="J16" s="25">
        <f>(J15/J10)*100</f>
        <v>41.422732229683746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170</v>
      </c>
      <c r="I17" s="21" t="s">
        <v>164</v>
      </c>
      <c r="J17" s="22">
        <f>SUM(K17:CJ17)</f>
        <v>33746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104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336</v>
      </c>
      <c r="CD17" s="22"/>
      <c r="CE17" s="22"/>
      <c r="CF17" s="22"/>
      <c r="CG17" s="22"/>
      <c r="CH17" s="22">
        <v>477</v>
      </c>
      <c r="CI17" s="22">
        <v>8</v>
      </c>
      <c r="CJ17" s="22">
        <v>32774</v>
      </c>
    </row>
    <row r="18" spans="8:88" s="19" customFormat="1" ht="15" customHeight="1">
      <c r="H18" s="23" t="s">
        <v>171</v>
      </c>
      <c r="I18" s="24" t="s">
        <v>166</v>
      </c>
      <c r="J18" s="25">
        <f>(J17/J10)*100</f>
        <v>3.4587443321116114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168</v>
      </c>
      <c r="I19" s="21" t="s">
        <v>164</v>
      </c>
      <c r="J19" s="22">
        <f>SUM(K19:CJ19)</f>
        <v>21975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61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276</v>
      </c>
      <c r="CD19" s="22"/>
      <c r="CE19" s="22"/>
      <c r="CF19" s="22"/>
      <c r="CG19" s="22"/>
      <c r="CH19" s="22">
        <v>413</v>
      </c>
      <c r="CI19" s="22"/>
      <c r="CJ19" s="22">
        <v>21206</v>
      </c>
    </row>
    <row r="20" spans="8:88" s="19" customFormat="1" ht="15" customHeight="1">
      <c r="H20" s="23" t="s">
        <v>172</v>
      </c>
      <c r="I20" s="24" t="s">
        <v>166</v>
      </c>
      <c r="J20" s="25">
        <f>(J19/J10)*100</f>
        <v>2.2522938036553266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167</v>
      </c>
      <c r="I21" s="21" t="s">
        <v>164</v>
      </c>
      <c r="J21" s="22">
        <f>SUM(K21:CJ21)</f>
        <v>97469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350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1597</v>
      </c>
      <c r="CD21" s="22"/>
      <c r="CE21" s="22"/>
      <c r="CF21" s="22"/>
      <c r="CG21" s="22"/>
      <c r="CH21" s="22">
        <v>2061</v>
      </c>
      <c r="CI21" s="22">
        <v>21</v>
      </c>
      <c r="CJ21" s="22">
        <v>93418</v>
      </c>
    </row>
    <row r="22" spans="8:88" s="19" customFormat="1" ht="15" customHeight="1">
      <c r="H22" s="23" t="s">
        <v>173</v>
      </c>
      <c r="I22" s="24" t="s">
        <v>166</v>
      </c>
      <c r="J22" s="25">
        <f>(J21/J10)*100</f>
        <v>9.9899351421379325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174</v>
      </c>
      <c r="I23" s="21" t="s">
        <v>164</v>
      </c>
      <c r="J23" s="22">
        <f>SUM(K23:CJ23)</f>
        <v>134290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1127</v>
      </c>
      <c r="AX23" s="22">
        <v>1</v>
      </c>
      <c r="AY23" s="22"/>
      <c r="AZ23" s="22">
        <v>27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2425</v>
      </c>
      <c r="CD23" s="22"/>
      <c r="CE23" s="22"/>
      <c r="CF23" s="22"/>
      <c r="CG23" s="22"/>
      <c r="CH23" s="22">
        <v>3346</v>
      </c>
      <c r="CI23" s="22">
        <v>32</v>
      </c>
      <c r="CJ23" s="22">
        <v>127332</v>
      </c>
    </row>
    <row r="24" spans="8:88" s="19" customFormat="1" ht="15" customHeight="1">
      <c r="H24" s="23" t="s">
        <v>175</v>
      </c>
      <c r="I24" s="24" t="s">
        <v>166</v>
      </c>
      <c r="J24" s="25">
        <f>(J23/J10)*100</f>
        <v>13.763846866569912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176</v>
      </c>
      <c r="I25" s="21" t="s">
        <v>164</v>
      </c>
      <c r="J25" s="22">
        <f>SUM(K25:CJ25)</f>
        <v>43818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363</v>
      </c>
      <c r="AX25" s="22"/>
      <c r="AY25" s="22"/>
      <c r="AZ25" s="22">
        <v>24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764</v>
      </c>
      <c r="CD25" s="22"/>
      <c r="CE25" s="22"/>
      <c r="CF25" s="22"/>
      <c r="CG25" s="22"/>
      <c r="CH25" s="22">
        <v>775</v>
      </c>
      <c r="CI25" s="22"/>
      <c r="CJ25" s="22">
        <v>41892</v>
      </c>
    </row>
    <row r="26" spans="8:88" s="19" customFormat="1" ht="15" customHeight="1">
      <c r="H26" s="23" t="s">
        <v>177</v>
      </c>
      <c r="I26" s="24" t="s">
        <v>166</v>
      </c>
      <c r="J26" s="25">
        <f>(J25/J10)*100</f>
        <v>4.491058470469584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178</v>
      </c>
      <c r="I27" s="21" t="s">
        <v>164</v>
      </c>
      <c r="J27" s="22">
        <f>SUM(K27:CJ27)</f>
        <v>28344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260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336</v>
      </c>
      <c r="CD27" s="22"/>
      <c r="CE27" s="22"/>
      <c r="CF27" s="22"/>
      <c r="CG27" s="22"/>
      <c r="CH27" s="22">
        <v>1095</v>
      </c>
      <c r="CI27" s="22"/>
      <c r="CJ27" s="22">
        <v>26653</v>
      </c>
    </row>
    <row r="28" spans="8:88" s="19" customFormat="1" ht="15" customHeight="1">
      <c r="H28" s="23" t="s">
        <v>177</v>
      </c>
      <c r="I28" s="24" t="s">
        <v>166</v>
      </c>
      <c r="J28" s="25">
        <f>(J27/J10)*100</f>
        <v>2.9050746562369318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179</v>
      </c>
      <c r="I29" s="21" t="s">
        <v>164</v>
      </c>
      <c r="J29" s="22">
        <f>SUM(K29:CJ29)</f>
        <v>80465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460</v>
      </c>
      <c r="AX29" s="22">
        <v>1</v>
      </c>
      <c r="AY29" s="22"/>
      <c r="AZ29" s="22">
        <v>33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978</v>
      </c>
      <c r="CD29" s="22"/>
      <c r="CE29" s="22"/>
      <c r="CF29" s="22"/>
      <c r="CG29" s="22"/>
      <c r="CH29" s="22">
        <v>1658</v>
      </c>
      <c r="CI29" s="22">
        <v>9</v>
      </c>
      <c r="CJ29" s="22">
        <v>77326</v>
      </c>
    </row>
    <row r="30" spans="8:88" s="19" customFormat="1" ht="15" customHeight="1">
      <c r="H30" s="23" t="s">
        <v>180</v>
      </c>
      <c r="I30" s="24" t="s">
        <v>166</v>
      </c>
      <c r="J30" s="25">
        <f>(J29/J10)*100</f>
        <v>8.2471363327019738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181</v>
      </c>
      <c r="I31" s="21" t="s">
        <v>164</v>
      </c>
      <c r="J31" s="22">
        <f>SUM(K31:CJ31)</f>
        <v>9332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139</v>
      </c>
      <c r="AX31" s="22"/>
      <c r="AY31" s="22"/>
      <c r="AZ31" s="22">
        <v>39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142</v>
      </c>
      <c r="CD31" s="22"/>
      <c r="CE31" s="22"/>
      <c r="CF31" s="22"/>
      <c r="CG31" s="22"/>
      <c r="CH31" s="22">
        <v>633</v>
      </c>
      <c r="CI31" s="22"/>
      <c r="CJ31" s="22">
        <v>8379</v>
      </c>
    </row>
    <row r="32" spans="8:88" s="19" customFormat="1" ht="15" customHeight="1">
      <c r="H32" s="23" t="s">
        <v>182</v>
      </c>
      <c r="I32" s="24" t="s">
        <v>166</v>
      </c>
      <c r="J32" s="25">
        <f>(J31/J10)*100</f>
        <v>0.95646897727924962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193</v>
      </c>
    </row>
    <row r="2" spans="7:88" ht="15" customHeight="1">
      <c r="G2" s="4" t="s">
        <v>206</v>
      </c>
      <c r="L2" s="13" t="s">
        <v>194</v>
      </c>
    </row>
    <row r="3" spans="7:88" hidden="1"/>
    <row r="4" spans="7:88" hidden="1"/>
    <row r="5" spans="7:88" hidden="1">
      <c r="G5" s="1" t="s">
        <v>207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185</v>
      </c>
      <c r="P9" s="10" t="s">
        <v>11</v>
      </c>
      <c r="Q9" s="9" t="s">
        <v>195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186</v>
      </c>
      <c r="W9" s="11" t="s">
        <v>18</v>
      </c>
      <c r="X9" s="11" t="s">
        <v>196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197</v>
      </c>
      <c r="AJ9" s="10" t="s">
        <v>31</v>
      </c>
      <c r="AK9" s="10" t="s">
        <v>32</v>
      </c>
      <c r="AL9" s="10" t="s">
        <v>33</v>
      </c>
      <c r="AM9" s="12" t="s">
        <v>198</v>
      </c>
      <c r="AN9" s="11" t="s">
        <v>199</v>
      </c>
      <c r="AO9" s="11" t="s">
        <v>36</v>
      </c>
      <c r="AP9" s="11" t="s">
        <v>200</v>
      </c>
      <c r="AQ9" s="11" t="s">
        <v>38</v>
      </c>
      <c r="AR9" s="11" t="s">
        <v>201</v>
      </c>
      <c r="AS9" s="11" t="s">
        <v>202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203</v>
      </c>
      <c r="BT9" s="9" t="s">
        <v>67</v>
      </c>
      <c r="BU9" s="9" t="s">
        <v>68</v>
      </c>
      <c r="BV9" s="9" t="s">
        <v>190</v>
      </c>
      <c r="BW9" s="9" t="s">
        <v>70</v>
      </c>
      <c r="BX9" s="9" t="s">
        <v>71</v>
      </c>
      <c r="BY9" s="12" t="s">
        <v>192</v>
      </c>
      <c r="BZ9" s="12" t="s">
        <v>204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205</v>
      </c>
    </row>
    <row r="10" spans="7:88" s="15" customFormat="1" ht="15" customHeight="1">
      <c r="H10" s="16" t="s">
        <v>162</v>
      </c>
      <c r="I10" s="17"/>
      <c r="J10" s="18">
        <f>SUM(K10:CJ10)</f>
        <v>12919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178</v>
      </c>
      <c r="AX10" s="18">
        <f t="shared" si="0"/>
        <v>1</v>
      </c>
      <c r="AY10" s="18">
        <f t="shared" si="0"/>
        <v>0</v>
      </c>
      <c r="AZ10" s="18">
        <f t="shared" si="0"/>
        <v>7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77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263</v>
      </c>
      <c r="CI10" s="18">
        <f t="shared" si="3"/>
        <v>2</v>
      </c>
      <c r="CJ10" s="18">
        <f t="shared" si="3"/>
        <v>12391</v>
      </c>
    </row>
    <row r="11" spans="7:88" s="19" customFormat="1" ht="30" customHeight="1">
      <c r="H11" s="20" t="s">
        <v>163</v>
      </c>
      <c r="I11" s="21" t="s">
        <v>164</v>
      </c>
      <c r="J11" s="22">
        <f>SUM(K11:CJ11)</f>
        <v>968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4</v>
      </c>
      <c r="CI11" s="22"/>
      <c r="CJ11" s="22">
        <v>962</v>
      </c>
    </row>
    <row r="12" spans="7:88" s="19" customFormat="1" ht="15" customHeight="1">
      <c r="H12" s="23" t="s">
        <v>165</v>
      </c>
      <c r="I12" s="24" t="s">
        <v>166</v>
      </c>
      <c r="J12" s="25">
        <f>(J11/J10)*100</f>
        <v>7.4928400030962159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167</v>
      </c>
      <c r="I13" s="21" t="s">
        <v>164</v>
      </c>
      <c r="J13" s="22">
        <f>SUM(K13:CJ13)</f>
        <v>1194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18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19</v>
      </c>
      <c r="CI13" s="22"/>
      <c r="CJ13" s="22">
        <v>1148</v>
      </c>
    </row>
    <row r="14" spans="7:88" s="19" customFormat="1" ht="15" customHeight="1">
      <c r="H14" s="23" t="s">
        <v>168</v>
      </c>
      <c r="I14" s="24" t="s">
        <v>166</v>
      </c>
      <c r="J14" s="25">
        <f>(J13/J10)*100</f>
        <v>9.2422014087777704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169</v>
      </c>
      <c r="I15" s="21" t="s">
        <v>164</v>
      </c>
      <c r="J15" s="22">
        <f>SUM(K15:CJ15)</f>
        <v>4810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17</v>
      </c>
      <c r="AX15" s="22"/>
      <c r="AY15" s="22"/>
      <c r="AZ15" s="22">
        <v>2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21</v>
      </c>
      <c r="CD15" s="22"/>
      <c r="CE15" s="22"/>
      <c r="CF15" s="22"/>
      <c r="CG15" s="22"/>
      <c r="CH15" s="22">
        <v>41</v>
      </c>
      <c r="CI15" s="22"/>
      <c r="CJ15" s="22">
        <v>4729</v>
      </c>
    </row>
    <row r="16" spans="7:88" s="19" customFormat="1" ht="15" customHeight="1">
      <c r="H16" s="23" t="s">
        <v>167</v>
      </c>
      <c r="I16" s="24" t="s">
        <v>166</v>
      </c>
      <c r="J16" s="25">
        <f>(J15/J10)*100</f>
        <v>37.231983899682639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170</v>
      </c>
      <c r="I17" s="21" t="s">
        <v>164</v>
      </c>
      <c r="J17" s="22">
        <f>SUM(K17:CJ17)</f>
        <v>704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6</v>
      </c>
      <c r="CD17" s="22"/>
      <c r="CE17" s="22"/>
      <c r="CF17" s="22"/>
      <c r="CG17" s="22"/>
      <c r="CH17" s="22">
        <v>9</v>
      </c>
      <c r="CI17" s="22"/>
      <c r="CJ17" s="22">
        <v>680</v>
      </c>
    </row>
    <row r="18" spans="8:88" s="19" customFormat="1" ht="15" customHeight="1">
      <c r="H18" s="23" t="s">
        <v>171</v>
      </c>
      <c r="I18" s="24" t="s">
        <v>166</v>
      </c>
      <c r="J18" s="25">
        <f>(J17/J10)*100</f>
        <v>5.4493381840699744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168</v>
      </c>
      <c r="I19" s="21" t="s">
        <v>164</v>
      </c>
      <c r="J19" s="22">
        <f>SUM(K19:CJ19)</f>
        <v>333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7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2</v>
      </c>
      <c r="CD19" s="22"/>
      <c r="CE19" s="22"/>
      <c r="CF19" s="22"/>
      <c r="CG19" s="22"/>
      <c r="CH19" s="22">
        <v>6</v>
      </c>
      <c r="CI19" s="22"/>
      <c r="CJ19" s="22">
        <v>318</v>
      </c>
    </row>
    <row r="20" spans="8:88" s="19" customFormat="1" ht="15" customHeight="1">
      <c r="H20" s="23" t="s">
        <v>172</v>
      </c>
      <c r="I20" s="24" t="s">
        <v>166</v>
      </c>
      <c r="J20" s="25">
        <f>(J19/J10)*100</f>
        <v>2.5775988853626441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167</v>
      </c>
      <c r="I21" s="21" t="s">
        <v>164</v>
      </c>
      <c r="J21" s="22">
        <f>SUM(K21:CJ21)</f>
        <v>1588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28</v>
      </c>
      <c r="AX21" s="22"/>
      <c r="AY21" s="22"/>
      <c r="AZ21" s="22">
        <v>1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</v>
      </c>
      <c r="CD21" s="22"/>
      <c r="CE21" s="22"/>
      <c r="CF21" s="22"/>
      <c r="CG21" s="22"/>
      <c r="CH21" s="22">
        <v>48</v>
      </c>
      <c r="CI21" s="22"/>
      <c r="CJ21" s="22">
        <v>1496</v>
      </c>
    </row>
    <row r="22" spans="8:88" s="19" customFormat="1" ht="15" customHeight="1">
      <c r="H22" s="23" t="s">
        <v>173</v>
      </c>
      <c r="I22" s="24" t="s">
        <v>166</v>
      </c>
      <c r="J22" s="25">
        <f>(J21/J10)*100</f>
        <v>12.291973062930566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174</v>
      </c>
      <c r="I23" s="21" t="s">
        <v>164</v>
      </c>
      <c r="J23" s="22">
        <f>SUM(K23:CJ23)</f>
        <v>1408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20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11</v>
      </c>
      <c r="CD23" s="22"/>
      <c r="CE23" s="22"/>
      <c r="CF23" s="22"/>
      <c r="CG23" s="22"/>
      <c r="CH23" s="22">
        <v>31</v>
      </c>
      <c r="CI23" s="22">
        <v>2</v>
      </c>
      <c r="CJ23" s="22">
        <v>1342</v>
      </c>
    </row>
    <row r="24" spans="8:88" s="19" customFormat="1" ht="15" customHeight="1">
      <c r="H24" s="23" t="s">
        <v>175</v>
      </c>
      <c r="I24" s="24" t="s">
        <v>166</v>
      </c>
      <c r="J24" s="25">
        <f>(J23/J10)*100</f>
        <v>10.898676368139949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176</v>
      </c>
      <c r="I25" s="21" t="s">
        <v>164</v>
      </c>
      <c r="J25" s="22">
        <f>SUM(K25:CJ25)</f>
        <v>624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18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</v>
      </c>
      <c r="CD25" s="22"/>
      <c r="CE25" s="22"/>
      <c r="CF25" s="22"/>
      <c r="CG25" s="22"/>
      <c r="CH25" s="22">
        <v>24</v>
      </c>
      <c r="CI25" s="22"/>
      <c r="CJ25" s="22">
        <v>575</v>
      </c>
    </row>
    <row r="26" spans="8:88" s="19" customFormat="1" ht="15" customHeight="1">
      <c r="H26" s="23" t="s">
        <v>177</v>
      </c>
      <c r="I26" s="24" t="s">
        <v>166</v>
      </c>
      <c r="J26" s="25">
        <f>(J25/J10)*100</f>
        <v>4.8300952086074771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178</v>
      </c>
      <c r="I27" s="21" t="s">
        <v>164</v>
      </c>
      <c r="J27" s="22">
        <f>SUM(K27:CJ27)</f>
        <v>372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38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1</v>
      </c>
      <c r="CD27" s="22"/>
      <c r="CE27" s="22"/>
      <c r="CF27" s="22"/>
      <c r="CG27" s="22"/>
      <c r="CH27" s="22">
        <v>50</v>
      </c>
      <c r="CI27" s="22"/>
      <c r="CJ27" s="22">
        <v>283</v>
      </c>
    </row>
    <row r="28" spans="8:88" s="19" customFormat="1" ht="15" customHeight="1">
      <c r="H28" s="23" t="s">
        <v>177</v>
      </c>
      <c r="I28" s="24" t="s">
        <v>166</v>
      </c>
      <c r="J28" s="25">
        <f>(J27/J10)*100</f>
        <v>2.8794798359006117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179</v>
      </c>
      <c r="I29" s="21" t="s">
        <v>164</v>
      </c>
      <c r="J29" s="22">
        <f>SUM(K29:CJ29)</f>
        <v>872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20</v>
      </c>
      <c r="AX29" s="22"/>
      <c r="AY29" s="22"/>
      <c r="AZ29" s="22">
        <v>2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5</v>
      </c>
      <c r="CD29" s="22"/>
      <c r="CE29" s="22"/>
      <c r="CF29" s="22"/>
      <c r="CG29" s="22"/>
      <c r="CH29" s="22">
        <v>29</v>
      </c>
      <c r="CI29" s="22"/>
      <c r="CJ29" s="22">
        <v>816</v>
      </c>
    </row>
    <row r="30" spans="8:88" s="19" customFormat="1" ht="15" customHeight="1">
      <c r="H30" s="23" t="s">
        <v>180</v>
      </c>
      <c r="I30" s="24" t="s">
        <v>166</v>
      </c>
      <c r="J30" s="25">
        <f>(J29/J10)*100</f>
        <v>6.7497484325412183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181</v>
      </c>
      <c r="I31" s="21" t="s">
        <v>164</v>
      </c>
      <c r="J31" s="22">
        <f>SUM(K31:CJ31)</f>
        <v>46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2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2</v>
      </c>
      <c r="CI31" s="22"/>
      <c r="CJ31" s="22">
        <v>42</v>
      </c>
    </row>
    <row r="32" spans="8:88" s="19" customFormat="1" ht="15" customHeight="1">
      <c r="H32" s="23" t="s">
        <v>182</v>
      </c>
      <c r="I32" s="24" t="s">
        <v>166</v>
      </c>
      <c r="J32" s="25">
        <f>(J31/J10)*100</f>
        <v>0.35606471089093583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ADD406-AB8E-4DC3-B87C-76A73CE324F7}"/>
</file>

<file path=customXml/itemProps2.xml><?xml version="1.0" encoding="utf-8"?>
<ds:datastoreItem xmlns:ds="http://schemas.openxmlformats.org/officeDocument/2006/customXml" ds:itemID="{1CC70FBD-DC11-4595-A916-EE7EEFF1BF94}"/>
</file>

<file path=customXml/itemProps3.xml><?xml version="1.0" encoding="utf-8"?>
<ds:datastoreItem xmlns:ds="http://schemas.openxmlformats.org/officeDocument/2006/customXml" ds:itemID="{BBE7B437-CE95-4CD5-A2D3-B38CF5FA8AA4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2025-02-03T00:51:23Z</dcterms:created>
  <dcterms:modified xsi:type="dcterms:W3CDTF">2025-02-03T01:00:01Z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MediaServiceImageTags">
    <vt:lpwstr/>
  </property>
</Properties>
</file>