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1"/>
  </bookViews>
  <sheets>
    <sheet name="電気通信主任技術者試験" sheetId="1" r:id="rId1"/>
    <sheet name="工事担任者試験" sheetId="2" r:id="rId2"/>
  </sheets>
  <definedNames>
    <definedName name="_xlnm.Print_Area" localSheetId="1">'工事担任者試験'!$A$1:$L$85</definedName>
    <definedName name="_xlnm.Print_Area" localSheetId="0">'電気通信主任技術者試験'!$A$1:$L$82</definedName>
  </definedNames>
  <calcPr fullCalcOnLoad="1"/>
</workbook>
</file>

<file path=xl/sharedStrings.xml><?xml version="1.0" encoding="utf-8"?>
<sst xmlns="http://schemas.openxmlformats.org/spreadsheetml/2006/main" count="967" uniqueCount="279">
  <si>
    <t>11年度第2回</t>
  </si>
  <si>
    <t>(12.1.23実施）</t>
  </si>
  <si>
    <t>(12.7.23実施）</t>
  </si>
  <si>
    <t>12年度第1回</t>
  </si>
  <si>
    <t>(13.1.28実施）</t>
  </si>
  <si>
    <t>12年度第2回</t>
  </si>
  <si>
    <t>(13.7.22実施）</t>
  </si>
  <si>
    <t>13年度第1回</t>
  </si>
  <si>
    <t>(14.1.27実施）</t>
  </si>
  <si>
    <t>13年度第2回</t>
  </si>
  <si>
    <t>(14.7.28実施）</t>
  </si>
  <si>
    <t>人</t>
  </si>
  <si>
    <t>14年度第1回</t>
  </si>
  <si>
    <t>人</t>
  </si>
  <si>
    <t>14年度第２回</t>
  </si>
  <si>
    <t>(15.1.26実施）</t>
  </si>
  <si>
    <t>人  [</t>
  </si>
  <si>
    <t>合格者数</t>
  </si>
  <si>
    <t>昭和60年度第1回</t>
  </si>
  <si>
    <t>(60.7.14実施）</t>
  </si>
  <si>
    <t>60年度第2回</t>
  </si>
  <si>
    <t>(60.12.8実施）</t>
  </si>
  <si>
    <t>61年度第1回</t>
  </si>
  <si>
    <t>(61.6.22実施）</t>
  </si>
  <si>
    <t>61年度第2回</t>
  </si>
  <si>
    <t>(61.11.16実施）</t>
  </si>
  <si>
    <t>62年度第1回</t>
  </si>
  <si>
    <t>(62.5.17実施）</t>
  </si>
  <si>
    <t>62年度第2回</t>
  </si>
  <si>
    <t>(62.11.15実施）</t>
  </si>
  <si>
    <t>63年度第1回</t>
  </si>
  <si>
    <t>(63.5.29実施）</t>
  </si>
  <si>
    <t>63年度第2回</t>
  </si>
  <si>
    <t>(63.11.27実施）</t>
  </si>
  <si>
    <t>平成元年度第1回</t>
  </si>
  <si>
    <t>(1.5.28実施）</t>
  </si>
  <si>
    <t>元年度第2回</t>
  </si>
  <si>
    <t>(1.11.26実施）</t>
  </si>
  <si>
    <t>2年度第1回</t>
  </si>
  <si>
    <t>(2.5.20実施）</t>
  </si>
  <si>
    <t>2年度第2回</t>
  </si>
  <si>
    <t>(2.11.18実施）</t>
  </si>
  <si>
    <t>3年度第1回</t>
  </si>
  <si>
    <t>(3.5.19実施）</t>
  </si>
  <si>
    <t>3年度第2回</t>
  </si>
  <si>
    <t>(3.11.17実施）</t>
  </si>
  <si>
    <t>4年度第1回</t>
  </si>
  <si>
    <t>(4.5.17実施）</t>
  </si>
  <si>
    <t>4年度第2回</t>
  </si>
  <si>
    <t>(4.11.15実施）</t>
  </si>
  <si>
    <t>5年度第1回</t>
  </si>
  <si>
    <t>(5.5.16実施）</t>
  </si>
  <si>
    <t>5年度第2回</t>
  </si>
  <si>
    <t>(5.11.21実施）</t>
  </si>
  <si>
    <t>6年度第1回</t>
  </si>
  <si>
    <t>(6.5.15実施）</t>
  </si>
  <si>
    <t>6年度第2回</t>
  </si>
  <si>
    <t>(6.11.20実施）</t>
  </si>
  <si>
    <t>7年度第1回</t>
  </si>
  <si>
    <t>(7.5.21実施）</t>
  </si>
  <si>
    <t>7年度第2回</t>
  </si>
  <si>
    <t>(7.11.19実施）</t>
  </si>
  <si>
    <t>8年度第1回</t>
  </si>
  <si>
    <t>(8.5.19実施）</t>
  </si>
  <si>
    <t>8年度第2回</t>
  </si>
  <si>
    <t>(8.11.17実施）</t>
  </si>
  <si>
    <t>9年度第1回</t>
  </si>
  <si>
    <t>(9.5.18実施）</t>
  </si>
  <si>
    <t>9年度第2回</t>
  </si>
  <si>
    <t>(10.1.25実施）</t>
  </si>
  <si>
    <t>10年度第1回</t>
  </si>
  <si>
    <t>(10.7.26実施）</t>
  </si>
  <si>
    <t>10年度第2回</t>
  </si>
  <si>
    <t>(11.1.24実施）</t>
  </si>
  <si>
    <t>11年度第1回</t>
  </si>
  <si>
    <t>(11.7.25実施）</t>
  </si>
  <si>
    <t>合    計</t>
  </si>
  <si>
    <t>（注）［  ］内は、合格率</t>
  </si>
  <si>
    <t xml:space="preserve">] </t>
  </si>
  <si>
    <t>区      分</t>
  </si>
  <si>
    <t>試験申請者数</t>
  </si>
  <si>
    <t>試験受験者数</t>
  </si>
  <si>
    <t>15年度第1回</t>
  </si>
  <si>
    <t>（15.7.27実施）</t>
  </si>
  <si>
    <t>15年度第2回</t>
  </si>
  <si>
    <t>（16.1.25実施）</t>
  </si>
  <si>
    <t>16年度第1回</t>
  </si>
  <si>
    <t>(16.10.27実施）</t>
  </si>
  <si>
    <t>16年度第2回</t>
  </si>
  <si>
    <t>(17.2.27実施）</t>
  </si>
  <si>
    <t>17年度第1回</t>
  </si>
  <si>
    <t>(17.7.10実施）</t>
  </si>
  <si>
    <t>(18.1.22実施）</t>
  </si>
  <si>
    <t>17年度第２回</t>
  </si>
  <si>
    <t>］</t>
  </si>
  <si>
    <t>工事担任者試験の実施結果</t>
  </si>
  <si>
    <t>(60.9.10～11.9実施）</t>
  </si>
  <si>
    <t>(61.2.13～3.26実施）</t>
  </si>
  <si>
    <t>(61.8.19～10.14実施）</t>
  </si>
  <si>
    <t>(62.3.3～4.10実施）</t>
  </si>
  <si>
    <t>(62.9.16～10.30実施）</t>
  </si>
  <si>
    <t>(63.3.7～4.15実施）</t>
  </si>
  <si>
    <t>(63.9.13～10.27実施）</t>
  </si>
  <si>
    <t>(1.3.7～4.14実施）</t>
  </si>
  <si>
    <t>(1.9.12～10.20実施）</t>
  </si>
  <si>
    <t>(2.3.6～4.10実施）</t>
  </si>
  <si>
    <t>(2.9.11～10.19実施）</t>
  </si>
  <si>
    <t>(3.3.12～4.12実施）</t>
  </si>
  <si>
    <t>(3.9.10～10.18実施）</t>
  </si>
  <si>
    <t>(4.3.10～4.10実施）</t>
  </si>
  <si>
    <t>(4.9.14～10.21実施）</t>
  </si>
  <si>
    <t>(5.3.11～4.12実施）</t>
  </si>
  <si>
    <t>(5.9.13～10.21実施）</t>
  </si>
  <si>
    <t>(6.3.7～4.11実施）</t>
  </si>
  <si>
    <t>(6.9.12～10.12実施）</t>
  </si>
  <si>
    <t>(7.3.1～3.31実施）</t>
  </si>
  <si>
    <t>(7.9.24実施）</t>
  </si>
  <si>
    <t>(8.3.17実施）</t>
  </si>
  <si>
    <t>(8.9.29実施）</t>
  </si>
  <si>
    <t>(9.3.16実施）</t>
  </si>
  <si>
    <t>9年度</t>
  </si>
  <si>
    <t>(9.11.16実施）</t>
  </si>
  <si>
    <t>(10.5.17実施）</t>
  </si>
  <si>
    <t>(10.11.15実施）</t>
  </si>
  <si>
    <t>(11.5.16実施）</t>
  </si>
  <si>
    <t>(11.11.21実施）</t>
  </si>
  <si>
    <t>(12.5.21実施）</t>
  </si>
  <si>
    <t>(12.11.19実施）</t>
  </si>
  <si>
    <t>(13.5.20実施）</t>
  </si>
  <si>
    <t>(13.11.18実施）</t>
  </si>
  <si>
    <t>(14.5.19実施）</t>
  </si>
  <si>
    <t>(14.11.17実施）</t>
  </si>
  <si>
    <t>15年度第２回</t>
  </si>
  <si>
    <t>16年度第１回</t>
  </si>
  <si>
    <t>16年度第２回</t>
  </si>
  <si>
    <t>17年度第１回</t>
  </si>
  <si>
    <t xml:space="preserve">] </t>
  </si>
  <si>
    <t>］</t>
  </si>
  <si>
    <t>18年度第１回</t>
  </si>
  <si>
    <t>18年度第２回</t>
  </si>
  <si>
    <t>18年度第1回</t>
  </si>
  <si>
    <t>17年度第2回</t>
  </si>
  <si>
    <t>(18.7.9実施）</t>
  </si>
  <si>
    <t>14年度第2回</t>
  </si>
  <si>
    <t>(19.1.28実施）</t>
  </si>
  <si>
    <t>18年度第2回</t>
  </si>
  <si>
    <t>(19.7.8実施）</t>
  </si>
  <si>
    <t>19年度第１回</t>
  </si>
  <si>
    <t>19年度第1回</t>
  </si>
  <si>
    <t>電気通信主任技術者試験の実施結果</t>
  </si>
  <si>
    <t>19年度第２回</t>
  </si>
  <si>
    <t>20年度第１回</t>
  </si>
  <si>
    <t>20年度第２回</t>
  </si>
  <si>
    <t>19年度第2回</t>
  </si>
  <si>
    <t>20年度第1回</t>
  </si>
  <si>
    <t>20年度第2回</t>
  </si>
  <si>
    <t>21年度第1回</t>
  </si>
  <si>
    <t>(20.1.27実施）</t>
  </si>
  <si>
    <t>(20.7.13実施）</t>
  </si>
  <si>
    <t>(21.1.25実施）</t>
  </si>
  <si>
    <t>(21.7.12実施）</t>
  </si>
  <si>
    <t>21年度第2回</t>
  </si>
  <si>
    <t>(22.1.24実施）</t>
  </si>
  <si>
    <t>22年度第1回</t>
  </si>
  <si>
    <t>(22.7.11実施）</t>
  </si>
  <si>
    <t>22年度第2回</t>
  </si>
  <si>
    <t>(23.1.23実施）</t>
  </si>
  <si>
    <t>23年度第1回</t>
  </si>
  <si>
    <t>(23.7.10実施)</t>
  </si>
  <si>
    <t>］</t>
  </si>
  <si>
    <t>(23.5.22実施)</t>
  </si>
  <si>
    <t>23年度第2回</t>
  </si>
  <si>
    <t>(24.1.22実施)</t>
  </si>
  <si>
    <t>]</t>
  </si>
  <si>
    <t>(23.11.27実施)</t>
  </si>
  <si>
    <t>24年度第1回</t>
  </si>
  <si>
    <t>(24.7.8実施)</t>
  </si>
  <si>
    <t>]</t>
  </si>
  <si>
    <t>(24.5.27実施)</t>
  </si>
  <si>
    <t>24年度第2回</t>
  </si>
  <si>
    <t>(24.11.25実施)</t>
  </si>
  <si>
    <t>(25.1.27実施)</t>
  </si>
  <si>
    <t>25年度第1回</t>
  </si>
  <si>
    <t>(25.5.26実施)</t>
  </si>
  <si>
    <t>(25.7.14実施)</t>
  </si>
  <si>
    <t>25年度第2回</t>
  </si>
  <si>
    <t>(25.11.24実施)</t>
  </si>
  <si>
    <t>(26.1.16実施)</t>
  </si>
  <si>
    <t>]</t>
  </si>
  <si>
    <t>26年度第1回</t>
  </si>
  <si>
    <t>(26.5.25実施)</t>
  </si>
  <si>
    <t>(26.7.13実施)</t>
  </si>
  <si>
    <t>26年度第2回</t>
  </si>
  <si>
    <t>(26.11.23実施)</t>
  </si>
  <si>
    <t>27年度第1回</t>
  </si>
  <si>
    <t>(27.5.24実施)</t>
  </si>
  <si>
    <t>27年度第1回</t>
  </si>
  <si>
    <t>(27.1.25実施)</t>
  </si>
  <si>
    <t>(27.7.12実施)</t>
  </si>
  <si>
    <t>27年度第2回</t>
  </si>
  <si>
    <t>(27.11.22実施)</t>
  </si>
  <si>
    <t>27年度第2回</t>
  </si>
  <si>
    <t>(28.1.24実施)</t>
  </si>
  <si>
    <t>28年度第1回</t>
  </si>
  <si>
    <t>(28.7.10実施)</t>
  </si>
  <si>
    <t>]</t>
  </si>
  <si>
    <t>(28.5.22実施)</t>
  </si>
  <si>
    <t>28年度第2回</t>
  </si>
  <si>
    <t>(28.11.27実施)</t>
  </si>
  <si>
    <t>28年度第2回</t>
  </si>
  <si>
    <t>(29.1.22実施)</t>
  </si>
  <si>
    <t>29年度第1回</t>
  </si>
  <si>
    <t>(29.5.28実施)</t>
  </si>
  <si>
    <t>（29.7.9実施）</t>
  </si>
  <si>
    <t>29年度第2回</t>
  </si>
  <si>
    <t>(15.5.18実施)</t>
  </si>
  <si>
    <t>(15.11.16実施)</t>
  </si>
  <si>
    <t>(16.5.23実施)</t>
  </si>
  <si>
    <t>(16.11.28実施)</t>
  </si>
  <si>
    <t>(17.5.22実施)</t>
  </si>
  <si>
    <t>(17.11.27実施)</t>
  </si>
  <si>
    <t>(18.5.28実施)</t>
  </si>
  <si>
    <t>(18.11.26実施)</t>
  </si>
  <si>
    <t>(19.5.27実施)</t>
  </si>
  <si>
    <t>(19.11.25実施)</t>
  </si>
  <si>
    <t>(20.5.25実施)</t>
  </si>
  <si>
    <t>(20.11.23実施)</t>
  </si>
  <si>
    <t>(21.5.24実施)</t>
  </si>
  <si>
    <t>(21.11.22実施)</t>
  </si>
  <si>
    <t>(22.5.23実施)</t>
  </si>
  <si>
    <t>(22.11.28実施)</t>
  </si>
  <si>
    <t>(29.11.26実施)</t>
  </si>
  <si>
    <t>29年度第2回</t>
  </si>
  <si>
    <t>（30.1.28実施）</t>
  </si>
  <si>
    <t>30年度第1回</t>
  </si>
  <si>
    <t>(30.5.27実施)</t>
  </si>
  <si>
    <t>（30.7.8実施）</t>
  </si>
  <si>
    <t>30年度第2回</t>
  </si>
  <si>
    <t>(30.11.25実施)</t>
  </si>
  <si>
    <t>30年度第2回</t>
  </si>
  <si>
    <t>（31.1.27実施）</t>
  </si>
  <si>
    <t>令和元年度第1回</t>
  </si>
  <si>
    <t>元年度第2回</t>
  </si>
  <si>
    <t>（1.7.14実施）</t>
  </si>
  <si>
    <t>（2.1.26実施）</t>
  </si>
  <si>
    <t>(1.5.26実施)</t>
  </si>
  <si>
    <t>(1.11.24実施)</t>
  </si>
  <si>
    <t>-</t>
  </si>
  <si>
    <t>-</t>
  </si>
  <si>
    <t>２年度第2回</t>
  </si>
  <si>
    <t>（3.1.31実施）</t>
  </si>
  <si>
    <t>（中止）</t>
  </si>
  <si>
    <t>(中止)</t>
  </si>
  <si>
    <t>(2.11.22実施)</t>
  </si>
  <si>
    <t>３年度第2回</t>
  </si>
  <si>
    <t>（3.7.11実施）</t>
  </si>
  <si>
    <t>（4.1.30実施）</t>
  </si>
  <si>
    <t>(3.5.23実施)</t>
  </si>
  <si>
    <t>(3.11.28実施)</t>
  </si>
  <si>
    <t>２年度第1回</t>
  </si>
  <si>
    <t>３年度第1回</t>
  </si>
  <si>
    <t>３年度 ＣＢＴ</t>
  </si>
  <si>
    <t>(3.9.5～通年実施)</t>
  </si>
  <si>
    <t>（注）令和３年９月５日から第二級アナログ通信及び第二級デジタル通信の工事担任者試験はCBTで通年実施</t>
  </si>
  <si>
    <t>４年度第1回</t>
  </si>
  <si>
    <t>４年度第2回</t>
  </si>
  <si>
    <t>（4.7.10実施）</t>
  </si>
  <si>
    <t>（5.1.29実施）</t>
  </si>
  <si>
    <t>５年度第1回</t>
  </si>
  <si>
    <t>（5.7.9実施）</t>
  </si>
  <si>
    <t>４年度第1回</t>
  </si>
  <si>
    <t>４年度CBT上期</t>
  </si>
  <si>
    <t>４年度CBT下期</t>
  </si>
  <si>
    <t>５年度第1回</t>
  </si>
  <si>
    <t>（4.4.1～4.9.30）</t>
  </si>
  <si>
    <t>（4.10.1～5.3.31）</t>
  </si>
  <si>
    <t>（5.5.21実施）</t>
  </si>
  <si>
    <t>（4.11.27実施）</t>
  </si>
  <si>
    <t>（4.5.15実施）</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</si>
</sst>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000"/>
    <numFmt numFmtId="179" formatCode="0.000"/>
  </numFmts>
  <fonts count="42">
    <font>
      <sz val="11"/>
      <name val="ＭＳ Ｐゴシック"/>
      <family val="3"/>
    </font>
    <font>
      <sz val="6"/>
      <name val="ＭＳ Ｐゴシック"/>
      <family val="3"/>
    </font>
    <font>
      <sz val="10"/>
      <name val="ＭＳ Ｐゴシック"/>
      <family val="3"/>
    </font>
    <font>
      <b/>
      <u val="single"/>
      <sz val="10"/>
      <name val="ＭＳ Ｐゴシック"/>
      <family val="3"/>
    </font>
    <font>
      <b/>
      <sz val="10"/>
      <name val="ＭＳ Ｐゴシック"/>
      <family val="3"/>
    </font>
    <font>
      <b/>
      <sz val="10"/>
      <color indexed="8"/>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2" fillId="0" borderId="0" xfId="0" applyFont="1" applyBorder="1" applyAlignment="1">
      <alignment horizontal="center"/>
    </xf>
    <xf numFmtId="0" fontId="2" fillId="0" borderId="0" xfId="0" applyFont="1" applyAlignment="1">
      <alignment/>
    </xf>
    <xf numFmtId="38" fontId="4" fillId="0" borderId="10" xfId="49" applyFont="1" applyBorder="1" applyAlignment="1">
      <alignment horizontal="right" vertical="center"/>
    </xf>
    <xf numFmtId="3" fontId="4" fillId="0" borderId="11" xfId="0" applyNumberFormat="1" applyFont="1" applyBorder="1" applyAlignment="1">
      <alignment horizontal="left" vertical="center"/>
    </xf>
    <xf numFmtId="3" fontId="4" fillId="0" borderId="10" xfId="0" applyNumberFormat="1" applyFont="1" applyBorder="1" applyAlignment="1">
      <alignment horizontal="right" vertical="center"/>
    </xf>
    <xf numFmtId="38" fontId="4" fillId="0" borderId="12" xfId="49" applyFont="1" applyBorder="1" applyAlignment="1">
      <alignment vertical="center"/>
    </xf>
    <xf numFmtId="3" fontId="4" fillId="0" borderId="13" xfId="0" applyNumberFormat="1" applyFont="1" applyBorder="1" applyAlignment="1">
      <alignment horizontal="left" vertical="center"/>
    </xf>
    <xf numFmtId="176" fontId="4" fillId="0" borderId="13" xfId="0" applyNumberFormat="1" applyFont="1" applyBorder="1" applyAlignment="1">
      <alignment horizontal="center" vertical="center"/>
    </xf>
    <xf numFmtId="176" fontId="4" fillId="0" borderId="14" xfId="0" applyNumberFormat="1" applyFont="1" applyBorder="1" applyAlignment="1">
      <alignment horizontal="left" vertical="center"/>
    </xf>
    <xf numFmtId="177" fontId="2" fillId="0" borderId="0" xfId="0" applyNumberFormat="1" applyFont="1" applyAlignment="1">
      <alignment/>
    </xf>
    <xf numFmtId="38" fontId="4" fillId="0" borderId="15" xfId="49" applyFont="1" applyBorder="1" applyAlignment="1">
      <alignment horizontal="right" vertical="center"/>
    </xf>
    <xf numFmtId="3" fontId="4" fillId="0" borderId="16" xfId="0" applyNumberFormat="1" applyFont="1" applyBorder="1" applyAlignment="1">
      <alignment horizontal="left" vertical="center"/>
    </xf>
    <xf numFmtId="3" fontId="4" fillId="0" borderId="15" xfId="0" applyNumberFormat="1" applyFont="1" applyBorder="1" applyAlignment="1">
      <alignment horizontal="right" vertical="center"/>
    </xf>
    <xf numFmtId="38" fontId="4" fillId="0" borderId="17" xfId="49" applyFont="1" applyBorder="1" applyAlignment="1">
      <alignment vertical="center"/>
    </xf>
    <xf numFmtId="3" fontId="4" fillId="0" borderId="18" xfId="0" applyNumberFormat="1" applyFont="1" applyBorder="1" applyAlignment="1">
      <alignment horizontal="left" vertical="center"/>
    </xf>
    <xf numFmtId="176" fontId="4" fillId="0" borderId="18" xfId="0" applyNumberFormat="1" applyFont="1" applyBorder="1" applyAlignment="1">
      <alignment horizontal="center" vertical="center"/>
    </xf>
    <xf numFmtId="176" fontId="4" fillId="0" borderId="19" xfId="0" applyNumberFormat="1" applyFont="1" applyBorder="1" applyAlignment="1">
      <alignment horizontal="left" vertical="center"/>
    </xf>
    <xf numFmtId="38" fontId="5" fillId="0" borderId="15" xfId="49" applyFont="1" applyFill="1" applyBorder="1" applyAlignment="1">
      <alignment horizontal="right" vertical="center"/>
    </xf>
    <xf numFmtId="0" fontId="5" fillId="0" borderId="16" xfId="0" applyNumberFormat="1" applyFont="1" applyFill="1" applyBorder="1" applyAlignment="1">
      <alignment horizontal="left" vertical="center"/>
    </xf>
    <xf numFmtId="0" fontId="5" fillId="0" borderId="17" xfId="49" applyNumberFormat="1" applyFont="1" applyFill="1" applyBorder="1" applyAlignment="1">
      <alignment vertical="center"/>
    </xf>
    <xf numFmtId="3" fontId="5" fillId="0" borderId="16" xfId="0" applyNumberFormat="1" applyFont="1" applyFill="1" applyBorder="1" applyAlignment="1">
      <alignment horizontal="left" vertical="center"/>
    </xf>
    <xf numFmtId="3" fontId="5" fillId="0" borderId="15" xfId="0" applyNumberFormat="1" applyFont="1" applyFill="1" applyBorder="1" applyAlignment="1">
      <alignment horizontal="right" vertical="center"/>
    </xf>
    <xf numFmtId="38" fontId="5" fillId="0" borderId="17" xfId="49" applyFont="1" applyFill="1" applyBorder="1" applyAlignment="1">
      <alignment vertical="center"/>
    </xf>
    <xf numFmtId="38" fontId="5" fillId="0" borderId="17" xfId="49" applyFont="1" applyFill="1" applyBorder="1" applyAlignment="1">
      <alignment horizontal="right" vertical="center"/>
    </xf>
    <xf numFmtId="3" fontId="5" fillId="0" borderId="20" xfId="0" applyNumberFormat="1" applyFont="1" applyFill="1" applyBorder="1" applyAlignment="1">
      <alignment horizontal="left" vertical="center"/>
    </xf>
    <xf numFmtId="3" fontId="5" fillId="0" borderId="17" xfId="0" applyNumberFormat="1" applyFont="1" applyFill="1" applyBorder="1" applyAlignment="1">
      <alignment horizontal="right" vertical="center"/>
    </xf>
    <xf numFmtId="38" fontId="5" fillId="0" borderId="17" xfId="0" applyNumberFormat="1" applyFont="1" applyFill="1" applyBorder="1" applyAlignment="1">
      <alignment vertical="center"/>
    </xf>
    <xf numFmtId="0" fontId="5" fillId="0" borderId="20" xfId="0" applyFont="1" applyFill="1" applyBorder="1" applyAlignment="1">
      <alignment vertical="center"/>
    </xf>
    <xf numFmtId="38" fontId="5" fillId="0" borderId="15" xfId="0" applyNumberFormat="1" applyFont="1" applyFill="1" applyBorder="1" applyAlignment="1">
      <alignment vertical="center"/>
    </xf>
    <xf numFmtId="0" fontId="5" fillId="0" borderId="16" xfId="0" applyFont="1" applyFill="1" applyBorder="1" applyAlignment="1">
      <alignment vertical="center"/>
    </xf>
    <xf numFmtId="38" fontId="5" fillId="0" borderId="15" xfId="49" applyFont="1" applyFill="1" applyBorder="1" applyAlignment="1">
      <alignment vertical="center"/>
    </xf>
    <xf numFmtId="3" fontId="4" fillId="0" borderId="21" xfId="0" applyNumberFormat="1" applyFont="1" applyBorder="1" applyAlignment="1">
      <alignment horizontal="left" vertical="center"/>
    </xf>
    <xf numFmtId="176" fontId="4" fillId="0" borderId="22" xfId="0" applyNumberFormat="1" applyFont="1" applyBorder="1" applyAlignment="1">
      <alignment horizontal="left" vertical="center"/>
    </xf>
    <xf numFmtId="176" fontId="4" fillId="0" borderId="21" xfId="0" applyNumberFormat="1" applyFont="1" applyBorder="1" applyAlignment="1">
      <alignment horizontal="center" vertical="center"/>
    </xf>
    <xf numFmtId="3" fontId="4" fillId="0" borderId="21" xfId="0" applyNumberFormat="1" applyFont="1" applyFill="1" applyBorder="1" applyAlignment="1">
      <alignment horizontal="left" vertical="center"/>
    </xf>
    <xf numFmtId="176" fontId="4" fillId="0" borderId="21" xfId="0" applyNumberFormat="1" applyFont="1" applyFill="1" applyBorder="1" applyAlignment="1">
      <alignment horizontal="center" vertical="center"/>
    </xf>
    <xf numFmtId="176" fontId="4" fillId="0" borderId="22" xfId="0" applyNumberFormat="1" applyFont="1" applyFill="1" applyBorder="1" applyAlignment="1">
      <alignment horizontal="left" vertical="center"/>
    </xf>
    <xf numFmtId="38" fontId="4" fillId="0" borderId="23" xfId="0" applyNumberFormat="1" applyFont="1" applyFill="1" applyBorder="1" applyAlignment="1">
      <alignment vertical="center"/>
    </xf>
    <xf numFmtId="3" fontId="4" fillId="0" borderId="24" xfId="0" applyNumberFormat="1" applyFont="1" applyFill="1" applyBorder="1" applyAlignment="1">
      <alignment horizontal="left" vertical="center"/>
    </xf>
    <xf numFmtId="3" fontId="4" fillId="0" borderId="25" xfId="0" applyNumberFormat="1" applyFont="1" applyFill="1" applyBorder="1" applyAlignment="1">
      <alignment horizontal="left" vertical="center"/>
    </xf>
    <xf numFmtId="176" fontId="4" fillId="0" borderId="25" xfId="0" applyNumberFormat="1" applyFont="1" applyFill="1" applyBorder="1" applyAlignment="1">
      <alignment horizontal="center" vertical="center"/>
    </xf>
    <xf numFmtId="176" fontId="4" fillId="0" borderId="26" xfId="0" applyNumberFormat="1" applyFont="1" applyFill="1" applyBorder="1" applyAlignment="1">
      <alignment horizontal="left" vertical="center"/>
    </xf>
    <xf numFmtId="0" fontId="4" fillId="0" borderId="0" xfId="0" applyFont="1" applyAlignment="1">
      <alignment/>
    </xf>
    <xf numFmtId="176" fontId="2" fillId="0" borderId="0" xfId="0" applyNumberFormat="1" applyFont="1" applyAlignment="1">
      <alignment/>
    </xf>
    <xf numFmtId="0" fontId="4" fillId="33" borderId="27" xfId="0" applyFont="1" applyFill="1" applyBorder="1" applyAlignment="1">
      <alignment horizontal="right" vertical="center"/>
    </xf>
    <xf numFmtId="0" fontId="4" fillId="33" borderId="13" xfId="0" applyFont="1" applyFill="1" applyBorder="1" applyAlignment="1">
      <alignment horizontal="right" vertical="center"/>
    </xf>
    <xf numFmtId="0" fontId="4" fillId="33" borderId="28" xfId="0" applyFont="1" applyFill="1" applyBorder="1" applyAlignment="1">
      <alignment horizontal="left" vertical="center"/>
    </xf>
    <xf numFmtId="0" fontId="4" fillId="33" borderId="29" xfId="0" applyFont="1" applyFill="1" applyBorder="1" applyAlignment="1">
      <alignment horizontal="right" vertical="center"/>
    </xf>
    <xf numFmtId="0" fontId="4" fillId="33" borderId="18" xfId="0" applyFont="1" applyFill="1" applyBorder="1" applyAlignment="1">
      <alignment horizontal="right" vertical="center"/>
    </xf>
    <xf numFmtId="0" fontId="4" fillId="33" borderId="20" xfId="0" applyFont="1" applyFill="1" applyBorder="1" applyAlignment="1">
      <alignment horizontal="left" vertical="center"/>
    </xf>
    <xf numFmtId="0" fontId="5" fillId="33" borderId="29" xfId="0" applyNumberFormat="1" applyFont="1" applyFill="1" applyBorder="1" applyAlignment="1">
      <alignment horizontal="right" vertical="center"/>
    </xf>
    <xf numFmtId="0" fontId="5" fillId="33" borderId="18" xfId="0" applyNumberFormat="1" applyFont="1" applyFill="1" applyBorder="1" applyAlignment="1">
      <alignment horizontal="right" vertical="center"/>
    </xf>
    <xf numFmtId="0" fontId="5" fillId="33" borderId="20" xfId="0" applyNumberFormat="1" applyFont="1" applyFill="1" applyBorder="1" applyAlignment="1">
      <alignment horizontal="left" vertical="center"/>
    </xf>
    <xf numFmtId="0" fontId="5" fillId="33" borderId="29" xfId="0" applyFont="1" applyFill="1" applyBorder="1" applyAlignment="1">
      <alignment horizontal="right" vertical="center"/>
    </xf>
    <xf numFmtId="0" fontId="5" fillId="33" borderId="18" xfId="0" applyFont="1" applyFill="1" applyBorder="1" applyAlignment="1">
      <alignment horizontal="right" vertical="center"/>
    </xf>
    <xf numFmtId="0" fontId="5" fillId="33" borderId="20" xfId="0" applyFont="1" applyFill="1" applyBorder="1" applyAlignment="1">
      <alignment horizontal="left" vertical="center"/>
    </xf>
    <xf numFmtId="0" fontId="5" fillId="33" borderId="30" xfId="0" applyFont="1" applyFill="1" applyBorder="1" applyAlignment="1">
      <alignment horizontal="right" vertical="center"/>
    </xf>
    <xf numFmtId="0" fontId="5" fillId="33" borderId="21" xfId="0" applyFont="1" applyFill="1" applyBorder="1" applyAlignment="1">
      <alignment horizontal="right" vertical="center"/>
    </xf>
    <xf numFmtId="0" fontId="5" fillId="33" borderId="16" xfId="0" applyFont="1" applyFill="1" applyBorder="1" applyAlignment="1">
      <alignment horizontal="left" vertical="center"/>
    </xf>
    <xf numFmtId="3" fontId="5" fillId="0" borderId="17" xfId="49" applyNumberFormat="1" applyFont="1" applyFill="1" applyBorder="1" applyAlignment="1">
      <alignment vertical="center"/>
    </xf>
    <xf numFmtId="38" fontId="4" fillId="0" borderId="23" xfId="0" applyNumberFormat="1" applyFont="1" applyBorder="1" applyAlignment="1">
      <alignment vertical="center"/>
    </xf>
    <xf numFmtId="3" fontId="4" fillId="0" borderId="24" xfId="0" applyNumberFormat="1" applyFont="1" applyBorder="1" applyAlignment="1">
      <alignment horizontal="left" vertical="center"/>
    </xf>
    <xf numFmtId="3" fontId="4" fillId="0" borderId="25" xfId="0" applyNumberFormat="1" applyFont="1" applyBorder="1" applyAlignment="1">
      <alignment horizontal="left" vertical="center"/>
    </xf>
    <xf numFmtId="176" fontId="4" fillId="0" borderId="25" xfId="0" applyNumberFormat="1" applyFont="1" applyBorder="1" applyAlignment="1">
      <alignment horizontal="center" vertical="center"/>
    </xf>
    <xf numFmtId="176" fontId="4" fillId="0" borderId="26" xfId="0" applyNumberFormat="1" applyFont="1" applyBorder="1" applyAlignment="1">
      <alignment horizontal="left" vertical="center"/>
    </xf>
    <xf numFmtId="38" fontId="5" fillId="0" borderId="15" xfId="51" applyFont="1" applyFill="1" applyBorder="1" applyAlignment="1">
      <alignment vertical="center"/>
    </xf>
    <xf numFmtId="38" fontId="5" fillId="0" borderId="15" xfId="0" applyNumberFormat="1" applyFont="1" applyFill="1" applyBorder="1" applyAlignment="1" quotePrefix="1">
      <alignment horizontal="center" vertical="center"/>
    </xf>
    <xf numFmtId="176" fontId="4" fillId="0" borderId="21" xfId="0" applyNumberFormat="1" applyFont="1" applyFill="1" applyBorder="1" applyAlignment="1" quotePrefix="1">
      <alignment horizontal="center" vertical="center"/>
    </xf>
    <xf numFmtId="38" fontId="5" fillId="0" borderId="15" xfId="49" applyFont="1" applyFill="1" applyBorder="1" applyAlignment="1">
      <alignment horizontal="center" vertical="center"/>
    </xf>
    <xf numFmtId="0" fontId="4" fillId="33" borderId="30" xfId="0" applyFont="1" applyFill="1" applyBorder="1" applyAlignment="1">
      <alignment horizontal="right" vertical="center"/>
    </xf>
    <xf numFmtId="0" fontId="3" fillId="0" borderId="0" xfId="0" applyFont="1" applyAlignment="1">
      <alignment horizontal="center"/>
    </xf>
    <xf numFmtId="0" fontId="2" fillId="0" borderId="0" xfId="0" applyFont="1" applyBorder="1" applyAlignment="1">
      <alignment horizont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2"/>
  <sheetViews>
    <sheetView view="pageBreakPreview" zoomScaleNormal="75" zoomScaleSheetLayoutView="100" zoomScalePageLayoutView="0" workbookViewId="0" topLeftCell="A1">
      <pane ySplit="3" topLeftCell="A64" activePane="bottomLeft" state="frozen"/>
      <selection pane="topLeft" activeCell="A1" sqref="A1"/>
      <selection pane="bottomLeft" activeCell="A85" sqref="A85"/>
    </sheetView>
  </sheetViews>
  <sheetFormatPr defaultColWidth="9.00390625" defaultRowHeight="13.5" customHeight="1"/>
  <cols>
    <col min="1" max="1" width="17.50390625" style="2" customWidth="1"/>
    <col min="2" max="2" width="1.12109375" style="2" customWidth="1"/>
    <col min="3" max="3" width="15.875" style="2" customWidth="1"/>
    <col min="4" max="4" width="15.625" style="2" customWidth="1"/>
    <col min="5" max="5" width="5.875" style="2" customWidth="1"/>
    <col min="6" max="6" width="15.625" style="2" customWidth="1"/>
    <col min="7" max="7" width="5.875" style="2" customWidth="1"/>
    <col min="8" max="8" width="11.375" style="2" customWidth="1"/>
    <col min="9" max="9" width="5.125" style="2" customWidth="1"/>
    <col min="10" max="10" width="6.25390625" style="2" customWidth="1"/>
    <col min="11" max="11" width="3.125" style="2" customWidth="1"/>
    <col min="12" max="12" width="5.375" style="2" customWidth="1"/>
    <col min="13" max="16384" width="9.00390625" style="2" customWidth="1"/>
  </cols>
  <sheetData>
    <row r="1" spans="1:11" ht="13.5" customHeight="1">
      <c r="A1" s="71" t="s">
        <v>149</v>
      </c>
      <c r="B1" s="71"/>
      <c r="C1" s="71"/>
      <c r="D1" s="71"/>
      <c r="E1" s="71"/>
      <c r="F1" s="71"/>
      <c r="G1" s="71"/>
      <c r="H1" s="71"/>
      <c r="I1" s="71"/>
      <c r="J1" s="71"/>
      <c r="K1" s="71"/>
    </row>
    <row r="2" spans="8:11" ht="13.5" customHeight="1" thickBot="1">
      <c r="H2" s="72"/>
      <c r="I2" s="72"/>
      <c r="J2" s="1"/>
      <c r="K2" s="1"/>
    </row>
    <row r="3" spans="1:11" ht="13.5" customHeight="1" thickBot="1">
      <c r="A3" s="76" t="s">
        <v>79</v>
      </c>
      <c r="B3" s="74"/>
      <c r="C3" s="77"/>
      <c r="D3" s="73" t="s">
        <v>80</v>
      </c>
      <c r="E3" s="77"/>
      <c r="F3" s="73" t="s">
        <v>81</v>
      </c>
      <c r="G3" s="74"/>
      <c r="H3" s="73" t="s">
        <v>17</v>
      </c>
      <c r="I3" s="74"/>
      <c r="J3" s="74"/>
      <c r="K3" s="75"/>
    </row>
    <row r="4" spans="1:12" ht="13.5" customHeight="1">
      <c r="A4" s="45" t="s">
        <v>18</v>
      </c>
      <c r="B4" s="46"/>
      <c r="C4" s="47" t="s">
        <v>19</v>
      </c>
      <c r="D4" s="3">
        <v>9001</v>
      </c>
      <c r="E4" s="4" t="s">
        <v>11</v>
      </c>
      <c r="F4" s="5">
        <v>8672</v>
      </c>
      <c r="G4" s="4" t="s">
        <v>11</v>
      </c>
      <c r="H4" s="6">
        <v>2248</v>
      </c>
      <c r="I4" s="7" t="s">
        <v>16</v>
      </c>
      <c r="J4" s="8">
        <f aca="true" t="shared" si="0" ref="J4:J42">H4/F4</f>
        <v>0.2592250922509225</v>
      </c>
      <c r="K4" s="9" t="s">
        <v>78</v>
      </c>
      <c r="L4" s="10"/>
    </row>
    <row r="5" spans="1:11" ht="13.5" customHeight="1">
      <c r="A5" s="48" t="s">
        <v>20</v>
      </c>
      <c r="B5" s="49"/>
      <c r="C5" s="50" t="s">
        <v>21</v>
      </c>
      <c r="D5" s="11">
        <v>16282</v>
      </c>
      <c r="E5" s="12" t="s">
        <v>11</v>
      </c>
      <c r="F5" s="13">
        <v>14196</v>
      </c>
      <c r="G5" s="12" t="s">
        <v>11</v>
      </c>
      <c r="H5" s="14">
        <v>3564</v>
      </c>
      <c r="I5" s="15" t="s">
        <v>16</v>
      </c>
      <c r="J5" s="16">
        <f t="shared" si="0"/>
        <v>0.2510566356720203</v>
      </c>
      <c r="K5" s="17" t="s">
        <v>78</v>
      </c>
    </row>
    <row r="6" spans="1:11" ht="13.5" customHeight="1">
      <c r="A6" s="48" t="s">
        <v>22</v>
      </c>
      <c r="B6" s="49"/>
      <c r="C6" s="50" t="s">
        <v>23</v>
      </c>
      <c r="D6" s="11">
        <v>15680</v>
      </c>
      <c r="E6" s="12" t="s">
        <v>11</v>
      </c>
      <c r="F6" s="13">
        <v>13429</v>
      </c>
      <c r="G6" s="12" t="s">
        <v>11</v>
      </c>
      <c r="H6" s="14">
        <v>4698</v>
      </c>
      <c r="I6" s="15" t="s">
        <v>16</v>
      </c>
      <c r="J6" s="16">
        <f t="shared" si="0"/>
        <v>0.3498398987266364</v>
      </c>
      <c r="K6" s="17" t="s">
        <v>78</v>
      </c>
    </row>
    <row r="7" spans="1:11" ht="13.5" customHeight="1">
      <c r="A7" s="48" t="s">
        <v>24</v>
      </c>
      <c r="B7" s="49"/>
      <c r="C7" s="50" t="s">
        <v>25</v>
      </c>
      <c r="D7" s="11">
        <v>17022</v>
      </c>
      <c r="E7" s="12" t="s">
        <v>11</v>
      </c>
      <c r="F7" s="13">
        <v>14195</v>
      </c>
      <c r="G7" s="12" t="s">
        <v>11</v>
      </c>
      <c r="H7" s="14">
        <v>4039</v>
      </c>
      <c r="I7" s="15" t="s">
        <v>16</v>
      </c>
      <c r="J7" s="16">
        <f t="shared" si="0"/>
        <v>0.2845368087354702</v>
      </c>
      <c r="K7" s="17" t="s">
        <v>78</v>
      </c>
    </row>
    <row r="8" spans="1:11" ht="13.5" customHeight="1">
      <c r="A8" s="48" t="s">
        <v>26</v>
      </c>
      <c r="B8" s="49"/>
      <c r="C8" s="50" t="s">
        <v>27</v>
      </c>
      <c r="D8" s="11">
        <v>15292</v>
      </c>
      <c r="E8" s="12" t="s">
        <v>11</v>
      </c>
      <c r="F8" s="13">
        <v>11367</v>
      </c>
      <c r="G8" s="12" t="s">
        <v>11</v>
      </c>
      <c r="H8" s="14">
        <v>3245</v>
      </c>
      <c r="I8" s="15" t="s">
        <v>16</v>
      </c>
      <c r="J8" s="16">
        <f t="shared" si="0"/>
        <v>0.2854754992522213</v>
      </c>
      <c r="K8" s="17" t="s">
        <v>78</v>
      </c>
    </row>
    <row r="9" spans="1:11" ht="13.5" customHeight="1">
      <c r="A9" s="48" t="s">
        <v>28</v>
      </c>
      <c r="B9" s="49"/>
      <c r="C9" s="50" t="s">
        <v>29</v>
      </c>
      <c r="D9" s="11">
        <v>17387</v>
      </c>
      <c r="E9" s="12" t="s">
        <v>11</v>
      </c>
      <c r="F9" s="13">
        <v>13430</v>
      </c>
      <c r="G9" s="12" t="s">
        <v>11</v>
      </c>
      <c r="H9" s="14">
        <v>4129</v>
      </c>
      <c r="I9" s="15" t="s">
        <v>16</v>
      </c>
      <c r="J9" s="16">
        <f t="shared" si="0"/>
        <v>0.30744601638123603</v>
      </c>
      <c r="K9" s="17" t="s">
        <v>78</v>
      </c>
    </row>
    <row r="10" spans="1:11" ht="13.5" customHeight="1">
      <c r="A10" s="48" t="s">
        <v>30</v>
      </c>
      <c r="B10" s="49"/>
      <c r="C10" s="50" t="s">
        <v>31</v>
      </c>
      <c r="D10" s="11">
        <v>16321</v>
      </c>
      <c r="E10" s="12" t="s">
        <v>11</v>
      </c>
      <c r="F10" s="13">
        <v>11459</v>
      </c>
      <c r="G10" s="12" t="s">
        <v>11</v>
      </c>
      <c r="H10" s="14">
        <v>2532</v>
      </c>
      <c r="I10" s="15" t="s">
        <v>16</v>
      </c>
      <c r="J10" s="16">
        <f t="shared" si="0"/>
        <v>0.22096168950170172</v>
      </c>
      <c r="K10" s="17" t="s">
        <v>78</v>
      </c>
    </row>
    <row r="11" spans="1:11" ht="13.5" customHeight="1">
      <c r="A11" s="48" t="s">
        <v>32</v>
      </c>
      <c r="B11" s="49"/>
      <c r="C11" s="50" t="s">
        <v>33</v>
      </c>
      <c r="D11" s="11">
        <v>15947</v>
      </c>
      <c r="E11" s="12" t="s">
        <v>11</v>
      </c>
      <c r="F11" s="13">
        <v>11407</v>
      </c>
      <c r="G11" s="12" t="s">
        <v>11</v>
      </c>
      <c r="H11" s="14">
        <v>2912</v>
      </c>
      <c r="I11" s="15" t="s">
        <v>16</v>
      </c>
      <c r="J11" s="16">
        <f t="shared" si="0"/>
        <v>0.25528184448145874</v>
      </c>
      <c r="K11" s="17" t="s">
        <v>78</v>
      </c>
    </row>
    <row r="12" spans="1:11" ht="13.5" customHeight="1">
      <c r="A12" s="48" t="s">
        <v>34</v>
      </c>
      <c r="B12" s="49"/>
      <c r="C12" s="50" t="s">
        <v>35</v>
      </c>
      <c r="D12" s="11">
        <v>12960</v>
      </c>
      <c r="E12" s="12" t="s">
        <v>11</v>
      </c>
      <c r="F12" s="13">
        <v>8922</v>
      </c>
      <c r="G12" s="12" t="s">
        <v>11</v>
      </c>
      <c r="H12" s="14">
        <v>1758</v>
      </c>
      <c r="I12" s="15" t="s">
        <v>16</v>
      </c>
      <c r="J12" s="16">
        <f t="shared" si="0"/>
        <v>0.19704102219233355</v>
      </c>
      <c r="K12" s="17" t="s">
        <v>78</v>
      </c>
    </row>
    <row r="13" spans="1:11" ht="13.5" customHeight="1">
      <c r="A13" s="48" t="s">
        <v>36</v>
      </c>
      <c r="B13" s="49"/>
      <c r="C13" s="50" t="s">
        <v>37</v>
      </c>
      <c r="D13" s="11">
        <v>12352</v>
      </c>
      <c r="E13" s="12" t="s">
        <v>11</v>
      </c>
      <c r="F13" s="13">
        <v>8555</v>
      </c>
      <c r="G13" s="12" t="s">
        <v>11</v>
      </c>
      <c r="H13" s="14">
        <v>1680</v>
      </c>
      <c r="I13" s="15" t="s">
        <v>16</v>
      </c>
      <c r="J13" s="16">
        <f t="shared" si="0"/>
        <v>0.19637638807714786</v>
      </c>
      <c r="K13" s="17" t="s">
        <v>78</v>
      </c>
    </row>
    <row r="14" spans="1:11" ht="13.5" customHeight="1">
      <c r="A14" s="48" t="s">
        <v>38</v>
      </c>
      <c r="B14" s="49"/>
      <c r="C14" s="50" t="s">
        <v>39</v>
      </c>
      <c r="D14" s="11">
        <v>10417</v>
      </c>
      <c r="E14" s="12" t="s">
        <v>11</v>
      </c>
      <c r="F14" s="13">
        <v>6997</v>
      </c>
      <c r="G14" s="12" t="s">
        <v>11</v>
      </c>
      <c r="H14" s="14">
        <v>996</v>
      </c>
      <c r="I14" s="15" t="s">
        <v>16</v>
      </c>
      <c r="J14" s="16">
        <f t="shared" si="0"/>
        <v>0.14234672002286694</v>
      </c>
      <c r="K14" s="17" t="s">
        <v>78</v>
      </c>
    </row>
    <row r="15" spans="1:11" ht="13.5" customHeight="1">
      <c r="A15" s="48" t="s">
        <v>40</v>
      </c>
      <c r="B15" s="49"/>
      <c r="C15" s="50" t="s">
        <v>41</v>
      </c>
      <c r="D15" s="11">
        <v>10146</v>
      </c>
      <c r="E15" s="12" t="s">
        <v>11</v>
      </c>
      <c r="F15" s="13">
        <v>6865</v>
      </c>
      <c r="G15" s="12" t="s">
        <v>11</v>
      </c>
      <c r="H15" s="14">
        <v>777</v>
      </c>
      <c r="I15" s="15" t="s">
        <v>16</v>
      </c>
      <c r="J15" s="16">
        <f t="shared" si="0"/>
        <v>0.11318281136198106</v>
      </c>
      <c r="K15" s="17" t="s">
        <v>78</v>
      </c>
    </row>
    <row r="16" spans="1:11" ht="13.5" customHeight="1">
      <c r="A16" s="48" t="s">
        <v>42</v>
      </c>
      <c r="B16" s="49"/>
      <c r="C16" s="50" t="s">
        <v>43</v>
      </c>
      <c r="D16" s="11">
        <v>8267</v>
      </c>
      <c r="E16" s="12" t="s">
        <v>11</v>
      </c>
      <c r="F16" s="13">
        <v>5378</v>
      </c>
      <c r="G16" s="12" t="s">
        <v>11</v>
      </c>
      <c r="H16" s="14">
        <v>1029</v>
      </c>
      <c r="I16" s="15" t="s">
        <v>16</v>
      </c>
      <c r="J16" s="16">
        <f t="shared" si="0"/>
        <v>0.19133506879880996</v>
      </c>
      <c r="K16" s="17" t="s">
        <v>78</v>
      </c>
    </row>
    <row r="17" spans="1:11" ht="13.5" customHeight="1">
      <c r="A17" s="48" t="s">
        <v>44</v>
      </c>
      <c r="B17" s="49"/>
      <c r="C17" s="50" t="s">
        <v>45</v>
      </c>
      <c r="D17" s="11">
        <v>8215</v>
      </c>
      <c r="E17" s="12" t="s">
        <v>11</v>
      </c>
      <c r="F17" s="13">
        <v>5792</v>
      </c>
      <c r="G17" s="12" t="s">
        <v>11</v>
      </c>
      <c r="H17" s="14">
        <v>1111</v>
      </c>
      <c r="I17" s="15" t="s">
        <v>16</v>
      </c>
      <c r="J17" s="16">
        <f t="shared" si="0"/>
        <v>0.19181629834254144</v>
      </c>
      <c r="K17" s="17" t="s">
        <v>78</v>
      </c>
    </row>
    <row r="18" spans="1:11" ht="13.5" customHeight="1">
      <c r="A18" s="48" t="s">
        <v>46</v>
      </c>
      <c r="B18" s="49"/>
      <c r="C18" s="50" t="s">
        <v>47</v>
      </c>
      <c r="D18" s="11">
        <v>7602</v>
      </c>
      <c r="E18" s="12" t="s">
        <v>11</v>
      </c>
      <c r="F18" s="13">
        <v>5212</v>
      </c>
      <c r="G18" s="12" t="s">
        <v>11</v>
      </c>
      <c r="H18" s="14">
        <v>1061</v>
      </c>
      <c r="I18" s="15" t="s">
        <v>16</v>
      </c>
      <c r="J18" s="16">
        <f t="shared" si="0"/>
        <v>0.20356868764389868</v>
      </c>
      <c r="K18" s="17" t="s">
        <v>78</v>
      </c>
    </row>
    <row r="19" spans="1:11" ht="13.5" customHeight="1">
      <c r="A19" s="48" t="s">
        <v>48</v>
      </c>
      <c r="B19" s="49"/>
      <c r="C19" s="50" t="s">
        <v>49</v>
      </c>
      <c r="D19" s="11">
        <v>7726</v>
      </c>
      <c r="E19" s="12" t="s">
        <v>11</v>
      </c>
      <c r="F19" s="13">
        <v>5296</v>
      </c>
      <c r="G19" s="12" t="s">
        <v>11</v>
      </c>
      <c r="H19" s="14">
        <v>697</v>
      </c>
      <c r="I19" s="15" t="s">
        <v>16</v>
      </c>
      <c r="J19" s="16">
        <f t="shared" si="0"/>
        <v>0.13160876132930513</v>
      </c>
      <c r="K19" s="17" t="s">
        <v>78</v>
      </c>
    </row>
    <row r="20" spans="1:11" ht="13.5" customHeight="1">
      <c r="A20" s="48" t="s">
        <v>50</v>
      </c>
      <c r="B20" s="49"/>
      <c r="C20" s="50" t="s">
        <v>51</v>
      </c>
      <c r="D20" s="11">
        <v>6682</v>
      </c>
      <c r="E20" s="12" t="s">
        <v>11</v>
      </c>
      <c r="F20" s="13">
        <v>4537</v>
      </c>
      <c r="G20" s="12" t="s">
        <v>11</v>
      </c>
      <c r="H20" s="14">
        <v>582</v>
      </c>
      <c r="I20" s="15" t="s">
        <v>16</v>
      </c>
      <c r="J20" s="16">
        <f t="shared" si="0"/>
        <v>0.12827859819263832</v>
      </c>
      <c r="K20" s="17" t="s">
        <v>78</v>
      </c>
    </row>
    <row r="21" spans="1:11" ht="13.5" customHeight="1">
      <c r="A21" s="48" t="s">
        <v>52</v>
      </c>
      <c r="B21" s="49"/>
      <c r="C21" s="50" t="s">
        <v>53</v>
      </c>
      <c r="D21" s="11">
        <v>6680</v>
      </c>
      <c r="E21" s="12" t="s">
        <v>11</v>
      </c>
      <c r="F21" s="13">
        <v>4398</v>
      </c>
      <c r="G21" s="12" t="s">
        <v>11</v>
      </c>
      <c r="H21" s="14">
        <v>932</v>
      </c>
      <c r="I21" s="15" t="s">
        <v>16</v>
      </c>
      <c r="J21" s="16">
        <f t="shared" si="0"/>
        <v>0.21191450659390632</v>
      </c>
      <c r="K21" s="17" t="s">
        <v>78</v>
      </c>
    </row>
    <row r="22" spans="1:11" ht="13.5" customHeight="1">
      <c r="A22" s="48" t="s">
        <v>54</v>
      </c>
      <c r="B22" s="49"/>
      <c r="C22" s="50" t="s">
        <v>55</v>
      </c>
      <c r="D22" s="11">
        <v>6015</v>
      </c>
      <c r="E22" s="12" t="s">
        <v>11</v>
      </c>
      <c r="F22" s="13">
        <v>4102</v>
      </c>
      <c r="G22" s="12" t="s">
        <v>11</v>
      </c>
      <c r="H22" s="14">
        <v>589</v>
      </c>
      <c r="I22" s="15" t="s">
        <v>16</v>
      </c>
      <c r="J22" s="16">
        <f t="shared" si="0"/>
        <v>0.14358849341784496</v>
      </c>
      <c r="K22" s="17" t="s">
        <v>78</v>
      </c>
    </row>
    <row r="23" spans="1:11" ht="13.5" customHeight="1">
      <c r="A23" s="48" t="s">
        <v>56</v>
      </c>
      <c r="B23" s="49"/>
      <c r="C23" s="50" t="s">
        <v>57</v>
      </c>
      <c r="D23" s="11">
        <v>6096</v>
      </c>
      <c r="E23" s="12" t="s">
        <v>11</v>
      </c>
      <c r="F23" s="13">
        <v>4177</v>
      </c>
      <c r="G23" s="12" t="s">
        <v>11</v>
      </c>
      <c r="H23" s="14">
        <v>596</v>
      </c>
      <c r="I23" s="15" t="s">
        <v>16</v>
      </c>
      <c r="J23" s="16">
        <f t="shared" si="0"/>
        <v>0.14268613837682548</v>
      </c>
      <c r="K23" s="17" t="s">
        <v>78</v>
      </c>
    </row>
    <row r="24" spans="1:11" ht="13.5" customHeight="1">
      <c r="A24" s="48" t="s">
        <v>58</v>
      </c>
      <c r="B24" s="49"/>
      <c r="C24" s="50" t="s">
        <v>59</v>
      </c>
      <c r="D24" s="11">
        <v>5458</v>
      </c>
      <c r="E24" s="12" t="s">
        <v>11</v>
      </c>
      <c r="F24" s="13">
        <v>3693</v>
      </c>
      <c r="G24" s="12" t="s">
        <v>11</v>
      </c>
      <c r="H24" s="14">
        <v>669</v>
      </c>
      <c r="I24" s="15" t="s">
        <v>16</v>
      </c>
      <c r="J24" s="16">
        <f t="shared" si="0"/>
        <v>0.18115353371242893</v>
      </c>
      <c r="K24" s="17" t="s">
        <v>78</v>
      </c>
    </row>
    <row r="25" spans="1:11" ht="13.5" customHeight="1">
      <c r="A25" s="48" t="s">
        <v>60</v>
      </c>
      <c r="B25" s="49"/>
      <c r="C25" s="50" t="s">
        <v>61</v>
      </c>
      <c r="D25" s="11">
        <v>5407</v>
      </c>
      <c r="E25" s="12" t="s">
        <v>11</v>
      </c>
      <c r="F25" s="13">
        <v>3680</v>
      </c>
      <c r="G25" s="12" t="s">
        <v>11</v>
      </c>
      <c r="H25" s="14">
        <v>566</v>
      </c>
      <c r="I25" s="15" t="s">
        <v>16</v>
      </c>
      <c r="J25" s="16">
        <f t="shared" si="0"/>
        <v>0.15380434782608696</v>
      </c>
      <c r="K25" s="17" t="s">
        <v>78</v>
      </c>
    </row>
    <row r="26" spans="1:11" ht="13.5" customHeight="1">
      <c r="A26" s="48" t="s">
        <v>62</v>
      </c>
      <c r="B26" s="49"/>
      <c r="C26" s="50" t="s">
        <v>63</v>
      </c>
      <c r="D26" s="11">
        <v>5001</v>
      </c>
      <c r="E26" s="12" t="s">
        <v>11</v>
      </c>
      <c r="F26" s="13">
        <v>3377</v>
      </c>
      <c r="G26" s="12" t="s">
        <v>11</v>
      </c>
      <c r="H26" s="14">
        <v>503</v>
      </c>
      <c r="I26" s="15" t="s">
        <v>16</v>
      </c>
      <c r="J26" s="16">
        <f t="shared" si="0"/>
        <v>0.14894877109860824</v>
      </c>
      <c r="K26" s="17" t="s">
        <v>78</v>
      </c>
    </row>
    <row r="27" spans="1:11" ht="13.5" customHeight="1">
      <c r="A27" s="48" t="s">
        <v>64</v>
      </c>
      <c r="B27" s="49"/>
      <c r="C27" s="50" t="s">
        <v>65</v>
      </c>
      <c r="D27" s="11">
        <v>4871</v>
      </c>
      <c r="E27" s="12" t="s">
        <v>11</v>
      </c>
      <c r="F27" s="13">
        <v>3319</v>
      </c>
      <c r="G27" s="12" t="s">
        <v>11</v>
      </c>
      <c r="H27" s="14">
        <v>515</v>
      </c>
      <c r="I27" s="15" t="s">
        <v>16</v>
      </c>
      <c r="J27" s="16">
        <f t="shared" si="0"/>
        <v>0.15516721904188008</v>
      </c>
      <c r="K27" s="17" t="s">
        <v>78</v>
      </c>
    </row>
    <row r="28" spans="1:11" ht="13.5" customHeight="1">
      <c r="A28" s="48" t="s">
        <v>66</v>
      </c>
      <c r="B28" s="49"/>
      <c r="C28" s="50" t="s">
        <v>67</v>
      </c>
      <c r="D28" s="11">
        <v>5006</v>
      </c>
      <c r="E28" s="12" t="s">
        <v>11</v>
      </c>
      <c r="F28" s="13">
        <v>3454</v>
      </c>
      <c r="G28" s="12" t="s">
        <v>11</v>
      </c>
      <c r="H28" s="14">
        <v>543</v>
      </c>
      <c r="I28" s="15" t="s">
        <v>16</v>
      </c>
      <c r="J28" s="16">
        <f t="shared" si="0"/>
        <v>0.15720903300521136</v>
      </c>
      <c r="K28" s="17" t="s">
        <v>78</v>
      </c>
    </row>
    <row r="29" spans="1:11" ht="13.5" customHeight="1">
      <c r="A29" s="51" t="s">
        <v>68</v>
      </c>
      <c r="B29" s="52"/>
      <c r="C29" s="53" t="s">
        <v>69</v>
      </c>
      <c r="D29" s="18">
        <v>5539</v>
      </c>
      <c r="E29" s="19" t="s">
        <v>11</v>
      </c>
      <c r="F29" s="22">
        <v>3909</v>
      </c>
      <c r="G29" s="19" t="s">
        <v>11</v>
      </c>
      <c r="H29" s="20">
        <v>662</v>
      </c>
      <c r="I29" s="15" t="s">
        <v>16</v>
      </c>
      <c r="J29" s="16">
        <f t="shared" si="0"/>
        <v>0.16935277564594525</v>
      </c>
      <c r="K29" s="17" t="s">
        <v>78</v>
      </c>
    </row>
    <row r="30" spans="1:11" ht="13.5" customHeight="1">
      <c r="A30" s="54" t="s">
        <v>70</v>
      </c>
      <c r="B30" s="55"/>
      <c r="C30" s="56" t="s">
        <v>71</v>
      </c>
      <c r="D30" s="18">
        <v>5837</v>
      </c>
      <c r="E30" s="21" t="s">
        <v>11</v>
      </c>
      <c r="F30" s="22">
        <v>4587</v>
      </c>
      <c r="G30" s="21" t="s">
        <v>11</v>
      </c>
      <c r="H30" s="23">
        <v>1113</v>
      </c>
      <c r="I30" s="15" t="s">
        <v>16</v>
      </c>
      <c r="J30" s="16">
        <f t="shared" si="0"/>
        <v>0.24264224983649443</v>
      </c>
      <c r="K30" s="17" t="s">
        <v>78</v>
      </c>
    </row>
    <row r="31" spans="1:11" ht="13.5" customHeight="1">
      <c r="A31" s="54" t="s">
        <v>72</v>
      </c>
      <c r="B31" s="55"/>
      <c r="C31" s="56" t="s">
        <v>73</v>
      </c>
      <c r="D31" s="18">
        <v>6263</v>
      </c>
      <c r="E31" s="21" t="s">
        <v>11</v>
      </c>
      <c r="F31" s="22">
        <v>4779</v>
      </c>
      <c r="G31" s="21" t="s">
        <v>11</v>
      </c>
      <c r="H31" s="23">
        <v>873</v>
      </c>
      <c r="I31" s="15" t="s">
        <v>16</v>
      </c>
      <c r="J31" s="16">
        <f t="shared" si="0"/>
        <v>0.18267419962335216</v>
      </c>
      <c r="K31" s="17" t="s">
        <v>78</v>
      </c>
    </row>
    <row r="32" spans="1:11" ht="13.5" customHeight="1">
      <c r="A32" s="54" t="s">
        <v>74</v>
      </c>
      <c r="B32" s="55"/>
      <c r="C32" s="56" t="s">
        <v>75</v>
      </c>
      <c r="D32" s="18">
        <v>5970</v>
      </c>
      <c r="E32" s="21" t="s">
        <v>11</v>
      </c>
      <c r="F32" s="22">
        <v>4814</v>
      </c>
      <c r="G32" s="21" t="s">
        <v>11</v>
      </c>
      <c r="H32" s="23">
        <v>745</v>
      </c>
      <c r="I32" s="15" t="s">
        <v>16</v>
      </c>
      <c r="J32" s="16">
        <f t="shared" si="0"/>
        <v>0.1547569588699626</v>
      </c>
      <c r="K32" s="17" t="s">
        <v>78</v>
      </c>
    </row>
    <row r="33" spans="1:11" ht="13.5" customHeight="1">
      <c r="A33" s="54" t="s">
        <v>0</v>
      </c>
      <c r="B33" s="55"/>
      <c r="C33" s="56" t="s">
        <v>1</v>
      </c>
      <c r="D33" s="18">
        <v>6788</v>
      </c>
      <c r="E33" s="21" t="s">
        <v>11</v>
      </c>
      <c r="F33" s="22">
        <v>5296</v>
      </c>
      <c r="G33" s="21" t="s">
        <v>11</v>
      </c>
      <c r="H33" s="23">
        <v>802</v>
      </c>
      <c r="I33" s="15" t="s">
        <v>16</v>
      </c>
      <c r="J33" s="16">
        <f t="shared" si="0"/>
        <v>0.15143504531722055</v>
      </c>
      <c r="K33" s="17" t="s">
        <v>78</v>
      </c>
    </row>
    <row r="34" spans="1:11" ht="13.5" customHeight="1">
      <c r="A34" s="54" t="s">
        <v>3</v>
      </c>
      <c r="B34" s="55"/>
      <c r="C34" s="56" t="s">
        <v>2</v>
      </c>
      <c r="D34" s="18">
        <v>6488</v>
      </c>
      <c r="E34" s="21" t="s">
        <v>11</v>
      </c>
      <c r="F34" s="22">
        <v>5046</v>
      </c>
      <c r="G34" s="21" t="s">
        <v>11</v>
      </c>
      <c r="H34" s="23">
        <v>945</v>
      </c>
      <c r="I34" s="15" t="s">
        <v>16</v>
      </c>
      <c r="J34" s="16">
        <f t="shared" si="0"/>
        <v>0.1872770511296076</v>
      </c>
      <c r="K34" s="17" t="s">
        <v>78</v>
      </c>
    </row>
    <row r="35" spans="1:11" ht="13.5" customHeight="1">
      <c r="A35" s="54" t="s">
        <v>5</v>
      </c>
      <c r="B35" s="55"/>
      <c r="C35" s="56" t="s">
        <v>4</v>
      </c>
      <c r="D35" s="18">
        <v>6651</v>
      </c>
      <c r="E35" s="21" t="s">
        <v>11</v>
      </c>
      <c r="F35" s="22">
        <v>4951</v>
      </c>
      <c r="G35" s="21" t="s">
        <v>11</v>
      </c>
      <c r="H35" s="23">
        <v>674</v>
      </c>
      <c r="I35" s="15" t="s">
        <v>16</v>
      </c>
      <c r="J35" s="16">
        <f t="shared" si="0"/>
        <v>0.13613411432033934</v>
      </c>
      <c r="K35" s="17" t="s">
        <v>78</v>
      </c>
    </row>
    <row r="36" spans="1:11" ht="13.5" customHeight="1">
      <c r="A36" s="54" t="s">
        <v>7</v>
      </c>
      <c r="B36" s="55"/>
      <c r="C36" s="56" t="s">
        <v>6</v>
      </c>
      <c r="D36" s="18">
        <v>6349</v>
      </c>
      <c r="E36" s="21" t="s">
        <v>11</v>
      </c>
      <c r="F36" s="22">
        <v>5014</v>
      </c>
      <c r="G36" s="21" t="s">
        <v>11</v>
      </c>
      <c r="H36" s="23">
        <v>793</v>
      </c>
      <c r="I36" s="15" t="s">
        <v>16</v>
      </c>
      <c r="J36" s="16">
        <f t="shared" si="0"/>
        <v>0.15815715995213403</v>
      </c>
      <c r="K36" s="17" t="s">
        <v>78</v>
      </c>
    </row>
    <row r="37" spans="1:11" ht="13.5" customHeight="1">
      <c r="A37" s="54" t="s">
        <v>9</v>
      </c>
      <c r="B37" s="55"/>
      <c r="C37" s="56" t="s">
        <v>8</v>
      </c>
      <c r="D37" s="18">
        <v>6880</v>
      </c>
      <c r="E37" s="21" t="s">
        <v>11</v>
      </c>
      <c r="F37" s="22">
        <v>5384</v>
      </c>
      <c r="G37" s="21" t="s">
        <v>11</v>
      </c>
      <c r="H37" s="23">
        <v>724</v>
      </c>
      <c r="I37" s="15" t="s">
        <v>16</v>
      </c>
      <c r="J37" s="16">
        <f t="shared" si="0"/>
        <v>0.13447251114413075</v>
      </c>
      <c r="K37" s="17" t="s">
        <v>78</v>
      </c>
    </row>
    <row r="38" spans="1:11" ht="13.5" customHeight="1">
      <c r="A38" s="54" t="s">
        <v>12</v>
      </c>
      <c r="B38" s="55"/>
      <c r="C38" s="56" t="s">
        <v>10</v>
      </c>
      <c r="D38" s="24">
        <v>6048</v>
      </c>
      <c r="E38" s="25" t="s">
        <v>11</v>
      </c>
      <c r="F38" s="26">
        <v>4761</v>
      </c>
      <c r="G38" s="25" t="s">
        <v>11</v>
      </c>
      <c r="H38" s="23">
        <v>842</v>
      </c>
      <c r="I38" s="15" t="s">
        <v>16</v>
      </c>
      <c r="J38" s="16">
        <f t="shared" si="0"/>
        <v>0.17685360218441504</v>
      </c>
      <c r="K38" s="17" t="s">
        <v>78</v>
      </c>
    </row>
    <row r="39" spans="1:11" ht="13.5" customHeight="1">
      <c r="A39" s="54" t="s">
        <v>143</v>
      </c>
      <c r="B39" s="55"/>
      <c r="C39" s="56" t="s">
        <v>15</v>
      </c>
      <c r="D39" s="27">
        <v>6354</v>
      </c>
      <c r="E39" s="28" t="s">
        <v>13</v>
      </c>
      <c r="F39" s="23">
        <v>4863</v>
      </c>
      <c r="G39" s="28" t="s">
        <v>13</v>
      </c>
      <c r="H39" s="23">
        <v>795</v>
      </c>
      <c r="I39" s="15" t="s">
        <v>16</v>
      </c>
      <c r="J39" s="16">
        <f t="shared" si="0"/>
        <v>0.1634793337446021</v>
      </c>
      <c r="K39" s="17" t="s">
        <v>78</v>
      </c>
    </row>
    <row r="40" spans="1:11" ht="13.5" customHeight="1">
      <c r="A40" s="57" t="s">
        <v>82</v>
      </c>
      <c r="B40" s="58"/>
      <c r="C40" s="59" t="s">
        <v>83</v>
      </c>
      <c r="D40" s="29">
        <v>5242</v>
      </c>
      <c r="E40" s="30" t="s">
        <v>13</v>
      </c>
      <c r="F40" s="31">
        <v>4208</v>
      </c>
      <c r="G40" s="30" t="s">
        <v>13</v>
      </c>
      <c r="H40" s="31">
        <v>791</v>
      </c>
      <c r="I40" s="32" t="s">
        <v>16</v>
      </c>
      <c r="J40" s="16">
        <f t="shared" si="0"/>
        <v>0.18797528517110265</v>
      </c>
      <c r="K40" s="33" t="s">
        <v>94</v>
      </c>
    </row>
    <row r="41" spans="1:11" ht="13.5" customHeight="1">
      <c r="A41" s="57" t="s">
        <v>84</v>
      </c>
      <c r="B41" s="58"/>
      <c r="C41" s="59" t="s">
        <v>85</v>
      </c>
      <c r="D41" s="29">
        <v>5607</v>
      </c>
      <c r="E41" s="30" t="s">
        <v>13</v>
      </c>
      <c r="F41" s="31">
        <v>4395</v>
      </c>
      <c r="G41" s="30" t="s">
        <v>13</v>
      </c>
      <c r="H41" s="31">
        <v>809</v>
      </c>
      <c r="I41" s="32" t="s">
        <v>16</v>
      </c>
      <c r="J41" s="16">
        <f t="shared" si="0"/>
        <v>0.18407281001137657</v>
      </c>
      <c r="K41" s="33" t="s">
        <v>94</v>
      </c>
    </row>
    <row r="42" spans="1:11" ht="13.5" customHeight="1">
      <c r="A42" s="57" t="s">
        <v>86</v>
      </c>
      <c r="B42" s="58"/>
      <c r="C42" s="59" t="s">
        <v>87</v>
      </c>
      <c r="D42" s="29">
        <v>5136</v>
      </c>
      <c r="E42" s="30" t="s">
        <v>13</v>
      </c>
      <c r="F42" s="31">
        <v>4079</v>
      </c>
      <c r="G42" s="30" t="s">
        <v>13</v>
      </c>
      <c r="H42" s="31">
        <v>905</v>
      </c>
      <c r="I42" s="32" t="s">
        <v>16</v>
      </c>
      <c r="J42" s="34">
        <f t="shared" si="0"/>
        <v>0.22186810492767836</v>
      </c>
      <c r="K42" s="33" t="s">
        <v>94</v>
      </c>
    </row>
    <row r="43" spans="1:11" ht="13.5" customHeight="1">
      <c r="A43" s="57" t="s">
        <v>88</v>
      </c>
      <c r="B43" s="58"/>
      <c r="C43" s="59" t="s">
        <v>89</v>
      </c>
      <c r="D43" s="29">
        <v>4458</v>
      </c>
      <c r="E43" s="30" t="s">
        <v>13</v>
      </c>
      <c r="F43" s="31">
        <v>3479</v>
      </c>
      <c r="G43" s="30" t="s">
        <v>13</v>
      </c>
      <c r="H43" s="31">
        <v>634</v>
      </c>
      <c r="I43" s="32" t="s">
        <v>16</v>
      </c>
      <c r="J43" s="34">
        <f aca="true" t="shared" si="1" ref="J43:J71">H43/F43</f>
        <v>0.18223627479160678</v>
      </c>
      <c r="K43" s="33" t="s">
        <v>94</v>
      </c>
    </row>
    <row r="44" spans="1:11" ht="13.5" customHeight="1">
      <c r="A44" s="57" t="s">
        <v>90</v>
      </c>
      <c r="B44" s="58"/>
      <c r="C44" s="59" t="s">
        <v>91</v>
      </c>
      <c r="D44" s="29">
        <v>3298</v>
      </c>
      <c r="E44" s="30" t="s">
        <v>13</v>
      </c>
      <c r="F44" s="31">
        <v>2672</v>
      </c>
      <c r="G44" s="30" t="s">
        <v>13</v>
      </c>
      <c r="H44" s="31">
        <v>549</v>
      </c>
      <c r="I44" s="32" t="s">
        <v>16</v>
      </c>
      <c r="J44" s="34">
        <f t="shared" si="1"/>
        <v>0.20546407185628743</v>
      </c>
      <c r="K44" s="33" t="s">
        <v>94</v>
      </c>
    </row>
    <row r="45" spans="1:11" ht="13.5" customHeight="1">
      <c r="A45" s="57" t="s">
        <v>141</v>
      </c>
      <c r="B45" s="58"/>
      <c r="C45" s="59" t="s">
        <v>92</v>
      </c>
      <c r="D45" s="29">
        <v>3757</v>
      </c>
      <c r="E45" s="30" t="s">
        <v>13</v>
      </c>
      <c r="F45" s="31">
        <v>2959</v>
      </c>
      <c r="G45" s="30" t="s">
        <v>13</v>
      </c>
      <c r="H45" s="31">
        <v>600</v>
      </c>
      <c r="I45" s="35" t="s">
        <v>16</v>
      </c>
      <c r="J45" s="36">
        <f t="shared" si="1"/>
        <v>0.2027712064886786</v>
      </c>
      <c r="K45" s="37" t="s">
        <v>94</v>
      </c>
    </row>
    <row r="46" spans="1:11" ht="13.5" customHeight="1">
      <c r="A46" s="57" t="s">
        <v>140</v>
      </c>
      <c r="B46" s="58"/>
      <c r="C46" s="59" t="s">
        <v>142</v>
      </c>
      <c r="D46" s="29">
        <v>2925</v>
      </c>
      <c r="E46" s="30" t="s">
        <v>13</v>
      </c>
      <c r="F46" s="31">
        <v>2355</v>
      </c>
      <c r="G46" s="30" t="s">
        <v>13</v>
      </c>
      <c r="H46" s="31">
        <v>226</v>
      </c>
      <c r="I46" s="35" t="s">
        <v>16</v>
      </c>
      <c r="J46" s="36">
        <f t="shared" si="1"/>
        <v>0.09596602972399151</v>
      </c>
      <c r="K46" s="37" t="s">
        <v>94</v>
      </c>
    </row>
    <row r="47" spans="1:11" ht="13.5" customHeight="1">
      <c r="A47" s="57" t="s">
        <v>145</v>
      </c>
      <c r="B47" s="58"/>
      <c r="C47" s="59" t="s">
        <v>144</v>
      </c>
      <c r="D47" s="29">
        <v>3232</v>
      </c>
      <c r="E47" s="30" t="s">
        <v>13</v>
      </c>
      <c r="F47" s="31">
        <v>2501</v>
      </c>
      <c r="G47" s="30" t="s">
        <v>13</v>
      </c>
      <c r="H47" s="31">
        <v>582</v>
      </c>
      <c r="I47" s="35" t="s">
        <v>16</v>
      </c>
      <c r="J47" s="36">
        <f t="shared" si="1"/>
        <v>0.23270691723310677</v>
      </c>
      <c r="K47" s="37" t="s">
        <v>94</v>
      </c>
    </row>
    <row r="48" spans="1:11" ht="13.5" customHeight="1">
      <c r="A48" s="57" t="s">
        <v>148</v>
      </c>
      <c r="B48" s="58"/>
      <c r="C48" s="59" t="s">
        <v>146</v>
      </c>
      <c r="D48" s="29">
        <v>2776</v>
      </c>
      <c r="E48" s="30" t="s">
        <v>13</v>
      </c>
      <c r="F48" s="31">
        <v>2271</v>
      </c>
      <c r="G48" s="30" t="s">
        <v>13</v>
      </c>
      <c r="H48" s="31">
        <v>487</v>
      </c>
      <c r="I48" s="35" t="s">
        <v>16</v>
      </c>
      <c r="J48" s="36">
        <f t="shared" si="1"/>
        <v>0.2144429766622633</v>
      </c>
      <c r="K48" s="37" t="s">
        <v>94</v>
      </c>
    </row>
    <row r="49" spans="1:11" ht="13.5" customHeight="1">
      <c r="A49" s="57" t="s">
        <v>153</v>
      </c>
      <c r="B49" s="58"/>
      <c r="C49" s="59" t="s">
        <v>157</v>
      </c>
      <c r="D49" s="29">
        <v>3703</v>
      </c>
      <c r="E49" s="30" t="s">
        <v>13</v>
      </c>
      <c r="F49" s="31">
        <v>2962</v>
      </c>
      <c r="G49" s="30" t="s">
        <v>13</v>
      </c>
      <c r="H49" s="31">
        <v>665</v>
      </c>
      <c r="I49" s="35" t="s">
        <v>16</v>
      </c>
      <c r="J49" s="36">
        <f t="shared" si="1"/>
        <v>0.22451046590141796</v>
      </c>
      <c r="K49" s="37" t="s">
        <v>94</v>
      </c>
    </row>
    <row r="50" spans="1:11" ht="13.5" customHeight="1">
      <c r="A50" s="57" t="s">
        <v>154</v>
      </c>
      <c r="B50" s="58"/>
      <c r="C50" s="59" t="s">
        <v>158</v>
      </c>
      <c r="D50" s="29">
        <v>3452</v>
      </c>
      <c r="E50" s="30" t="s">
        <v>13</v>
      </c>
      <c r="F50" s="31">
        <v>2872</v>
      </c>
      <c r="G50" s="30" t="s">
        <v>13</v>
      </c>
      <c r="H50" s="31">
        <v>611</v>
      </c>
      <c r="I50" s="35" t="s">
        <v>16</v>
      </c>
      <c r="J50" s="36">
        <f t="shared" si="1"/>
        <v>0.21274373259052926</v>
      </c>
      <c r="K50" s="37" t="s">
        <v>94</v>
      </c>
    </row>
    <row r="51" spans="1:11" ht="13.5" customHeight="1">
      <c r="A51" s="57" t="s">
        <v>155</v>
      </c>
      <c r="B51" s="58"/>
      <c r="C51" s="59" t="s">
        <v>159</v>
      </c>
      <c r="D51" s="29">
        <v>4204</v>
      </c>
      <c r="E51" s="30" t="s">
        <v>13</v>
      </c>
      <c r="F51" s="31">
        <v>3450</v>
      </c>
      <c r="G51" s="30" t="s">
        <v>13</v>
      </c>
      <c r="H51" s="31">
        <v>625</v>
      </c>
      <c r="I51" s="35" t="s">
        <v>16</v>
      </c>
      <c r="J51" s="36">
        <f t="shared" si="1"/>
        <v>0.18115942028985507</v>
      </c>
      <c r="K51" s="37" t="s">
        <v>94</v>
      </c>
    </row>
    <row r="52" spans="1:11" ht="13.5" customHeight="1">
      <c r="A52" s="57" t="s">
        <v>156</v>
      </c>
      <c r="B52" s="58"/>
      <c r="C52" s="59" t="s">
        <v>160</v>
      </c>
      <c r="D52" s="29">
        <v>4078</v>
      </c>
      <c r="E52" s="30" t="s">
        <v>13</v>
      </c>
      <c r="F52" s="31">
        <v>3474</v>
      </c>
      <c r="G52" s="30" t="s">
        <v>13</v>
      </c>
      <c r="H52" s="31">
        <v>804</v>
      </c>
      <c r="I52" s="35" t="s">
        <v>16</v>
      </c>
      <c r="J52" s="36">
        <f>H52/F52</f>
        <v>0.231433506044905</v>
      </c>
      <c r="K52" s="37" t="s">
        <v>94</v>
      </c>
    </row>
    <row r="53" spans="1:11" ht="13.5" customHeight="1">
      <c r="A53" s="57" t="s">
        <v>161</v>
      </c>
      <c r="B53" s="58"/>
      <c r="C53" s="59" t="s">
        <v>162</v>
      </c>
      <c r="D53" s="29">
        <v>4764</v>
      </c>
      <c r="E53" s="30" t="s">
        <v>13</v>
      </c>
      <c r="F53" s="31">
        <v>3998</v>
      </c>
      <c r="G53" s="30" t="s">
        <v>13</v>
      </c>
      <c r="H53" s="31">
        <v>718</v>
      </c>
      <c r="I53" s="35" t="s">
        <v>16</v>
      </c>
      <c r="J53" s="36">
        <f>H53/F53</f>
        <v>0.17958979489744872</v>
      </c>
      <c r="K53" s="37" t="s">
        <v>94</v>
      </c>
    </row>
    <row r="54" spans="1:11" ht="13.5" customHeight="1">
      <c r="A54" s="57" t="s">
        <v>163</v>
      </c>
      <c r="B54" s="58"/>
      <c r="C54" s="59" t="s">
        <v>164</v>
      </c>
      <c r="D54" s="29">
        <v>4374</v>
      </c>
      <c r="E54" s="30" t="s">
        <v>13</v>
      </c>
      <c r="F54" s="31">
        <v>3687</v>
      </c>
      <c r="G54" s="30" t="s">
        <v>13</v>
      </c>
      <c r="H54" s="31">
        <v>629</v>
      </c>
      <c r="I54" s="35" t="s">
        <v>16</v>
      </c>
      <c r="J54" s="36">
        <f>H54/F54</f>
        <v>0.17059940330892323</v>
      </c>
      <c r="K54" s="37" t="s">
        <v>94</v>
      </c>
    </row>
    <row r="55" spans="1:11" ht="13.5" customHeight="1">
      <c r="A55" s="57" t="s">
        <v>165</v>
      </c>
      <c r="B55" s="58"/>
      <c r="C55" s="59" t="s">
        <v>166</v>
      </c>
      <c r="D55" s="29">
        <v>4958</v>
      </c>
      <c r="E55" s="30" t="s">
        <v>13</v>
      </c>
      <c r="F55" s="31">
        <v>3997</v>
      </c>
      <c r="G55" s="30" t="s">
        <v>13</v>
      </c>
      <c r="H55" s="31">
        <v>821</v>
      </c>
      <c r="I55" s="35" t="s">
        <v>16</v>
      </c>
      <c r="J55" s="36">
        <f t="shared" si="1"/>
        <v>0.20540405303977982</v>
      </c>
      <c r="K55" s="37" t="s">
        <v>94</v>
      </c>
    </row>
    <row r="56" spans="1:11" ht="13.5" customHeight="1">
      <c r="A56" s="57" t="s">
        <v>167</v>
      </c>
      <c r="B56" s="58"/>
      <c r="C56" s="59" t="s">
        <v>168</v>
      </c>
      <c r="D56" s="29">
        <v>4146</v>
      </c>
      <c r="E56" s="30" t="s">
        <v>11</v>
      </c>
      <c r="F56" s="31">
        <v>3520</v>
      </c>
      <c r="G56" s="30" t="s">
        <v>11</v>
      </c>
      <c r="H56" s="31">
        <v>720</v>
      </c>
      <c r="I56" s="35" t="s">
        <v>16</v>
      </c>
      <c r="J56" s="36">
        <f t="shared" si="1"/>
        <v>0.20454545454545456</v>
      </c>
      <c r="K56" s="37" t="s">
        <v>94</v>
      </c>
    </row>
    <row r="57" spans="1:11" ht="13.5" customHeight="1">
      <c r="A57" s="57" t="s">
        <v>171</v>
      </c>
      <c r="B57" s="58"/>
      <c r="C57" s="59" t="s">
        <v>172</v>
      </c>
      <c r="D57" s="29">
        <v>4835</v>
      </c>
      <c r="E57" s="30" t="s">
        <v>11</v>
      </c>
      <c r="F57" s="31">
        <v>3949</v>
      </c>
      <c r="G57" s="30" t="s">
        <v>11</v>
      </c>
      <c r="H57" s="31">
        <v>846</v>
      </c>
      <c r="I57" s="35" t="s">
        <v>16</v>
      </c>
      <c r="J57" s="36">
        <f t="shared" si="1"/>
        <v>0.21423145100025323</v>
      </c>
      <c r="K57" s="37" t="s">
        <v>173</v>
      </c>
    </row>
    <row r="58" spans="1:11" ht="13.5" customHeight="1">
      <c r="A58" s="57" t="s">
        <v>175</v>
      </c>
      <c r="B58" s="58"/>
      <c r="C58" s="59" t="s">
        <v>176</v>
      </c>
      <c r="D58" s="29">
        <v>4047</v>
      </c>
      <c r="E58" s="30" t="s">
        <v>11</v>
      </c>
      <c r="F58" s="31">
        <v>3373</v>
      </c>
      <c r="G58" s="30" t="s">
        <v>11</v>
      </c>
      <c r="H58" s="31">
        <v>566</v>
      </c>
      <c r="I58" s="35" t="s">
        <v>16</v>
      </c>
      <c r="J58" s="36">
        <f>H58/F58</f>
        <v>0.167803142603024</v>
      </c>
      <c r="K58" s="37" t="s">
        <v>173</v>
      </c>
    </row>
    <row r="59" spans="1:11" ht="13.5" customHeight="1">
      <c r="A59" s="57" t="s">
        <v>179</v>
      </c>
      <c r="B59" s="58"/>
      <c r="C59" s="59" t="s">
        <v>181</v>
      </c>
      <c r="D59" s="29">
        <v>4557</v>
      </c>
      <c r="E59" s="30" t="s">
        <v>11</v>
      </c>
      <c r="F59" s="31">
        <v>3583</v>
      </c>
      <c r="G59" s="30" t="s">
        <v>11</v>
      </c>
      <c r="H59" s="31">
        <v>675</v>
      </c>
      <c r="I59" s="35" t="s">
        <v>16</v>
      </c>
      <c r="J59" s="36">
        <f>H59/F59</f>
        <v>0.18838961763885012</v>
      </c>
      <c r="K59" s="37" t="s">
        <v>173</v>
      </c>
    </row>
    <row r="60" spans="1:11" ht="13.5" customHeight="1">
      <c r="A60" s="57" t="s">
        <v>182</v>
      </c>
      <c r="B60" s="58"/>
      <c r="C60" s="59" t="s">
        <v>184</v>
      </c>
      <c r="D60" s="29">
        <v>4250</v>
      </c>
      <c r="E60" s="30" t="s">
        <v>11</v>
      </c>
      <c r="F60" s="31">
        <v>3487</v>
      </c>
      <c r="G60" s="30" t="s">
        <v>11</v>
      </c>
      <c r="H60" s="31">
        <v>474</v>
      </c>
      <c r="I60" s="35" t="s">
        <v>16</v>
      </c>
      <c r="J60" s="36">
        <f t="shared" si="1"/>
        <v>0.13593346716375107</v>
      </c>
      <c r="K60" s="37" t="s">
        <v>177</v>
      </c>
    </row>
    <row r="61" spans="1:11" ht="13.5" customHeight="1">
      <c r="A61" s="57" t="s">
        <v>185</v>
      </c>
      <c r="B61" s="58"/>
      <c r="C61" s="59" t="s">
        <v>187</v>
      </c>
      <c r="D61" s="29">
        <v>4665</v>
      </c>
      <c r="E61" s="30" t="s">
        <v>11</v>
      </c>
      <c r="F61" s="66">
        <v>3718</v>
      </c>
      <c r="G61" s="30" t="s">
        <v>11</v>
      </c>
      <c r="H61" s="66">
        <v>678</v>
      </c>
      <c r="I61" s="35" t="s">
        <v>16</v>
      </c>
      <c r="J61" s="36">
        <f t="shared" si="1"/>
        <v>0.18235610543302852</v>
      </c>
      <c r="K61" s="37" t="s">
        <v>188</v>
      </c>
    </row>
    <row r="62" spans="1:11" ht="13.5" customHeight="1">
      <c r="A62" s="57" t="s">
        <v>189</v>
      </c>
      <c r="B62" s="58"/>
      <c r="C62" s="59" t="s">
        <v>191</v>
      </c>
      <c r="D62" s="29">
        <v>4000</v>
      </c>
      <c r="E62" s="30" t="s">
        <v>11</v>
      </c>
      <c r="F62" s="66">
        <v>3285</v>
      </c>
      <c r="G62" s="30" t="s">
        <v>11</v>
      </c>
      <c r="H62" s="66">
        <v>498</v>
      </c>
      <c r="I62" s="35" t="s">
        <v>16</v>
      </c>
      <c r="J62" s="36">
        <f t="shared" si="1"/>
        <v>0.15159817351598173</v>
      </c>
      <c r="K62" s="37" t="s">
        <v>188</v>
      </c>
    </row>
    <row r="63" spans="1:11" ht="13.5" customHeight="1">
      <c r="A63" s="57" t="s">
        <v>192</v>
      </c>
      <c r="B63" s="58"/>
      <c r="C63" s="59" t="s">
        <v>197</v>
      </c>
      <c r="D63" s="29">
        <v>4802</v>
      </c>
      <c r="E63" s="30" t="s">
        <v>11</v>
      </c>
      <c r="F63" s="66">
        <v>3906</v>
      </c>
      <c r="G63" s="30" t="s">
        <v>11</v>
      </c>
      <c r="H63" s="66">
        <v>776</v>
      </c>
      <c r="I63" s="35" t="s">
        <v>16</v>
      </c>
      <c r="J63" s="36">
        <f t="shared" si="1"/>
        <v>0.19866871479774706</v>
      </c>
      <c r="K63" s="37" t="s">
        <v>188</v>
      </c>
    </row>
    <row r="64" spans="1:11" ht="13.5" customHeight="1">
      <c r="A64" s="57" t="s">
        <v>196</v>
      </c>
      <c r="B64" s="58"/>
      <c r="C64" s="59" t="s">
        <v>198</v>
      </c>
      <c r="D64" s="29">
        <v>4374</v>
      </c>
      <c r="E64" s="30" t="s">
        <v>11</v>
      </c>
      <c r="F64" s="66">
        <v>3689</v>
      </c>
      <c r="G64" s="30" t="s">
        <v>11</v>
      </c>
      <c r="H64" s="66">
        <v>735</v>
      </c>
      <c r="I64" s="35" t="s">
        <v>16</v>
      </c>
      <c r="J64" s="36">
        <f t="shared" si="1"/>
        <v>0.19924098671726756</v>
      </c>
      <c r="K64" s="37" t="s">
        <v>188</v>
      </c>
    </row>
    <row r="65" spans="1:11" ht="13.5" customHeight="1">
      <c r="A65" s="57" t="s">
        <v>201</v>
      </c>
      <c r="B65" s="58"/>
      <c r="C65" s="59" t="s">
        <v>202</v>
      </c>
      <c r="D65" s="29">
        <v>5194</v>
      </c>
      <c r="E65" s="30" t="s">
        <v>11</v>
      </c>
      <c r="F65" s="66">
        <v>4164</v>
      </c>
      <c r="G65" s="30" t="s">
        <v>11</v>
      </c>
      <c r="H65" s="66">
        <v>827</v>
      </c>
      <c r="I65" s="35" t="s">
        <v>16</v>
      </c>
      <c r="J65" s="36">
        <f t="shared" si="1"/>
        <v>0.19860710854947167</v>
      </c>
      <c r="K65" s="37" t="s">
        <v>188</v>
      </c>
    </row>
    <row r="66" spans="1:11" ht="13.5" customHeight="1">
      <c r="A66" s="57" t="s">
        <v>203</v>
      </c>
      <c r="B66" s="58"/>
      <c r="C66" s="59" t="s">
        <v>204</v>
      </c>
      <c r="D66" s="29">
        <v>4386</v>
      </c>
      <c r="E66" s="30" t="s">
        <v>11</v>
      </c>
      <c r="F66" s="66">
        <v>3680</v>
      </c>
      <c r="G66" s="30" t="s">
        <v>11</v>
      </c>
      <c r="H66" s="66">
        <v>739</v>
      </c>
      <c r="I66" s="35" t="s">
        <v>16</v>
      </c>
      <c r="J66" s="36">
        <f t="shared" si="1"/>
        <v>0.20081521739130434</v>
      </c>
      <c r="K66" s="37" t="s">
        <v>205</v>
      </c>
    </row>
    <row r="67" spans="1:11" ht="13.5" customHeight="1">
      <c r="A67" s="57" t="s">
        <v>209</v>
      </c>
      <c r="B67" s="58"/>
      <c r="C67" s="59" t="s">
        <v>210</v>
      </c>
      <c r="D67" s="29">
        <v>4766</v>
      </c>
      <c r="E67" s="30" t="s">
        <v>11</v>
      </c>
      <c r="F67" s="66">
        <v>3855</v>
      </c>
      <c r="G67" s="30" t="s">
        <v>11</v>
      </c>
      <c r="H67" s="66">
        <v>720</v>
      </c>
      <c r="I67" s="35" t="s">
        <v>16</v>
      </c>
      <c r="J67" s="36">
        <f t="shared" si="1"/>
        <v>0.1867704280155642</v>
      </c>
      <c r="K67" s="37" t="s">
        <v>173</v>
      </c>
    </row>
    <row r="68" spans="1:11" ht="13.5" customHeight="1">
      <c r="A68" s="57" t="s">
        <v>211</v>
      </c>
      <c r="B68" s="58"/>
      <c r="C68" s="59" t="s">
        <v>213</v>
      </c>
      <c r="D68" s="29">
        <v>4117</v>
      </c>
      <c r="E68" s="30" t="s">
        <v>11</v>
      </c>
      <c r="F68" s="66">
        <v>3357</v>
      </c>
      <c r="G68" s="30" t="s">
        <v>11</v>
      </c>
      <c r="H68" s="66">
        <v>714</v>
      </c>
      <c r="I68" s="35" t="s">
        <v>16</v>
      </c>
      <c r="J68" s="36">
        <f t="shared" si="1"/>
        <v>0.2126899016979446</v>
      </c>
      <c r="K68" s="37" t="s">
        <v>173</v>
      </c>
    </row>
    <row r="69" spans="1:11" ht="13.5" customHeight="1">
      <c r="A69" s="57" t="s">
        <v>232</v>
      </c>
      <c r="B69" s="58"/>
      <c r="C69" s="59" t="s">
        <v>233</v>
      </c>
      <c r="D69" s="29">
        <v>4451</v>
      </c>
      <c r="E69" s="30" t="s">
        <v>11</v>
      </c>
      <c r="F69" s="66">
        <v>3560</v>
      </c>
      <c r="G69" s="30" t="s">
        <v>11</v>
      </c>
      <c r="H69" s="66">
        <v>982</v>
      </c>
      <c r="I69" s="35" t="s">
        <v>16</v>
      </c>
      <c r="J69" s="36">
        <f t="shared" si="1"/>
        <v>0.27584269662921346</v>
      </c>
      <c r="K69" s="37" t="s">
        <v>173</v>
      </c>
    </row>
    <row r="70" spans="1:11" ht="13.5" customHeight="1">
      <c r="A70" s="57" t="s">
        <v>234</v>
      </c>
      <c r="B70" s="58"/>
      <c r="C70" s="59" t="s">
        <v>236</v>
      </c>
      <c r="D70" s="29">
        <v>3386</v>
      </c>
      <c r="E70" s="30" t="s">
        <v>11</v>
      </c>
      <c r="F70" s="66">
        <v>2738</v>
      </c>
      <c r="G70" s="30" t="s">
        <v>11</v>
      </c>
      <c r="H70" s="66">
        <v>781</v>
      </c>
      <c r="I70" s="35" t="s">
        <v>16</v>
      </c>
      <c r="J70" s="36">
        <f t="shared" si="1"/>
        <v>0.2852447041636231</v>
      </c>
      <c r="K70" s="37" t="s">
        <v>173</v>
      </c>
    </row>
    <row r="71" spans="1:11" ht="13.5" customHeight="1">
      <c r="A71" s="57" t="s">
        <v>239</v>
      </c>
      <c r="B71" s="58"/>
      <c r="C71" s="59" t="s">
        <v>240</v>
      </c>
      <c r="D71" s="29">
        <v>4065</v>
      </c>
      <c r="E71" s="30" t="s">
        <v>11</v>
      </c>
      <c r="F71" s="66">
        <v>3219</v>
      </c>
      <c r="G71" s="30" t="s">
        <v>11</v>
      </c>
      <c r="H71" s="66">
        <v>968</v>
      </c>
      <c r="I71" s="35" t="s">
        <v>16</v>
      </c>
      <c r="J71" s="36">
        <f t="shared" si="1"/>
        <v>0.30071450761105933</v>
      </c>
      <c r="K71" s="37" t="s">
        <v>173</v>
      </c>
    </row>
    <row r="72" spans="1:11" ht="13.5" customHeight="1">
      <c r="A72" s="48" t="s">
        <v>241</v>
      </c>
      <c r="B72" s="58"/>
      <c r="C72" s="59" t="s">
        <v>243</v>
      </c>
      <c r="D72" s="29">
        <v>3356</v>
      </c>
      <c r="E72" s="30" t="s">
        <v>11</v>
      </c>
      <c r="F72" s="66">
        <v>2762</v>
      </c>
      <c r="G72" s="30" t="s">
        <v>11</v>
      </c>
      <c r="H72" s="66">
        <v>667</v>
      </c>
      <c r="I72" s="35" t="s">
        <v>16</v>
      </c>
      <c r="J72" s="36">
        <f>H72/F72</f>
        <v>0.24149167270094135</v>
      </c>
      <c r="K72" s="37" t="s">
        <v>173</v>
      </c>
    </row>
    <row r="73" spans="1:11" ht="13.5" customHeight="1">
      <c r="A73" s="57" t="s">
        <v>242</v>
      </c>
      <c r="B73" s="58"/>
      <c r="C73" s="59" t="s">
        <v>244</v>
      </c>
      <c r="D73" s="29">
        <v>3942</v>
      </c>
      <c r="E73" s="30" t="s">
        <v>11</v>
      </c>
      <c r="F73" s="66">
        <v>3172</v>
      </c>
      <c r="G73" s="30" t="s">
        <v>11</v>
      </c>
      <c r="H73" s="66">
        <v>946</v>
      </c>
      <c r="I73" s="35" t="s">
        <v>16</v>
      </c>
      <c r="J73" s="36">
        <f>H73/F73</f>
        <v>0.29823455233291296</v>
      </c>
      <c r="K73" s="37" t="s">
        <v>173</v>
      </c>
    </row>
    <row r="74" spans="1:11" ht="13.5" customHeight="1">
      <c r="A74" s="48" t="s">
        <v>259</v>
      </c>
      <c r="B74" s="58"/>
      <c r="C74" s="59" t="s">
        <v>251</v>
      </c>
      <c r="D74" s="67" t="s">
        <v>248</v>
      </c>
      <c r="E74" s="30" t="s">
        <v>11</v>
      </c>
      <c r="F74" s="67" t="s">
        <v>248</v>
      </c>
      <c r="G74" s="30" t="s">
        <v>11</v>
      </c>
      <c r="H74" s="67" t="s">
        <v>248</v>
      </c>
      <c r="I74" s="35" t="s">
        <v>16</v>
      </c>
      <c r="J74" s="68" t="s">
        <v>248</v>
      </c>
      <c r="K74" s="37" t="s">
        <v>173</v>
      </c>
    </row>
    <row r="75" spans="1:11" ht="13.5" customHeight="1">
      <c r="A75" s="57" t="s">
        <v>249</v>
      </c>
      <c r="B75" s="58"/>
      <c r="C75" s="59" t="s">
        <v>250</v>
      </c>
      <c r="D75" s="29">
        <v>5379</v>
      </c>
      <c r="E75" s="30" t="s">
        <v>11</v>
      </c>
      <c r="F75" s="66">
        <v>4072</v>
      </c>
      <c r="G75" s="30" t="s">
        <v>11</v>
      </c>
      <c r="H75" s="66">
        <v>1175</v>
      </c>
      <c r="I75" s="35" t="s">
        <v>16</v>
      </c>
      <c r="J75" s="36">
        <f aca="true" t="shared" si="2" ref="J75:J81">H75/F75</f>
        <v>0.28855599214145383</v>
      </c>
      <c r="K75" s="37" t="s">
        <v>173</v>
      </c>
    </row>
    <row r="76" spans="1:11" ht="13.5" customHeight="1">
      <c r="A76" s="48" t="s">
        <v>260</v>
      </c>
      <c r="B76" s="58"/>
      <c r="C76" s="59" t="s">
        <v>255</v>
      </c>
      <c r="D76" s="29">
        <v>3812</v>
      </c>
      <c r="E76" s="30" t="s">
        <v>11</v>
      </c>
      <c r="F76" s="66">
        <v>3298</v>
      </c>
      <c r="G76" s="30" t="s">
        <v>11</v>
      </c>
      <c r="H76" s="66">
        <v>1678</v>
      </c>
      <c r="I76" s="35" t="s">
        <v>16</v>
      </c>
      <c r="J76" s="36">
        <f t="shared" si="2"/>
        <v>0.5087932080048514</v>
      </c>
      <c r="K76" s="37" t="s">
        <v>173</v>
      </c>
    </row>
    <row r="77" spans="1:11" ht="13.5" customHeight="1">
      <c r="A77" s="57" t="s">
        <v>254</v>
      </c>
      <c r="B77" s="58"/>
      <c r="C77" s="59" t="s">
        <v>256</v>
      </c>
      <c r="D77" s="29">
        <v>3877</v>
      </c>
      <c r="E77" s="30" t="s">
        <v>11</v>
      </c>
      <c r="F77" s="66">
        <v>2989</v>
      </c>
      <c r="G77" s="30" t="s">
        <v>11</v>
      </c>
      <c r="H77" s="66">
        <v>1085</v>
      </c>
      <c r="I77" s="35" t="s">
        <v>16</v>
      </c>
      <c r="J77" s="36">
        <f t="shared" si="2"/>
        <v>0.3629976580796253</v>
      </c>
      <c r="K77" s="37" t="s">
        <v>173</v>
      </c>
    </row>
    <row r="78" spans="1:11" ht="13.5" customHeight="1">
      <c r="A78" s="48" t="s">
        <v>264</v>
      </c>
      <c r="B78" s="58"/>
      <c r="C78" s="59" t="s">
        <v>266</v>
      </c>
      <c r="D78" s="29">
        <v>3429</v>
      </c>
      <c r="E78" s="30" t="s">
        <v>11</v>
      </c>
      <c r="F78" s="66">
        <v>2807</v>
      </c>
      <c r="G78" s="30" t="s">
        <v>11</v>
      </c>
      <c r="H78" s="66">
        <v>835</v>
      </c>
      <c r="I78" s="35" t="s">
        <v>16</v>
      </c>
      <c r="J78" s="36">
        <f t="shared" si="2"/>
        <v>0.29747060919130747</v>
      </c>
      <c r="K78" s="37" t="s">
        <v>173</v>
      </c>
    </row>
    <row r="79" spans="1:11" ht="13.5" customHeight="1">
      <c r="A79" s="57" t="s">
        <v>265</v>
      </c>
      <c r="B79" s="58"/>
      <c r="C79" s="59" t="s">
        <v>267</v>
      </c>
      <c r="D79" s="29">
        <v>4125</v>
      </c>
      <c r="E79" s="30" t="s">
        <v>11</v>
      </c>
      <c r="F79" s="66">
        <v>3284</v>
      </c>
      <c r="G79" s="30" t="s">
        <v>11</v>
      </c>
      <c r="H79" s="66">
        <v>1064</v>
      </c>
      <c r="I79" s="35" t="s">
        <v>16</v>
      </c>
      <c r="J79" s="36">
        <f t="shared" si="2"/>
        <v>0.32399512789281365</v>
      </c>
      <c r="K79" s="37" t="s">
        <v>173</v>
      </c>
    </row>
    <row r="80" spans="1:11" ht="13.5" customHeight="1">
      <c r="A80" s="57" t="s">
        <v>268</v>
      </c>
      <c r="B80" s="58"/>
      <c r="C80" s="59" t="s">
        <v>269</v>
      </c>
      <c r="D80" s="29">
        <v>3686</v>
      </c>
      <c r="E80" s="30" t="s">
        <v>11</v>
      </c>
      <c r="F80" s="66">
        <v>3010</v>
      </c>
      <c r="G80" s="30" t="s">
        <v>11</v>
      </c>
      <c r="H80" s="66">
        <v>896</v>
      </c>
      <c r="I80" s="35" t="s">
        <v>16</v>
      </c>
      <c r="J80" s="36">
        <f t="shared" si="2"/>
        <v>0.29767441860465116</v>
      </c>
      <c r="K80" s="37" t="s">
        <v>173</v>
      </c>
    </row>
    <row r="81" spans="1:11" ht="13.5" customHeight="1" thickBot="1">
      <c r="A81" s="78" t="s">
        <v>76</v>
      </c>
      <c r="B81" s="79"/>
      <c r="C81" s="80"/>
      <c r="D81" s="38">
        <f>SUM(D4:D80)</f>
        <v>488611</v>
      </c>
      <c r="E81" s="39" t="s">
        <v>11</v>
      </c>
      <c r="F81" s="38">
        <f>SUM(F4:F80)</f>
        <v>375149</v>
      </c>
      <c r="G81" s="39" t="s">
        <v>11</v>
      </c>
      <c r="H81" s="38">
        <f>SUM(H4:H80)</f>
        <v>81440</v>
      </c>
      <c r="I81" s="40" t="s">
        <v>16</v>
      </c>
      <c r="J81" s="41">
        <f t="shared" si="2"/>
        <v>0.21708707740124591</v>
      </c>
      <c r="K81" s="42" t="s">
        <v>78</v>
      </c>
    </row>
    <row r="82" spans="1:14" ht="13.5" customHeight="1">
      <c r="A82" s="43" t="s">
        <v>77</v>
      </c>
      <c r="B82" s="43"/>
      <c r="C82" s="43"/>
      <c r="D82" s="43"/>
      <c r="E82" s="43"/>
      <c r="F82" s="43"/>
      <c r="G82" s="43"/>
      <c r="H82" s="43"/>
      <c r="I82" s="43"/>
      <c r="J82" s="43"/>
      <c r="K82" s="43"/>
      <c r="N82" s="44"/>
    </row>
  </sheetData>
  <sheetProtection/>
  <mergeCells count="7">
    <mergeCell ref="A1:K1"/>
    <mergeCell ref="H2:I2"/>
    <mergeCell ref="H3:K3"/>
    <mergeCell ref="A3:C3"/>
    <mergeCell ref="A81:C81"/>
    <mergeCell ref="D3:E3"/>
    <mergeCell ref="F3:G3"/>
  </mergeCells>
  <printOptions/>
  <pageMargins left="0.984251968503937" right="0.5511811023622047" top="0.7480314960629921" bottom="0.3937007874015748" header="0.7480314960629921" footer="0.1968503937007874"/>
  <pageSetup fitToHeight="0" fitToWidth="1" horizontalDpi="300" verticalDpi="300"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K85"/>
  <sheetViews>
    <sheetView tabSelected="1" view="pageBreakPreview" zoomScaleSheetLayoutView="100" zoomScalePageLayoutView="0" workbookViewId="0" topLeftCell="A1">
      <pane xSplit="3" ySplit="3" topLeftCell="D70" activePane="bottomRight" state="frozen"/>
      <selection pane="topLeft" activeCell="A1" sqref="A1"/>
      <selection pane="topRight" activeCell="D1" sqref="D1"/>
      <selection pane="bottomLeft" activeCell="A4" sqref="A4"/>
      <selection pane="bottomRight" activeCell="A1" sqref="A1:K1"/>
    </sheetView>
  </sheetViews>
  <sheetFormatPr defaultColWidth="9.00390625" defaultRowHeight="13.5" customHeight="1"/>
  <cols>
    <col min="1" max="1" width="17.50390625" style="2" customWidth="1"/>
    <col min="2" max="2" width="1.12109375" style="2" customWidth="1"/>
    <col min="3" max="3" width="19.875" style="2" bestFit="1" customWidth="1"/>
    <col min="4" max="4" width="15.625" style="2" customWidth="1"/>
    <col min="5" max="5" width="5.875" style="2" customWidth="1"/>
    <col min="6" max="6" width="15.625" style="2" customWidth="1"/>
    <col min="7" max="7" width="5.875" style="2" customWidth="1"/>
    <col min="8" max="8" width="11.375" style="2" customWidth="1"/>
    <col min="9" max="9" width="5.125" style="2" customWidth="1"/>
    <col min="10" max="10" width="6.25390625" style="2" customWidth="1"/>
    <col min="11" max="11" width="3.125" style="2" customWidth="1"/>
    <col min="12" max="12" width="5.375" style="2" customWidth="1"/>
    <col min="13" max="16384" width="9.00390625" style="2" customWidth="1"/>
  </cols>
  <sheetData>
    <row r="1" spans="1:11" ht="13.5" customHeight="1">
      <c r="A1" s="71" t="s">
        <v>95</v>
      </c>
      <c r="B1" s="71"/>
      <c r="C1" s="71"/>
      <c r="D1" s="71"/>
      <c r="E1" s="71"/>
      <c r="F1" s="71"/>
      <c r="G1" s="71"/>
      <c r="H1" s="71"/>
      <c r="I1" s="71"/>
      <c r="J1" s="71"/>
      <c r="K1" s="71"/>
    </row>
    <row r="2" spans="8:11" ht="13.5" customHeight="1" thickBot="1">
      <c r="H2" s="72"/>
      <c r="I2" s="72"/>
      <c r="J2" s="1"/>
      <c r="K2" s="1"/>
    </row>
    <row r="3" spans="1:11" ht="13.5" customHeight="1" thickBot="1">
      <c r="A3" s="76" t="s">
        <v>79</v>
      </c>
      <c r="B3" s="74"/>
      <c r="C3" s="77"/>
      <c r="D3" s="73" t="s">
        <v>80</v>
      </c>
      <c r="E3" s="77"/>
      <c r="F3" s="73" t="s">
        <v>81</v>
      </c>
      <c r="G3" s="74"/>
      <c r="H3" s="73" t="s">
        <v>17</v>
      </c>
      <c r="I3" s="74"/>
      <c r="J3" s="74"/>
      <c r="K3" s="75"/>
    </row>
    <row r="4" spans="1:11" ht="13.5" customHeight="1">
      <c r="A4" s="45" t="s">
        <v>18</v>
      </c>
      <c r="B4" s="46"/>
      <c r="C4" s="47" t="s">
        <v>96</v>
      </c>
      <c r="D4" s="3">
        <v>156191</v>
      </c>
      <c r="E4" s="4" t="s">
        <v>11</v>
      </c>
      <c r="F4" s="5">
        <v>135114</v>
      </c>
      <c r="G4" s="4" t="s">
        <v>11</v>
      </c>
      <c r="H4" s="6">
        <v>56449</v>
      </c>
      <c r="I4" s="7" t="s">
        <v>16</v>
      </c>
      <c r="J4" s="8">
        <f aca="true" t="shared" si="0" ref="J4:J43">H4/F4</f>
        <v>0.41778794203413416</v>
      </c>
      <c r="K4" s="9" t="s">
        <v>136</v>
      </c>
    </row>
    <row r="5" spans="1:11" ht="13.5" customHeight="1">
      <c r="A5" s="48" t="s">
        <v>20</v>
      </c>
      <c r="B5" s="49"/>
      <c r="C5" s="50" t="s">
        <v>97</v>
      </c>
      <c r="D5" s="11">
        <v>107861</v>
      </c>
      <c r="E5" s="12" t="s">
        <v>11</v>
      </c>
      <c r="F5" s="13">
        <v>93615</v>
      </c>
      <c r="G5" s="12" t="s">
        <v>11</v>
      </c>
      <c r="H5" s="14">
        <v>34658</v>
      </c>
      <c r="I5" s="15" t="s">
        <v>16</v>
      </c>
      <c r="J5" s="16">
        <f t="shared" si="0"/>
        <v>0.3702184478983069</v>
      </c>
      <c r="K5" s="17" t="s">
        <v>136</v>
      </c>
    </row>
    <row r="6" spans="1:11" ht="13.5" customHeight="1">
      <c r="A6" s="48" t="s">
        <v>22</v>
      </c>
      <c r="B6" s="49"/>
      <c r="C6" s="50" t="s">
        <v>98</v>
      </c>
      <c r="D6" s="11">
        <v>101980</v>
      </c>
      <c r="E6" s="12" t="s">
        <v>11</v>
      </c>
      <c r="F6" s="13">
        <v>85530</v>
      </c>
      <c r="G6" s="12" t="s">
        <v>11</v>
      </c>
      <c r="H6" s="14">
        <v>19217</v>
      </c>
      <c r="I6" s="15" t="s">
        <v>16</v>
      </c>
      <c r="J6" s="16">
        <f t="shared" si="0"/>
        <v>0.22468139833976383</v>
      </c>
      <c r="K6" s="17" t="s">
        <v>136</v>
      </c>
    </row>
    <row r="7" spans="1:11" ht="13.5" customHeight="1">
      <c r="A7" s="48" t="s">
        <v>24</v>
      </c>
      <c r="B7" s="49"/>
      <c r="C7" s="50" t="s">
        <v>99</v>
      </c>
      <c r="D7" s="11">
        <v>81704</v>
      </c>
      <c r="E7" s="12" t="s">
        <v>11</v>
      </c>
      <c r="F7" s="13">
        <v>66067</v>
      </c>
      <c r="G7" s="12" t="s">
        <v>11</v>
      </c>
      <c r="H7" s="14">
        <v>15031</v>
      </c>
      <c r="I7" s="15" t="s">
        <v>16</v>
      </c>
      <c r="J7" s="16">
        <f t="shared" si="0"/>
        <v>0.22751146563337218</v>
      </c>
      <c r="K7" s="17" t="s">
        <v>136</v>
      </c>
    </row>
    <row r="8" spans="1:11" ht="13.5" customHeight="1">
      <c r="A8" s="48" t="s">
        <v>26</v>
      </c>
      <c r="B8" s="49"/>
      <c r="C8" s="50" t="s">
        <v>100</v>
      </c>
      <c r="D8" s="11">
        <v>92927</v>
      </c>
      <c r="E8" s="12" t="s">
        <v>11</v>
      </c>
      <c r="F8" s="13">
        <v>75779</v>
      </c>
      <c r="G8" s="12" t="s">
        <v>11</v>
      </c>
      <c r="H8" s="14">
        <v>18069</v>
      </c>
      <c r="I8" s="15" t="s">
        <v>16</v>
      </c>
      <c r="J8" s="16">
        <f t="shared" si="0"/>
        <v>0.23844336821546866</v>
      </c>
      <c r="K8" s="17" t="s">
        <v>136</v>
      </c>
    </row>
    <row r="9" spans="1:11" ht="13.5" customHeight="1">
      <c r="A9" s="48" t="s">
        <v>28</v>
      </c>
      <c r="B9" s="49"/>
      <c r="C9" s="50" t="s">
        <v>101</v>
      </c>
      <c r="D9" s="11">
        <v>76007</v>
      </c>
      <c r="E9" s="12" t="s">
        <v>11</v>
      </c>
      <c r="F9" s="13">
        <v>59756</v>
      </c>
      <c r="G9" s="12" t="s">
        <v>11</v>
      </c>
      <c r="H9" s="14">
        <v>12687</v>
      </c>
      <c r="I9" s="15" t="s">
        <v>16</v>
      </c>
      <c r="J9" s="16">
        <f t="shared" si="0"/>
        <v>0.21231340785862507</v>
      </c>
      <c r="K9" s="17" t="s">
        <v>136</v>
      </c>
    </row>
    <row r="10" spans="1:11" ht="13.5" customHeight="1">
      <c r="A10" s="48" t="s">
        <v>30</v>
      </c>
      <c r="B10" s="49"/>
      <c r="C10" s="50" t="s">
        <v>102</v>
      </c>
      <c r="D10" s="11">
        <v>85651</v>
      </c>
      <c r="E10" s="12" t="s">
        <v>11</v>
      </c>
      <c r="F10" s="13">
        <v>68643</v>
      </c>
      <c r="G10" s="12" t="s">
        <v>11</v>
      </c>
      <c r="H10" s="14">
        <v>13439</v>
      </c>
      <c r="I10" s="15" t="s">
        <v>16</v>
      </c>
      <c r="J10" s="16">
        <f t="shared" si="0"/>
        <v>0.19578107017467186</v>
      </c>
      <c r="K10" s="17" t="s">
        <v>136</v>
      </c>
    </row>
    <row r="11" spans="1:11" ht="13.5" customHeight="1">
      <c r="A11" s="48" t="s">
        <v>32</v>
      </c>
      <c r="B11" s="49"/>
      <c r="C11" s="50" t="s">
        <v>103</v>
      </c>
      <c r="D11" s="11">
        <v>72148</v>
      </c>
      <c r="E11" s="12" t="s">
        <v>11</v>
      </c>
      <c r="F11" s="13">
        <v>56445</v>
      </c>
      <c r="G11" s="12" t="s">
        <v>11</v>
      </c>
      <c r="H11" s="14">
        <v>10931</v>
      </c>
      <c r="I11" s="15" t="s">
        <v>16</v>
      </c>
      <c r="J11" s="16">
        <f t="shared" si="0"/>
        <v>0.19365754274072106</v>
      </c>
      <c r="K11" s="17" t="s">
        <v>136</v>
      </c>
    </row>
    <row r="12" spans="1:11" ht="13.5" customHeight="1">
      <c r="A12" s="48" t="s">
        <v>34</v>
      </c>
      <c r="B12" s="49"/>
      <c r="C12" s="50" t="s">
        <v>104</v>
      </c>
      <c r="D12" s="11">
        <v>81123</v>
      </c>
      <c r="E12" s="12" t="s">
        <v>11</v>
      </c>
      <c r="F12" s="13">
        <v>64539</v>
      </c>
      <c r="G12" s="12" t="s">
        <v>11</v>
      </c>
      <c r="H12" s="14">
        <v>11739</v>
      </c>
      <c r="I12" s="15" t="s">
        <v>16</v>
      </c>
      <c r="J12" s="16">
        <f t="shared" si="0"/>
        <v>0.1818900199879143</v>
      </c>
      <c r="K12" s="17" t="s">
        <v>136</v>
      </c>
    </row>
    <row r="13" spans="1:11" ht="13.5" customHeight="1">
      <c r="A13" s="48" t="s">
        <v>36</v>
      </c>
      <c r="B13" s="49"/>
      <c r="C13" s="50" t="s">
        <v>105</v>
      </c>
      <c r="D13" s="11">
        <v>67119</v>
      </c>
      <c r="E13" s="12" t="s">
        <v>11</v>
      </c>
      <c r="F13" s="13">
        <v>52142</v>
      </c>
      <c r="G13" s="12" t="s">
        <v>11</v>
      </c>
      <c r="H13" s="14">
        <v>10789</v>
      </c>
      <c r="I13" s="15" t="s">
        <v>16</v>
      </c>
      <c r="J13" s="16">
        <f t="shared" si="0"/>
        <v>0.20691573012159103</v>
      </c>
      <c r="K13" s="17" t="s">
        <v>136</v>
      </c>
    </row>
    <row r="14" spans="1:11" ht="13.5" customHeight="1">
      <c r="A14" s="48" t="s">
        <v>38</v>
      </c>
      <c r="B14" s="49"/>
      <c r="C14" s="50" t="s">
        <v>106</v>
      </c>
      <c r="D14" s="11">
        <v>74534</v>
      </c>
      <c r="E14" s="12" t="s">
        <v>11</v>
      </c>
      <c r="F14" s="13">
        <v>58518</v>
      </c>
      <c r="G14" s="12" t="s">
        <v>11</v>
      </c>
      <c r="H14" s="14">
        <v>10036</v>
      </c>
      <c r="I14" s="15" t="s">
        <v>16</v>
      </c>
      <c r="J14" s="16">
        <f t="shared" si="0"/>
        <v>0.17150278546771933</v>
      </c>
      <c r="K14" s="17" t="s">
        <v>136</v>
      </c>
    </row>
    <row r="15" spans="1:11" ht="13.5" customHeight="1">
      <c r="A15" s="48" t="s">
        <v>40</v>
      </c>
      <c r="B15" s="49"/>
      <c r="C15" s="50" t="s">
        <v>107</v>
      </c>
      <c r="D15" s="11">
        <v>62676</v>
      </c>
      <c r="E15" s="12" t="s">
        <v>11</v>
      </c>
      <c r="F15" s="13">
        <v>48134</v>
      </c>
      <c r="G15" s="12" t="s">
        <v>11</v>
      </c>
      <c r="H15" s="14">
        <v>8703</v>
      </c>
      <c r="I15" s="15" t="s">
        <v>16</v>
      </c>
      <c r="J15" s="16">
        <f t="shared" si="0"/>
        <v>0.18080774504508249</v>
      </c>
      <c r="K15" s="17" t="s">
        <v>136</v>
      </c>
    </row>
    <row r="16" spans="1:11" ht="13.5" customHeight="1">
      <c r="A16" s="48" t="s">
        <v>42</v>
      </c>
      <c r="B16" s="49"/>
      <c r="C16" s="50" t="s">
        <v>108</v>
      </c>
      <c r="D16" s="11">
        <v>68249</v>
      </c>
      <c r="E16" s="12" t="s">
        <v>11</v>
      </c>
      <c r="F16" s="13">
        <v>53544</v>
      </c>
      <c r="G16" s="12" t="s">
        <v>11</v>
      </c>
      <c r="H16" s="14">
        <v>9812</v>
      </c>
      <c r="I16" s="15" t="s">
        <v>16</v>
      </c>
      <c r="J16" s="16">
        <f t="shared" si="0"/>
        <v>0.18325115792619154</v>
      </c>
      <c r="K16" s="17" t="s">
        <v>136</v>
      </c>
    </row>
    <row r="17" spans="1:11" ht="13.5" customHeight="1">
      <c r="A17" s="48" t="s">
        <v>44</v>
      </c>
      <c r="B17" s="49"/>
      <c r="C17" s="50" t="s">
        <v>109</v>
      </c>
      <c r="D17" s="11">
        <v>61162</v>
      </c>
      <c r="E17" s="12" t="s">
        <v>11</v>
      </c>
      <c r="F17" s="13">
        <v>47709</v>
      </c>
      <c r="G17" s="12" t="s">
        <v>11</v>
      </c>
      <c r="H17" s="14">
        <v>10720</v>
      </c>
      <c r="I17" s="15" t="s">
        <v>16</v>
      </c>
      <c r="J17" s="16">
        <f t="shared" si="0"/>
        <v>0.22469555010585004</v>
      </c>
      <c r="K17" s="17" t="s">
        <v>136</v>
      </c>
    </row>
    <row r="18" spans="1:11" ht="13.5" customHeight="1">
      <c r="A18" s="48" t="s">
        <v>46</v>
      </c>
      <c r="B18" s="49"/>
      <c r="C18" s="50" t="s">
        <v>110</v>
      </c>
      <c r="D18" s="11">
        <v>66812</v>
      </c>
      <c r="E18" s="12" t="s">
        <v>11</v>
      </c>
      <c r="F18" s="13">
        <v>52713</v>
      </c>
      <c r="G18" s="12" t="s">
        <v>11</v>
      </c>
      <c r="H18" s="14">
        <v>9902</v>
      </c>
      <c r="I18" s="15" t="s">
        <v>16</v>
      </c>
      <c r="J18" s="16">
        <f t="shared" si="0"/>
        <v>0.18784740007208847</v>
      </c>
      <c r="K18" s="17" t="s">
        <v>136</v>
      </c>
    </row>
    <row r="19" spans="1:11" ht="13.5" customHeight="1">
      <c r="A19" s="48" t="s">
        <v>48</v>
      </c>
      <c r="B19" s="49"/>
      <c r="C19" s="50" t="s">
        <v>111</v>
      </c>
      <c r="D19" s="11">
        <v>57369</v>
      </c>
      <c r="E19" s="12" t="s">
        <v>11</v>
      </c>
      <c r="F19" s="13">
        <v>45286</v>
      </c>
      <c r="G19" s="12" t="s">
        <v>11</v>
      </c>
      <c r="H19" s="14">
        <v>8481</v>
      </c>
      <c r="I19" s="15" t="s">
        <v>16</v>
      </c>
      <c r="J19" s="16">
        <f t="shared" si="0"/>
        <v>0.1872764209689529</v>
      </c>
      <c r="K19" s="17" t="s">
        <v>136</v>
      </c>
    </row>
    <row r="20" spans="1:11" ht="13.5" customHeight="1">
      <c r="A20" s="48" t="s">
        <v>50</v>
      </c>
      <c r="B20" s="49"/>
      <c r="C20" s="50" t="s">
        <v>112</v>
      </c>
      <c r="D20" s="11">
        <v>60125</v>
      </c>
      <c r="E20" s="12" t="s">
        <v>11</v>
      </c>
      <c r="F20" s="13">
        <v>47692</v>
      </c>
      <c r="G20" s="12" t="s">
        <v>11</v>
      </c>
      <c r="H20" s="14">
        <v>7923</v>
      </c>
      <c r="I20" s="15" t="s">
        <v>16</v>
      </c>
      <c r="J20" s="16">
        <f t="shared" si="0"/>
        <v>0.1661284911515558</v>
      </c>
      <c r="K20" s="17" t="s">
        <v>136</v>
      </c>
    </row>
    <row r="21" spans="1:11" ht="13.5" customHeight="1">
      <c r="A21" s="48" t="s">
        <v>52</v>
      </c>
      <c r="B21" s="49"/>
      <c r="C21" s="50" t="s">
        <v>113</v>
      </c>
      <c r="D21" s="11">
        <v>57101</v>
      </c>
      <c r="E21" s="12" t="s">
        <v>11</v>
      </c>
      <c r="F21" s="13">
        <v>45310</v>
      </c>
      <c r="G21" s="12" t="s">
        <v>11</v>
      </c>
      <c r="H21" s="14">
        <v>7703</v>
      </c>
      <c r="I21" s="15" t="s">
        <v>16</v>
      </c>
      <c r="J21" s="16">
        <f t="shared" si="0"/>
        <v>0.17000662105495476</v>
      </c>
      <c r="K21" s="17" t="s">
        <v>136</v>
      </c>
    </row>
    <row r="22" spans="1:11" ht="13.5" customHeight="1">
      <c r="A22" s="48" t="s">
        <v>54</v>
      </c>
      <c r="B22" s="49"/>
      <c r="C22" s="50" t="s">
        <v>114</v>
      </c>
      <c r="D22" s="11">
        <v>64217</v>
      </c>
      <c r="E22" s="12" t="s">
        <v>11</v>
      </c>
      <c r="F22" s="13">
        <v>52072</v>
      </c>
      <c r="G22" s="12" t="s">
        <v>11</v>
      </c>
      <c r="H22" s="14">
        <v>10493</v>
      </c>
      <c r="I22" s="15" t="s">
        <v>16</v>
      </c>
      <c r="J22" s="16">
        <f t="shared" si="0"/>
        <v>0.20150944845598404</v>
      </c>
      <c r="K22" s="17" t="s">
        <v>136</v>
      </c>
    </row>
    <row r="23" spans="1:11" ht="13.5" customHeight="1">
      <c r="A23" s="48" t="s">
        <v>56</v>
      </c>
      <c r="B23" s="49"/>
      <c r="C23" s="50" t="s">
        <v>115</v>
      </c>
      <c r="D23" s="11">
        <v>61840</v>
      </c>
      <c r="E23" s="12" t="s">
        <v>11</v>
      </c>
      <c r="F23" s="13">
        <v>50222</v>
      </c>
      <c r="G23" s="12" t="s">
        <v>11</v>
      </c>
      <c r="H23" s="14">
        <v>12196</v>
      </c>
      <c r="I23" s="15" t="s">
        <v>16</v>
      </c>
      <c r="J23" s="16">
        <f t="shared" si="0"/>
        <v>0.2428417824857632</v>
      </c>
      <c r="K23" s="17" t="s">
        <v>136</v>
      </c>
    </row>
    <row r="24" spans="1:11" ht="13.5" customHeight="1">
      <c r="A24" s="48" t="s">
        <v>58</v>
      </c>
      <c r="B24" s="49"/>
      <c r="C24" s="50" t="s">
        <v>116</v>
      </c>
      <c r="D24" s="11">
        <v>65682</v>
      </c>
      <c r="E24" s="12" t="s">
        <v>11</v>
      </c>
      <c r="F24" s="13">
        <v>49589</v>
      </c>
      <c r="G24" s="12" t="s">
        <v>11</v>
      </c>
      <c r="H24" s="14">
        <v>13768</v>
      </c>
      <c r="I24" s="15" t="s">
        <v>16</v>
      </c>
      <c r="J24" s="16">
        <f t="shared" si="0"/>
        <v>0.277642219040513</v>
      </c>
      <c r="K24" s="17" t="s">
        <v>136</v>
      </c>
    </row>
    <row r="25" spans="1:11" ht="13.5" customHeight="1">
      <c r="A25" s="48" t="s">
        <v>60</v>
      </c>
      <c r="B25" s="49"/>
      <c r="C25" s="50" t="s">
        <v>117</v>
      </c>
      <c r="D25" s="11">
        <v>58797</v>
      </c>
      <c r="E25" s="12" t="s">
        <v>11</v>
      </c>
      <c r="F25" s="13">
        <v>45598</v>
      </c>
      <c r="G25" s="12" t="s">
        <v>11</v>
      </c>
      <c r="H25" s="14">
        <v>16019</v>
      </c>
      <c r="I25" s="15" t="s">
        <v>16</v>
      </c>
      <c r="J25" s="16">
        <f t="shared" si="0"/>
        <v>0.3513092679503487</v>
      </c>
      <c r="K25" s="17" t="s">
        <v>136</v>
      </c>
    </row>
    <row r="26" spans="1:11" ht="13.5" customHeight="1">
      <c r="A26" s="48" t="s">
        <v>62</v>
      </c>
      <c r="B26" s="49"/>
      <c r="C26" s="50" t="s">
        <v>118</v>
      </c>
      <c r="D26" s="11">
        <v>64931</v>
      </c>
      <c r="E26" s="12" t="s">
        <v>11</v>
      </c>
      <c r="F26" s="13">
        <v>49430</v>
      </c>
      <c r="G26" s="12" t="s">
        <v>11</v>
      </c>
      <c r="H26" s="14">
        <v>12914</v>
      </c>
      <c r="I26" s="15" t="s">
        <v>16</v>
      </c>
      <c r="J26" s="16">
        <f t="shared" si="0"/>
        <v>0.26125834513453366</v>
      </c>
      <c r="K26" s="17" t="s">
        <v>136</v>
      </c>
    </row>
    <row r="27" spans="1:11" ht="13.5" customHeight="1">
      <c r="A27" s="48" t="s">
        <v>64</v>
      </c>
      <c r="B27" s="49"/>
      <c r="C27" s="50" t="s">
        <v>119</v>
      </c>
      <c r="D27" s="11">
        <v>62368</v>
      </c>
      <c r="E27" s="12" t="s">
        <v>11</v>
      </c>
      <c r="F27" s="13">
        <v>48211</v>
      </c>
      <c r="G27" s="12" t="s">
        <v>11</v>
      </c>
      <c r="H27" s="14">
        <v>10826</v>
      </c>
      <c r="I27" s="15" t="s">
        <v>16</v>
      </c>
      <c r="J27" s="16">
        <f t="shared" si="0"/>
        <v>0.22455456223683393</v>
      </c>
      <c r="K27" s="17" t="s">
        <v>136</v>
      </c>
    </row>
    <row r="28" spans="1:11" ht="13.5" customHeight="1">
      <c r="A28" s="51" t="s">
        <v>120</v>
      </c>
      <c r="B28" s="52"/>
      <c r="C28" s="53" t="s">
        <v>121</v>
      </c>
      <c r="D28" s="18">
        <v>76038</v>
      </c>
      <c r="E28" s="19" t="s">
        <v>11</v>
      </c>
      <c r="F28" s="22">
        <v>61800</v>
      </c>
      <c r="G28" s="19" t="s">
        <v>11</v>
      </c>
      <c r="H28" s="60">
        <v>14819</v>
      </c>
      <c r="I28" s="15" t="s">
        <v>16</v>
      </c>
      <c r="J28" s="16">
        <f t="shared" si="0"/>
        <v>0.23978964401294497</v>
      </c>
      <c r="K28" s="17" t="s">
        <v>136</v>
      </c>
    </row>
    <row r="29" spans="1:11" ht="13.5" customHeight="1">
      <c r="A29" s="54" t="s">
        <v>70</v>
      </c>
      <c r="B29" s="55"/>
      <c r="C29" s="56" t="s">
        <v>122</v>
      </c>
      <c r="D29" s="18">
        <v>71128</v>
      </c>
      <c r="E29" s="21" t="s">
        <v>11</v>
      </c>
      <c r="F29" s="22">
        <v>58146</v>
      </c>
      <c r="G29" s="21" t="s">
        <v>11</v>
      </c>
      <c r="H29" s="23">
        <v>13474</v>
      </c>
      <c r="I29" s="15" t="s">
        <v>16</v>
      </c>
      <c r="J29" s="16">
        <f t="shared" si="0"/>
        <v>0.2317270319540467</v>
      </c>
      <c r="K29" s="17" t="s">
        <v>136</v>
      </c>
    </row>
    <row r="30" spans="1:11" ht="13.5" customHeight="1">
      <c r="A30" s="54" t="s">
        <v>72</v>
      </c>
      <c r="B30" s="55"/>
      <c r="C30" s="56" t="s">
        <v>123</v>
      </c>
      <c r="D30" s="18">
        <v>78466</v>
      </c>
      <c r="E30" s="21" t="s">
        <v>11</v>
      </c>
      <c r="F30" s="22">
        <v>64338</v>
      </c>
      <c r="G30" s="21" t="s">
        <v>11</v>
      </c>
      <c r="H30" s="23">
        <v>22348</v>
      </c>
      <c r="I30" s="15" t="s">
        <v>16</v>
      </c>
      <c r="J30" s="16">
        <f t="shared" si="0"/>
        <v>0.347353041748267</v>
      </c>
      <c r="K30" s="17" t="s">
        <v>136</v>
      </c>
    </row>
    <row r="31" spans="1:11" ht="13.5" customHeight="1">
      <c r="A31" s="54" t="s">
        <v>74</v>
      </c>
      <c r="B31" s="55"/>
      <c r="C31" s="56" t="s">
        <v>124</v>
      </c>
      <c r="D31" s="18">
        <v>68477</v>
      </c>
      <c r="E31" s="21" t="s">
        <v>11</v>
      </c>
      <c r="F31" s="22">
        <v>56036</v>
      </c>
      <c r="G31" s="21" t="s">
        <v>11</v>
      </c>
      <c r="H31" s="23">
        <v>15882</v>
      </c>
      <c r="I31" s="15" t="s">
        <v>16</v>
      </c>
      <c r="J31" s="16">
        <f t="shared" si="0"/>
        <v>0.2834249411092869</v>
      </c>
      <c r="K31" s="17" t="s">
        <v>136</v>
      </c>
    </row>
    <row r="32" spans="1:11" ht="13.5" customHeight="1">
      <c r="A32" s="54" t="s">
        <v>0</v>
      </c>
      <c r="B32" s="55"/>
      <c r="C32" s="56" t="s">
        <v>125</v>
      </c>
      <c r="D32" s="18">
        <v>67834</v>
      </c>
      <c r="E32" s="21" t="s">
        <v>11</v>
      </c>
      <c r="F32" s="22">
        <v>54360</v>
      </c>
      <c r="G32" s="21" t="s">
        <v>11</v>
      </c>
      <c r="H32" s="23">
        <v>14712</v>
      </c>
      <c r="I32" s="15" t="s">
        <v>16</v>
      </c>
      <c r="J32" s="16">
        <f t="shared" si="0"/>
        <v>0.2706401766004415</v>
      </c>
      <c r="K32" s="17" t="s">
        <v>136</v>
      </c>
    </row>
    <row r="33" spans="1:11" ht="13.5" customHeight="1">
      <c r="A33" s="54" t="s">
        <v>3</v>
      </c>
      <c r="B33" s="55"/>
      <c r="C33" s="56" t="s">
        <v>126</v>
      </c>
      <c r="D33" s="18">
        <v>63137</v>
      </c>
      <c r="E33" s="21" t="s">
        <v>11</v>
      </c>
      <c r="F33" s="22">
        <v>50496</v>
      </c>
      <c r="G33" s="21" t="s">
        <v>11</v>
      </c>
      <c r="H33" s="23">
        <v>14982</v>
      </c>
      <c r="I33" s="15" t="s">
        <v>16</v>
      </c>
      <c r="J33" s="16">
        <f t="shared" si="0"/>
        <v>0.2966967680608365</v>
      </c>
      <c r="K33" s="17" t="s">
        <v>136</v>
      </c>
    </row>
    <row r="34" spans="1:11" ht="13.5" customHeight="1">
      <c r="A34" s="54" t="s">
        <v>5</v>
      </c>
      <c r="B34" s="55"/>
      <c r="C34" s="56" t="s">
        <v>127</v>
      </c>
      <c r="D34" s="18">
        <v>59022</v>
      </c>
      <c r="E34" s="21" t="s">
        <v>11</v>
      </c>
      <c r="F34" s="22">
        <v>46650</v>
      </c>
      <c r="G34" s="21" t="s">
        <v>11</v>
      </c>
      <c r="H34" s="23">
        <v>13617</v>
      </c>
      <c r="I34" s="15" t="s">
        <v>16</v>
      </c>
      <c r="J34" s="16">
        <f t="shared" si="0"/>
        <v>0.29189710610932473</v>
      </c>
      <c r="K34" s="17" t="s">
        <v>136</v>
      </c>
    </row>
    <row r="35" spans="1:11" ht="13.5" customHeight="1">
      <c r="A35" s="54" t="s">
        <v>7</v>
      </c>
      <c r="B35" s="55"/>
      <c r="C35" s="56" t="s">
        <v>128</v>
      </c>
      <c r="D35" s="18">
        <v>51793</v>
      </c>
      <c r="E35" s="21" t="s">
        <v>11</v>
      </c>
      <c r="F35" s="22">
        <v>41325</v>
      </c>
      <c r="G35" s="21" t="s">
        <v>11</v>
      </c>
      <c r="H35" s="23">
        <v>9792</v>
      </c>
      <c r="I35" s="15" t="s">
        <v>16</v>
      </c>
      <c r="J35" s="16">
        <f t="shared" si="0"/>
        <v>0.23695099818511797</v>
      </c>
      <c r="K35" s="17" t="s">
        <v>136</v>
      </c>
    </row>
    <row r="36" spans="1:11" ht="13.5" customHeight="1">
      <c r="A36" s="54" t="s">
        <v>9</v>
      </c>
      <c r="B36" s="55"/>
      <c r="C36" s="56" t="s">
        <v>129</v>
      </c>
      <c r="D36" s="18">
        <v>49579</v>
      </c>
      <c r="E36" s="21" t="s">
        <v>11</v>
      </c>
      <c r="F36" s="22">
        <v>39732</v>
      </c>
      <c r="G36" s="21" t="s">
        <v>11</v>
      </c>
      <c r="H36" s="23">
        <v>10802</v>
      </c>
      <c r="I36" s="15" t="s">
        <v>16</v>
      </c>
      <c r="J36" s="16">
        <f t="shared" si="0"/>
        <v>0.2718715393133998</v>
      </c>
      <c r="K36" s="17" t="s">
        <v>136</v>
      </c>
    </row>
    <row r="37" spans="1:11" ht="13.5" customHeight="1">
      <c r="A37" s="54" t="s">
        <v>12</v>
      </c>
      <c r="B37" s="55"/>
      <c r="C37" s="56" t="s">
        <v>130</v>
      </c>
      <c r="D37" s="24">
        <v>43592</v>
      </c>
      <c r="E37" s="25" t="s">
        <v>11</v>
      </c>
      <c r="F37" s="26">
        <v>34826</v>
      </c>
      <c r="G37" s="25" t="s">
        <v>11</v>
      </c>
      <c r="H37" s="23">
        <v>7137</v>
      </c>
      <c r="I37" s="15" t="s">
        <v>16</v>
      </c>
      <c r="J37" s="16">
        <f t="shared" si="0"/>
        <v>0.20493309596278642</v>
      </c>
      <c r="K37" s="17" t="s">
        <v>136</v>
      </c>
    </row>
    <row r="38" spans="1:11" ht="13.5" customHeight="1">
      <c r="A38" s="54" t="s">
        <v>14</v>
      </c>
      <c r="B38" s="55"/>
      <c r="C38" s="56" t="s">
        <v>131</v>
      </c>
      <c r="D38" s="27">
        <v>42992</v>
      </c>
      <c r="E38" s="28" t="s">
        <v>13</v>
      </c>
      <c r="F38" s="23">
        <v>34556</v>
      </c>
      <c r="G38" s="28" t="s">
        <v>13</v>
      </c>
      <c r="H38" s="23">
        <v>7274</v>
      </c>
      <c r="I38" s="15" t="s">
        <v>16</v>
      </c>
      <c r="J38" s="16">
        <f t="shared" si="0"/>
        <v>0.210498900335687</v>
      </c>
      <c r="K38" s="17" t="s">
        <v>136</v>
      </c>
    </row>
    <row r="39" spans="1:11" ht="13.5" customHeight="1">
      <c r="A39" s="57" t="s">
        <v>82</v>
      </c>
      <c r="B39" s="58"/>
      <c r="C39" s="59" t="s">
        <v>215</v>
      </c>
      <c r="D39" s="29">
        <v>35520</v>
      </c>
      <c r="E39" s="30" t="s">
        <v>13</v>
      </c>
      <c r="F39" s="31">
        <v>28580</v>
      </c>
      <c r="G39" s="30" t="s">
        <v>13</v>
      </c>
      <c r="H39" s="31">
        <v>6367</v>
      </c>
      <c r="I39" s="32" t="s">
        <v>16</v>
      </c>
      <c r="J39" s="16">
        <f t="shared" si="0"/>
        <v>0.222778166550035</v>
      </c>
      <c r="K39" s="33" t="s">
        <v>137</v>
      </c>
    </row>
    <row r="40" spans="1:11" ht="13.5" customHeight="1">
      <c r="A40" s="57" t="s">
        <v>132</v>
      </c>
      <c r="B40" s="58"/>
      <c r="C40" s="59" t="s">
        <v>216</v>
      </c>
      <c r="D40" s="29">
        <v>34479</v>
      </c>
      <c r="E40" s="30" t="s">
        <v>13</v>
      </c>
      <c r="F40" s="31">
        <v>27462</v>
      </c>
      <c r="G40" s="30" t="s">
        <v>13</v>
      </c>
      <c r="H40" s="31">
        <v>6417</v>
      </c>
      <c r="I40" s="32" t="s">
        <v>16</v>
      </c>
      <c r="J40" s="16">
        <f t="shared" si="0"/>
        <v>0.23366834170854273</v>
      </c>
      <c r="K40" s="33" t="s">
        <v>137</v>
      </c>
    </row>
    <row r="41" spans="1:11" ht="13.5" customHeight="1">
      <c r="A41" s="57" t="s">
        <v>133</v>
      </c>
      <c r="B41" s="58"/>
      <c r="C41" s="59" t="s">
        <v>217</v>
      </c>
      <c r="D41" s="29">
        <v>31296</v>
      </c>
      <c r="E41" s="30" t="s">
        <v>13</v>
      </c>
      <c r="F41" s="31">
        <v>25002</v>
      </c>
      <c r="G41" s="30" t="s">
        <v>13</v>
      </c>
      <c r="H41" s="31">
        <v>6317</v>
      </c>
      <c r="I41" s="32" t="s">
        <v>16</v>
      </c>
      <c r="J41" s="16">
        <f t="shared" si="0"/>
        <v>0.25265978721702265</v>
      </c>
      <c r="K41" s="33" t="s">
        <v>137</v>
      </c>
    </row>
    <row r="42" spans="1:11" ht="13.5" customHeight="1">
      <c r="A42" s="57" t="s">
        <v>134</v>
      </c>
      <c r="B42" s="58"/>
      <c r="C42" s="59" t="s">
        <v>218</v>
      </c>
      <c r="D42" s="29">
        <v>31556</v>
      </c>
      <c r="E42" s="30" t="s">
        <v>13</v>
      </c>
      <c r="F42" s="31">
        <v>24966</v>
      </c>
      <c r="G42" s="30" t="s">
        <v>13</v>
      </c>
      <c r="H42" s="31">
        <v>7199</v>
      </c>
      <c r="I42" s="32" t="s">
        <v>16</v>
      </c>
      <c r="J42" s="16">
        <f t="shared" si="0"/>
        <v>0.2883521589361532</v>
      </c>
      <c r="K42" s="33" t="s">
        <v>137</v>
      </c>
    </row>
    <row r="43" spans="1:11" ht="13.5" customHeight="1">
      <c r="A43" s="57" t="s">
        <v>135</v>
      </c>
      <c r="B43" s="58"/>
      <c r="C43" s="59" t="s">
        <v>219</v>
      </c>
      <c r="D43" s="29">
        <f>25600+158</f>
        <v>25758</v>
      </c>
      <c r="E43" s="30" t="s">
        <v>13</v>
      </c>
      <c r="F43" s="31">
        <f>20660+158</f>
        <v>20818</v>
      </c>
      <c r="G43" s="30" t="s">
        <v>13</v>
      </c>
      <c r="H43" s="31">
        <f>5599+158</f>
        <v>5757</v>
      </c>
      <c r="I43" s="32" t="s">
        <v>16</v>
      </c>
      <c r="J43" s="34">
        <f t="shared" si="0"/>
        <v>0.2765395330963589</v>
      </c>
      <c r="K43" s="33" t="s">
        <v>137</v>
      </c>
    </row>
    <row r="44" spans="1:11" ht="13.5" customHeight="1">
      <c r="A44" s="57" t="s">
        <v>93</v>
      </c>
      <c r="B44" s="58"/>
      <c r="C44" s="59" t="s">
        <v>220</v>
      </c>
      <c r="D44" s="29">
        <v>30382</v>
      </c>
      <c r="E44" s="30" t="s">
        <v>13</v>
      </c>
      <c r="F44" s="31">
        <v>25307</v>
      </c>
      <c r="G44" s="30" t="s">
        <v>13</v>
      </c>
      <c r="H44" s="31">
        <v>5456</v>
      </c>
      <c r="I44" s="32" t="s">
        <v>16</v>
      </c>
      <c r="J44" s="34">
        <f aca="true" t="shared" si="1" ref="J44:J56">H44/F44</f>
        <v>0.21559252380764216</v>
      </c>
      <c r="K44" s="33" t="s">
        <v>137</v>
      </c>
    </row>
    <row r="45" spans="1:11" ht="13.5" customHeight="1">
      <c r="A45" s="57" t="s">
        <v>138</v>
      </c>
      <c r="B45" s="58"/>
      <c r="C45" s="59" t="s">
        <v>221</v>
      </c>
      <c r="D45" s="29">
        <v>25547</v>
      </c>
      <c r="E45" s="30" t="s">
        <v>13</v>
      </c>
      <c r="F45" s="31">
        <v>21107</v>
      </c>
      <c r="G45" s="30" t="s">
        <v>13</v>
      </c>
      <c r="H45" s="31">
        <v>3108</v>
      </c>
      <c r="I45" s="32" t="s">
        <v>16</v>
      </c>
      <c r="J45" s="34">
        <f t="shared" si="1"/>
        <v>0.14724972757852844</v>
      </c>
      <c r="K45" s="33" t="s">
        <v>137</v>
      </c>
    </row>
    <row r="46" spans="1:11" ht="13.5" customHeight="1">
      <c r="A46" s="57" t="s">
        <v>139</v>
      </c>
      <c r="B46" s="58"/>
      <c r="C46" s="59" t="s">
        <v>222</v>
      </c>
      <c r="D46" s="29">
        <v>33185</v>
      </c>
      <c r="E46" s="30" t="s">
        <v>13</v>
      </c>
      <c r="F46" s="31">
        <v>27557</v>
      </c>
      <c r="G46" s="30" t="s">
        <v>13</v>
      </c>
      <c r="H46" s="31">
        <v>9437</v>
      </c>
      <c r="I46" s="32" t="s">
        <v>16</v>
      </c>
      <c r="J46" s="34">
        <f t="shared" si="1"/>
        <v>0.3424538229850855</v>
      </c>
      <c r="K46" s="33" t="s">
        <v>137</v>
      </c>
    </row>
    <row r="47" spans="1:11" ht="13.5" customHeight="1">
      <c r="A47" s="57" t="s">
        <v>147</v>
      </c>
      <c r="B47" s="58"/>
      <c r="C47" s="59" t="s">
        <v>223</v>
      </c>
      <c r="D47" s="29">
        <v>29155</v>
      </c>
      <c r="E47" s="30" t="s">
        <v>13</v>
      </c>
      <c r="F47" s="31">
        <v>24499</v>
      </c>
      <c r="G47" s="30" t="s">
        <v>13</v>
      </c>
      <c r="H47" s="31">
        <v>6844</v>
      </c>
      <c r="I47" s="32" t="s">
        <v>16</v>
      </c>
      <c r="J47" s="34">
        <f t="shared" si="1"/>
        <v>0.27935834115678193</v>
      </c>
      <c r="K47" s="33" t="s">
        <v>137</v>
      </c>
    </row>
    <row r="48" spans="1:11" ht="13.5" customHeight="1">
      <c r="A48" s="57" t="s">
        <v>150</v>
      </c>
      <c r="B48" s="58"/>
      <c r="C48" s="59" t="s">
        <v>224</v>
      </c>
      <c r="D48" s="29">
        <v>31976</v>
      </c>
      <c r="E48" s="30" t="s">
        <v>13</v>
      </c>
      <c r="F48" s="31">
        <v>26979</v>
      </c>
      <c r="G48" s="30" t="s">
        <v>13</v>
      </c>
      <c r="H48" s="31">
        <v>7988</v>
      </c>
      <c r="I48" s="32" t="s">
        <v>16</v>
      </c>
      <c r="J48" s="34">
        <f t="shared" si="1"/>
        <v>0.2960821379591534</v>
      </c>
      <c r="K48" s="33" t="s">
        <v>94</v>
      </c>
    </row>
    <row r="49" spans="1:11" ht="13.5" customHeight="1">
      <c r="A49" s="57" t="s">
        <v>151</v>
      </c>
      <c r="B49" s="58"/>
      <c r="C49" s="59" t="s">
        <v>225</v>
      </c>
      <c r="D49" s="29">
        <v>26389</v>
      </c>
      <c r="E49" s="30" t="s">
        <v>13</v>
      </c>
      <c r="F49" s="31">
        <v>22342</v>
      </c>
      <c r="G49" s="30" t="s">
        <v>13</v>
      </c>
      <c r="H49" s="31">
        <v>6958</v>
      </c>
      <c r="I49" s="32" t="s">
        <v>16</v>
      </c>
      <c r="J49" s="34">
        <f t="shared" si="1"/>
        <v>0.3114313848357354</v>
      </c>
      <c r="K49" s="33" t="s">
        <v>94</v>
      </c>
    </row>
    <row r="50" spans="1:11" ht="13.5" customHeight="1">
      <c r="A50" s="57" t="s">
        <v>152</v>
      </c>
      <c r="B50" s="58"/>
      <c r="C50" s="59" t="s">
        <v>226</v>
      </c>
      <c r="D50" s="29">
        <v>29914</v>
      </c>
      <c r="E50" s="30" t="s">
        <v>13</v>
      </c>
      <c r="F50" s="31">
        <v>25645</v>
      </c>
      <c r="G50" s="30" t="s">
        <v>13</v>
      </c>
      <c r="H50" s="31">
        <v>6997</v>
      </c>
      <c r="I50" s="32" t="s">
        <v>16</v>
      </c>
      <c r="J50" s="34">
        <f t="shared" si="1"/>
        <v>0.2728407096899981</v>
      </c>
      <c r="K50" s="33" t="s">
        <v>94</v>
      </c>
    </row>
    <row r="51" spans="1:11" ht="13.5" customHeight="1">
      <c r="A51" s="57" t="s">
        <v>156</v>
      </c>
      <c r="B51" s="58"/>
      <c r="C51" s="59" t="s">
        <v>227</v>
      </c>
      <c r="D51" s="29">
        <v>27550</v>
      </c>
      <c r="E51" s="30" t="s">
        <v>13</v>
      </c>
      <c r="F51" s="31">
        <v>23697</v>
      </c>
      <c r="G51" s="30" t="s">
        <v>13</v>
      </c>
      <c r="H51" s="31">
        <v>6726</v>
      </c>
      <c r="I51" s="32" t="s">
        <v>16</v>
      </c>
      <c r="J51" s="34">
        <f>H51/F51</f>
        <v>0.28383339663248514</v>
      </c>
      <c r="K51" s="33" t="s">
        <v>94</v>
      </c>
    </row>
    <row r="52" spans="1:11" ht="13.5" customHeight="1">
      <c r="A52" s="57" t="s">
        <v>161</v>
      </c>
      <c r="B52" s="58"/>
      <c r="C52" s="59" t="s">
        <v>228</v>
      </c>
      <c r="D52" s="29">
        <v>31282</v>
      </c>
      <c r="E52" s="30" t="s">
        <v>13</v>
      </c>
      <c r="F52" s="31">
        <v>26640</v>
      </c>
      <c r="G52" s="30" t="s">
        <v>13</v>
      </c>
      <c r="H52" s="31">
        <v>7607</v>
      </c>
      <c r="I52" s="32" t="s">
        <v>16</v>
      </c>
      <c r="J52" s="34">
        <f>H52/F52</f>
        <v>0.28554804804804806</v>
      </c>
      <c r="K52" s="33" t="s">
        <v>94</v>
      </c>
    </row>
    <row r="53" spans="1:11" ht="13.5" customHeight="1">
      <c r="A53" s="57" t="s">
        <v>163</v>
      </c>
      <c r="B53" s="58"/>
      <c r="C53" s="59" t="s">
        <v>229</v>
      </c>
      <c r="D53" s="29">
        <v>26154</v>
      </c>
      <c r="E53" s="30" t="s">
        <v>13</v>
      </c>
      <c r="F53" s="31">
        <v>22362</v>
      </c>
      <c r="G53" s="30" t="s">
        <v>13</v>
      </c>
      <c r="H53" s="31">
        <v>6232</v>
      </c>
      <c r="I53" s="32" t="s">
        <v>16</v>
      </c>
      <c r="J53" s="34">
        <f>H53/F53</f>
        <v>0.27868705840264735</v>
      </c>
      <c r="K53" s="33" t="s">
        <v>94</v>
      </c>
    </row>
    <row r="54" spans="1:11" ht="13.5" customHeight="1">
      <c r="A54" s="57" t="s">
        <v>165</v>
      </c>
      <c r="B54" s="58"/>
      <c r="C54" s="59" t="s">
        <v>230</v>
      </c>
      <c r="D54" s="29">
        <v>30314</v>
      </c>
      <c r="E54" s="30" t="s">
        <v>13</v>
      </c>
      <c r="F54" s="31">
        <v>25387</v>
      </c>
      <c r="G54" s="30" t="s">
        <v>13</v>
      </c>
      <c r="H54" s="31">
        <v>7382</v>
      </c>
      <c r="I54" s="32" t="s">
        <v>16</v>
      </c>
      <c r="J54" s="34">
        <f t="shared" si="1"/>
        <v>0.2907787450269823</v>
      </c>
      <c r="K54" s="33" t="s">
        <v>94</v>
      </c>
    </row>
    <row r="55" spans="1:11" ht="13.5" customHeight="1">
      <c r="A55" s="57" t="s">
        <v>167</v>
      </c>
      <c r="B55" s="58"/>
      <c r="C55" s="59" t="s">
        <v>170</v>
      </c>
      <c r="D55" s="29">
        <v>23510</v>
      </c>
      <c r="E55" s="30" t="s">
        <v>11</v>
      </c>
      <c r="F55" s="31">
        <v>19857</v>
      </c>
      <c r="G55" s="30" t="s">
        <v>11</v>
      </c>
      <c r="H55" s="31">
        <v>5841</v>
      </c>
      <c r="I55" s="32" t="s">
        <v>16</v>
      </c>
      <c r="J55" s="34">
        <f t="shared" si="1"/>
        <v>0.2941531953467291</v>
      </c>
      <c r="K55" s="33" t="s">
        <v>169</v>
      </c>
    </row>
    <row r="56" spans="1:11" ht="13.5" customHeight="1">
      <c r="A56" s="57" t="s">
        <v>171</v>
      </c>
      <c r="B56" s="58"/>
      <c r="C56" s="59" t="s">
        <v>174</v>
      </c>
      <c r="D56" s="29">
        <v>28233</v>
      </c>
      <c r="E56" s="30" t="s">
        <v>11</v>
      </c>
      <c r="F56" s="31">
        <v>23715</v>
      </c>
      <c r="G56" s="30" t="s">
        <v>11</v>
      </c>
      <c r="H56" s="31">
        <v>6345</v>
      </c>
      <c r="I56" s="32" t="s">
        <v>16</v>
      </c>
      <c r="J56" s="34">
        <f t="shared" si="1"/>
        <v>0.2675521821631879</v>
      </c>
      <c r="K56" s="33" t="s">
        <v>173</v>
      </c>
    </row>
    <row r="57" spans="1:11" ht="13.5" customHeight="1">
      <c r="A57" s="57" t="s">
        <v>175</v>
      </c>
      <c r="B57" s="58"/>
      <c r="C57" s="59" t="s">
        <v>178</v>
      </c>
      <c r="D57" s="29">
        <v>23418</v>
      </c>
      <c r="E57" s="30" t="s">
        <v>11</v>
      </c>
      <c r="F57" s="31">
        <v>19666</v>
      </c>
      <c r="G57" s="30" t="s">
        <v>11</v>
      </c>
      <c r="H57" s="31">
        <v>5720</v>
      </c>
      <c r="I57" s="32" t="s">
        <v>16</v>
      </c>
      <c r="J57" s="34">
        <f aca="true" t="shared" si="2" ref="J57:J63">H57/F57</f>
        <v>0.2908573171971931</v>
      </c>
      <c r="K57" s="33" t="s">
        <v>173</v>
      </c>
    </row>
    <row r="58" spans="1:11" ht="13.5" customHeight="1">
      <c r="A58" s="57" t="s">
        <v>179</v>
      </c>
      <c r="B58" s="58"/>
      <c r="C58" s="59" t="s">
        <v>180</v>
      </c>
      <c r="D58" s="29">
        <v>25775</v>
      </c>
      <c r="E58" s="30" t="s">
        <v>11</v>
      </c>
      <c r="F58" s="31">
        <v>21753</v>
      </c>
      <c r="G58" s="30" t="s">
        <v>11</v>
      </c>
      <c r="H58" s="31">
        <v>6068</v>
      </c>
      <c r="I58" s="32" t="s">
        <v>16</v>
      </c>
      <c r="J58" s="34">
        <f t="shared" si="2"/>
        <v>0.278950029880936</v>
      </c>
      <c r="K58" s="33" t="s">
        <v>173</v>
      </c>
    </row>
    <row r="59" spans="1:11" ht="13.5" customHeight="1">
      <c r="A59" s="57" t="s">
        <v>182</v>
      </c>
      <c r="B59" s="58"/>
      <c r="C59" s="59" t="s">
        <v>183</v>
      </c>
      <c r="D59" s="29">
        <v>21689</v>
      </c>
      <c r="E59" s="30" t="s">
        <v>11</v>
      </c>
      <c r="F59" s="31">
        <v>18187</v>
      </c>
      <c r="G59" s="30" t="s">
        <v>11</v>
      </c>
      <c r="H59" s="31">
        <v>4839</v>
      </c>
      <c r="I59" s="32" t="s">
        <v>16</v>
      </c>
      <c r="J59" s="34">
        <f t="shared" si="2"/>
        <v>0.26606917028646837</v>
      </c>
      <c r="K59" s="33" t="s">
        <v>173</v>
      </c>
    </row>
    <row r="60" spans="1:11" ht="13.5" customHeight="1">
      <c r="A60" s="57" t="s">
        <v>185</v>
      </c>
      <c r="B60" s="58"/>
      <c r="C60" s="59" t="s">
        <v>186</v>
      </c>
      <c r="D60" s="29">
        <v>25496</v>
      </c>
      <c r="E60" s="30" t="s">
        <v>11</v>
      </c>
      <c r="F60" s="31">
        <v>21362</v>
      </c>
      <c r="G60" s="30" t="s">
        <v>11</v>
      </c>
      <c r="H60" s="31">
        <v>5871</v>
      </c>
      <c r="I60" s="32" t="s">
        <v>16</v>
      </c>
      <c r="J60" s="34">
        <f t="shared" si="2"/>
        <v>0.2748338170583279</v>
      </c>
      <c r="K60" s="33" t="s">
        <v>173</v>
      </c>
    </row>
    <row r="61" spans="1:11" ht="13.5" customHeight="1">
      <c r="A61" s="57" t="s">
        <v>189</v>
      </c>
      <c r="B61" s="58"/>
      <c r="C61" s="59" t="s">
        <v>190</v>
      </c>
      <c r="D61" s="29">
        <v>19828</v>
      </c>
      <c r="E61" s="30" t="s">
        <v>11</v>
      </c>
      <c r="F61" s="31">
        <v>16605</v>
      </c>
      <c r="G61" s="30" t="s">
        <v>11</v>
      </c>
      <c r="H61" s="31">
        <v>4743</v>
      </c>
      <c r="I61" s="32" t="s">
        <v>16</v>
      </c>
      <c r="J61" s="34">
        <f t="shared" si="2"/>
        <v>0.2856368563685637</v>
      </c>
      <c r="K61" s="33" t="s">
        <v>173</v>
      </c>
    </row>
    <row r="62" spans="1:11" ht="13.5" customHeight="1">
      <c r="A62" s="57" t="s">
        <v>192</v>
      </c>
      <c r="B62" s="58"/>
      <c r="C62" s="59" t="s">
        <v>193</v>
      </c>
      <c r="D62" s="29">
        <v>23811</v>
      </c>
      <c r="E62" s="30" t="s">
        <v>11</v>
      </c>
      <c r="F62" s="31">
        <v>20053</v>
      </c>
      <c r="G62" s="30" t="s">
        <v>11</v>
      </c>
      <c r="H62" s="31">
        <v>4913</v>
      </c>
      <c r="I62" s="32" t="s">
        <v>16</v>
      </c>
      <c r="J62" s="34">
        <f t="shared" si="2"/>
        <v>0.24500074801775296</v>
      </c>
      <c r="K62" s="33" t="s">
        <v>173</v>
      </c>
    </row>
    <row r="63" spans="1:11" ht="13.5" customHeight="1">
      <c r="A63" s="57" t="s">
        <v>194</v>
      </c>
      <c r="B63" s="58"/>
      <c r="C63" s="59" t="s">
        <v>195</v>
      </c>
      <c r="D63" s="29">
        <v>19977</v>
      </c>
      <c r="E63" s="30" t="s">
        <v>11</v>
      </c>
      <c r="F63" s="31">
        <v>16704</v>
      </c>
      <c r="G63" s="30" t="s">
        <v>11</v>
      </c>
      <c r="H63" s="31">
        <v>5470</v>
      </c>
      <c r="I63" s="32" t="s">
        <v>16</v>
      </c>
      <c r="J63" s="34">
        <f t="shared" si="2"/>
        <v>0.3274664750957854</v>
      </c>
      <c r="K63" s="33" t="s">
        <v>173</v>
      </c>
    </row>
    <row r="64" spans="1:11" ht="13.5" customHeight="1">
      <c r="A64" s="57" t="s">
        <v>199</v>
      </c>
      <c r="B64" s="58"/>
      <c r="C64" s="59" t="s">
        <v>200</v>
      </c>
      <c r="D64" s="29">
        <v>22569</v>
      </c>
      <c r="E64" s="30" t="s">
        <v>11</v>
      </c>
      <c r="F64" s="31">
        <v>18856</v>
      </c>
      <c r="G64" s="30" t="s">
        <v>11</v>
      </c>
      <c r="H64" s="31">
        <v>4528</v>
      </c>
      <c r="I64" s="32" t="s">
        <v>16</v>
      </c>
      <c r="J64" s="34">
        <f aca="true" t="shared" si="3" ref="J64:J70">H64/F64</f>
        <v>0.24013576580398813</v>
      </c>
      <c r="K64" s="33" t="s">
        <v>173</v>
      </c>
    </row>
    <row r="65" spans="1:11" ht="13.5" customHeight="1">
      <c r="A65" s="57" t="s">
        <v>203</v>
      </c>
      <c r="B65" s="58"/>
      <c r="C65" s="59" t="s">
        <v>206</v>
      </c>
      <c r="D65" s="29">
        <v>18125</v>
      </c>
      <c r="E65" s="30" t="s">
        <v>11</v>
      </c>
      <c r="F65" s="31">
        <v>15084</v>
      </c>
      <c r="G65" s="30" t="s">
        <v>11</v>
      </c>
      <c r="H65" s="31">
        <v>5165</v>
      </c>
      <c r="I65" s="32" t="s">
        <v>16</v>
      </c>
      <c r="J65" s="34">
        <f t="shared" si="3"/>
        <v>0.342415804826306</v>
      </c>
      <c r="K65" s="33" t="s">
        <v>205</v>
      </c>
    </row>
    <row r="66" spans="1:11" ht="13.5" customHeight="1">
      <c r="A66" s="57" t="s">
        <v>207</v>
      </c>
      <c r="B66" s="58"/>
      <c r="C66" s="59" t="s">
        <v>208</v>
      </c>
      <c r="D66" s="29">
        <v>20728</v>
      </c>
      <c r="E66" s="30" t="s">
        <v>13</v>
      </c>
      <c r="F66" s="31">
        <v>16890</v>
      </c>
      <c r="G66" s="30" t="s">
        <v>13</v>
      </c>
      <c r="H66" s="31">
        <v>5862</v>
      </c>
      <c r="I66" s="32" t="s">
        <v>16</v>
      </c>
      <c r="J66" s="34">
        <f t="shared" si="3"/>
        <v>0.34706927175843694</v>
      </c>
      <c r="K66" s="33" t="s">
        <v>173</v>
      </c>
    </row>
    <row r="67" spans="1:11" ht="13.5" customHeight="1">
      <c r="A67" s="57" t="s">
        <v>211</v>
      </c>
      <c r="B67" s="58"/>
      <c r="C67" s="59" t="s">
        <v>212</v>
      </c>
      <c r="D67" s="29">
        <v>16443</v>
      </c>
      <c r="E67" s="30" t="s">
        <v>11</v>
      </c>
      <c r="F67" s="31">
        <v>13538</v>
      </c>
      <c r="G67" s="30" t="s">
        <v>11</v>
      </c>
      <c r="H67" s="31">
        <v>4486</v>
      </c>
      <c r="I67" s="32" t="s">
        <v>16</v>
      </c>
      <c r="J67" s="34">
        <f t="shared" si="3"/>
        <v>0.3313635692125868</v>
      </c>
      <c r="K67" s="33" t="s">
        <v>173</v>
      </c>
    </row>
    <row r="68" spans="1:11" ht="13.5" customHeight="1">
      <c r="A68" s="57" t="s">
        <v>214</v>
      </c>
      <c r="B68" s="58"/>
      <c r="C68" s="59" t="s">
        <v>231</v>
      </c>
      <c r="D68" s="29">
        <v>18915</v>
      </c>
      <c r="E68" s="30" t="s">
        <v>11</v>
      </c>
      <c r="F68" s="31">
        <v>15523</v>
      </c>
      <c r="G68" s="30" t="s">
        <v>11</v>
      </c>
      <c r="H68" s="31">
        <v>5226</v>
      </c>
      <c r="I68" s="32" t="s">
        <v>16</v>
      </c>
      <c r="J68" s="34">
        <f t="shared" si="3"/>
        <v>0.3366617277588095</v>
      </c>
      <c r="K68" s="33" t="s">
        <v>173</v>
      </c>
    </row>
    <row r="69" spans="1:11" ht="13.5" customHeight="1">
      <c r="A69" s="57" t="s">
        <v>234</v>
      </c>
      <c r="B69" s="58"/>
      <c r="C69" s="59" t="s">
        <v>235</v>
      </c>
      <c r="D69" s="29">
        <v>15097</v>
      </c>
      <c r="E69" s="30" t="s">
        <v>11</v>
      </c>
      <c r="F69" s="31">
        <v>12444</v>
      </c>
      <c r="G69" s="30" t="s">
        <v>11</v>
      </c>
      <c r="H69" s="31">
        <v>4452</v>
      </c>
      <c r="I69" s="32" t="s">
        <v>16</v>
      </c>
      <c r="J69" s="34">
        <f t="shared" si="3"/>
        <v>0.35776277724204436</v>
      </c>
      <c r="K69" s="33" t="s">
        <v>173</v>
      </c>
    </row>
    <row r="70" spans="1:11" ht="13.5" customHeight="1">
      <c r="A70" s="57" t="s">
        <v>237</v>
      </c>
      <c r="B70" s="58"/>
      <c r="C70" s="59" t="s">
        <v>238</v>
      </c>
      <c r="D70" s="29">
        <v>18600</v>
      </c>
      <c r="E70" s="30" t="s">
        <v>11</v>
      </c>
      <c r="F70" s="31">
        <v>15350</v>
      </c>
      <c r="G70" s="30" t="s">
        <v>11</v>
      </c>
      <c r="H70" s="31">
        <v>5509</v>
      </c>
      <c r="I70" s="32" t="s">
        <v>16</v>
      </c>
      <c r="J70" s="34">
        <f t="shared" si="3"/>
        <v>0.35889250814332246</v>
      </c>
      <c r="K70" s="33" t="s">
        <v>173</v>
      </c>
    </row>
    <row r="71" spans="1:11" ht="13.5" customHeight="1">
      <c r="A71" s="48" t="s">
        <v>241</v>
      </c>
      <c r="B71" s="58"/>
      <c r="C71" s="59" t="s">
        <v>245</v>
      </c>
      <c r="D71" s="29">
        <v>14918</v>
      </c>
      <c r="E71" s="30" t="s">
        <v>11</v>
      </c>
      <c r="F71" s="31">
        <v>12477</v>
      </c>
      <c r="G71" s="30" t="s">
        <v>11</v>
      </c>
      <c r="H71" s="31">
        <v>4359</v>
      </c>
      <c r="I71" s="32" t="s">
        <v>16</v>
      </c>
      <c r="J71" s="34">
        <f>H71/F71</f>
        <v>0.34936282760278914</v>
      </c>
      <c r="K71" s="33" t="s">
        <v>173</v>
      </c>
    </row>
    <row r="72" spans="1:11" ht="13.5" customHeight="1">
      <c r="A72" s="57" t="s">
        <v>242</v>
      </c>
      <c r="B72" s="58"/>
      <c r="C72" s="59" t="s">
        <v>246</v>
      </c>
      <c r="D72" s="29">
        <v>18033</v>
      </c>
      <c r="E72" s="30" t="s">
        <v>11</v>
      </c>
      <c r="F72" s="31">
        <v>15088</v>
      </c>
      <c r="G72" s="30" t="s">
        <v>11</v>
      </c>
      <c r="H72" s="31">
        <v>5368</v>
      </c>
      <c r="I72" s="32" t="s">
        <v>16</v>
      </c>
      <c r="J72" s="34">
        <f>H72/F72</f>
        <v>0.355779427359491</v>
      </c>
      <c r="K72" s="33" t="s">
        <v>173</v>
      </c>
    </row>
    <row r="73" spans="1:11" ht="13.5" customHeight="1">
      <c r="A73" s="48" t="s">
        <v>259</v>
      </c>
      <c r="B73" s="58"/>
      <c r="C73" s="59" t="s">
        <v>252</v>
      </c>
      <c r="D73" s="67" t="s">
        <v>248</v>
      </c>
      <c r="E73" s="30" t="s">
        <v>11</v>
      </c>
      <c r="F73" s="69" t="s">
        <v>247</v>
      </c>
      <c r="G73" s="30" t="s">
        <v>11</v>
      </c>
      <c r="H73" s="69" t="s">
        <v>247</v>
      </c>
      <c r="I73" s="32" t="s">
        <v>16</v>
      </c>
      <c r="J73" s="34" t="s">
        <v>247</v>
      </c>
      <c r="K73" s="33" t="s">
        <v>173</v>
      </c>
    </row>
    <row r="74" spans="1:11" ht="13.5" customHeight="1">
      <c r="A74" s="57" t="s">
        <v>249</v>
      </c>
      <c r="B74" s="58"/>
      <c r="C74" s="59" t="s">
        <v>253</v>
      </c>
      <c r="D74" s="29">
        <v>22697</v>
      </c>
      <c r="E74" s="30" t="s">
        <v>11</v>
      </c>
      <c r="F74" s="31">
        <v>18123</v>
      </c>
      <c r="G74" s="30" t="s">
        <v>11</v>
      </c>
      <c r="H74" s="31">
        <v>6808</v>
      </c>
      <c r="I74" s="32" t="s">
        <v>16</v>
      </c>
      <c r="J74" s="34">
        <f aca="true" t="shared" si="4" ref="J74:J83">H74/F74</f>
        <v>0.3756552447166584</v>
      </c>
      <c r="K74" s="33" t="s">
        <v>173</v>
      </c>
    </row>
    <row r="75" spans="1:11" ht="13.5" customHeight="1">
      <c r="A75" s="48" t="s">
        <v>260</v>
      </c>
      <c r="B75" s="58"/>
      <c r="C75" s="59" t="s">
        <v>257</v>
      </c>
      <c r="D75" s="29">
        <v>14584</v>
      </c>
      <c r="E75" s="30" t="s">
        <v>11</v>
      </c>
      <c r="F75" s="31">
        <v>12274</v>
      </c>
      <c r="G75" s="30" t="s">
        <v>11</v>
      </c>
      <c r="H75" s="31">
        <v>4769</v>
      </c>
      <c r="I75" s="32" t="s">
        <v>16</v>
      </c>
      <c r="J75" s="34">
        <f t="shared" si="4"/>
        <v>0.38854489164086686</v>
      </c>
      <c r="K75" s="33" t="s">
        <v>173</v>
      </c>
    </row>
    <row r="76" spans="1:11" ht="13.5" customHeight="1">
      <c r="A76" s="57" t="s">
        <v>254</v>
      </c>
      <c r="B76" s="58"/>
      <c r="C76" s="59" t="s">
        <v>258</v>
      </c>
      <c r="D76" s="29">
        <v>8203</v>
      </c>
      <c r="E76" s="30" t="s">
        <v>11</v>
      </c>
      <c r="F76" s="31">
        <v>6519</v>
      </c>
      <c r="G76" s="30" t="s">
        <v>11</v>
      </c>
      <c r="H76" s="31">
        <v>1961</v>
      </c>
      <c r="I76" s="32" t="s">
        <v>16</v>
      </c>
      <c r="J76" s="34">
        <f t="shared" si="4"/>
        <v>0.3008130081300813</v>
      </c>
      <c r="K76" s="33" t="s">
        <v>173</v>
      </c>
    </row>
    <row r="77" spans="1:11" ht="13.5" customHeight="1">
      <c r="A77" s="48" t="s">
        <v>261</v>
      </c>
      <c r="B77" s="58"/>
      <c r="C77" s="59" t="s">
        <v>262</v>
      </c>
      <c r="D77" s="29">
        <v>4820</v>
      </c>
      <c r="E77" s="30" t="s">
        <v>11</v>
      </c>
      <c r="F77" s="31">
        <v>4555</v>
      </c>
      <c r="G77" s="30" t="s">
        <v>11</v>
      </c>
      <c r="H77" s="31">
        <v>2488</v>
      </c>
      <c r="I77" s="32" t="s">
        <v>16</v>
      </c>
      <c r="J77" s="34">
        <f t="shared" si="4"/>
        <v>0.5462129527991219</v>
      </c>
      <c r="K77" s="33" t="s">
        <v>173</v>
      </c>
    </row>
    <row r="78" spans="1:11" ht="13.5" customHeight="1">
      <c r="A78" s="70" t="s">
        <v>270</v>
      </c>
      <c r="B78" s="58"/>
      <c r="C78" s="59" t="s">
        <v>278</v>
      </c>
      <c r="D78" s="29">
        <v>6343</v>
      </c>
      <c r="E78" s="30" t="s">
        <v>11</v>
      </c>
      <c r="F78" s="31">
        <v>4934</v>
      </c>
      <c r="G78" s="30" t="s">
        <v>11</v>
      </c>
      <c r="H78" s="31">
        <v>1527</v>
      </c>
      <c r="I78" s="32" t="s">
        <v>16</v>
      </c>
      <c r="J78" s="34">
        <f t="shared" si="4"/>
        <v>0.3094852047020673</v>
      </c>
      <c r="K78" s="33" t="s">
        <v>173</v>
      </c>
    </row>
    <row r="79" spans="1:11" ht="13.5" customHeight="1">
      <c r="A79" s="70" t="s">
        <v>271</v>
      </c>
      <c r="B79" s="58"/>
      <c r="C79" s="59" t="s">
        <v>274</v>
      </c>
      <c r="D79" s="29">
        <v>3004</v>
      </c>
      <c r="E79" s="30" t="s">
        <v>11</v>
      </c>
      <c r="F79" s="31">
        <v>2777</v>
      </c>
      <c r="G79" s="30" t="s">
        <v>11</v>
      </c>
      <c r="H79" s="31">
        <v>1482</v>
      </c>
      <c r="I79" s="32" t="s">
        <v>16</v>
      </c>
      <c r="J79" s="34">
        <f t="shared" si="4"/>
        <v>0.5336694274396832</v>
      </c>
      <c r="K79" s="33" t="s">
        <v>173</v>
      </c>
    </row>
    <row r="80" spans="1:11" ht="13.5" customHeight="1">
      <c r="A80" s="70" t="s">
        <v>265</v>
      </c>
      <c r="B80" s="58"/>
      <c r="C80" s="59" t="s">
        <v>277</v>
      </c>
      <c r="D80" s="29">
        <v>7161</v>
      </c>
      <c r="E80" s="30" t="s">
        <v>11</v>
      </c>
      <c r="F80" s="31">
        <v>5515</v>
      </c>
      <c r="G80" s="30" t="s">
        <v>11</v>
      </c>
      <c r="H80" s="31">
        <v>1695</v>
      </c>
      <c r="I80" s="32" t="s">
        <v>16</v>
      </c>
      <c r="J80" s="34">
        <f t="shared" si="4"/>
        <v>0.3073436083408885</v>
      </c>
      <c r="K80" s="33" t="s">
        <v>173</v>
      </c>
    </row>
    <row r="81" spans="1:11" ht="13.5" customHeight="1">
      <c r="A81" s="70" t="s">
        <v>272</v>
      </c>
      <c r="B81" s="58"/>
      <c r="C81" s="59" t="s">
        <v>275</v>
      </c>
      <c r="D81" s="29">
        <v>3561</v>
      </c>
      <c r="E81" s="30" t="s">
        <v>11</v>
      </c>
      <c r="F81" s="31">
        <v>3267</v>
      </c>
      <c r="G81" s="30" t="s">
        <v>11</v>
      </c>
      <c r="H81" s="31">
        <v>1692</v>
      </c>
      <c r="I81" s="32" t="s">
        <v>16</v>
      </c>
      <c r="J81" s="34">
        <f t="shared" si="4"/>
        <v>0.5179063360881543</v>
      </c>
      <c r="K81" s="33" t="s">
        <v>173</v>
      </c>
    </row>
    <row r="82" spans="1:11" ht="13.5" customHeight="1">
      <c r="A82" s="70" t="s">
        <v>273</v>
      </c>
      <c r="B82" s="58"/>
      <c r="C82" s="59" t="s">
        <v>276</v>
      </c>
      <c r="D82" s="29">
        <v>5484</v>
      </c>
      <c r="E82" s="30" t="s">
        <v>11</v>
      </c>
      <c r="F82" s="31">
        <v>4273</v>
      </c>
      <c r="G82" s="30" t="s">
        <v>11</v>
      </c>
      <c r="H82" s="31">
        <v>1240</v>
      </c>
      <c r="I82" s="32" t="s">
        <v>16</v>
      </c>
      <c r="J82" s="34">
        <f t="shared" si="4"/>
        <v>0.29019424292066465</v>
      </c>
      <c r="K82" s="33" t="s">
        <v>173</v>
      </c>
    </row>
    <row r="83" spans="1:11" ht="13.5" customHeight="1" thickBot="1">
      <c r="A83" s="78" t="s">
        <v>76</v>
      </c>
      <c r="B83" s="79"/>
      <c r="C83" s="80"/>
      <c r="D83" s="61">
        <f>SUM(D4:D82)</f>
        <v>3412111</v>
      </c>
      <c r="E83" s="62" t="s">
        <v>11</v>
      </c>
      <c r="F83" s="61">
        <f>SUM(F4:F82)</f>
        <v>2767662</v>
      </c>
      <c r="G83" s="62" t="s">
        <v>11</v>
      </c>
      <c r="H83" s="61">
        <f>SUM(H4:H82)</f>
        <v>722563</v>
      </c>
      <c r="I83" s="63" t="s">
        <v>16</v>
      </c>
      <c r="J83" s="64">
        <f t="shared" si="4"/>
        <v>0.26107342587353516</v>
      </c>
      <c r="K83" s="65" t="s">
        <v>136</v>
      </c>
    </row>
    <row r="84" spans="1:11" ht="13.5" customHeight="1">
      <c r="A84" s="43" t="s">
        <v>77</v>
      </c>
      <c r="B84" s="43"/>
      <c r="C84" s="43"/>
      <c r="D84" s="43"/>
      <c r="E84" s="43"/>
      <c r="F84" s="43"/>
      <c r="G84" s="43"/>
      <c r="H84" s="43"/>
      <c r="I84" s="43"/>
      <c r="J84" s="43"/>
      <c r="K84" s="43"/>
    </row>
    <row r="85" ht="13.5" customHeight="1">
      <c r="A85" s="43" t="s">
        <v>263</v>
      </c>
    </row>
  </sheetData>
  <sheetProtection/>
  <mergeCells count="7">
    <mergeCell ref="A83:C83"/>
    <mergeCell ref="A1:K1"/>
    <mergeCell ref="H2:I2"/>
    <mergeCell ref="A3:C3"/>
    <mergeCell ref="D3:E3"/>
    <mergeCell ref="F3:G3"/>
    <mergeCell ref="H3:K3"/>
  </mergeCells>
  <printOptions/>
  <pageMargins left="0.787" right="0.787" top="0.984" bottom="0.984" header="0.512" footer="0.512"/>
  <pageSetup fitToHeight="0"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2009-11-26T01:39:16Z</dcterms:created>
  <dcterms:modified xsi:type="dcterms:W3CDTF">2023-10-13T09:57:34Z</dcterms:modified>
  <cp:category/>
  <cp:version/>
  <cp:contentType/>
  <cp:contentStatus/>
</cp:coreProperties>
</file>