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-165" windowWidth="24735" windowHeight="10635" tabRatio="928" firstSheet="7" activeTab="7"/>
  </bookViews>
  <sheets>
    <sheet name="6-2-1-1data" sheetId="79" r:id="rId1"/>
    <sheet name="6-2-1-1グラフ" sheetId="80" r:id="rId2"/>
    <sheet name="6-2-1-2" sheetId="113" r:id="rId3"/>
    <sheet name="6-2-1-3data" sheetId="81" r:id="rId4"/>
    <sheet name="6-2-1-3グラフ" sheetId="82" r:id="rId5"/>
    <sheet name="6-2-1-4" sheetId="83" r:id="rId6"/>
    <sheet name="6-2-1-5世代別" sheetId="111" r:id="rId7"/>
    <sheet name="Sheet1" sheetId="94" r:id="rId8"/>
  </sheets>
  <externalReferences>
    <externalReference r:id="rId9"/>
    <externalReference r:id="rId10"/>
  </externalReferences>
  <definedNames>
    <definedName name="_xlnm._FilterDatabase" localSheetId="5" hidden="1">'6-2-1-4'!#REF!</definedName>
    <definedName name="_Key1" localSheetId="6" hidden="1">#REF!</definedName>
    <definedName name="_Key1" hidden="1">#REF!</definedName>
    <definedName name="_Order1" hidden="1">255</definedName>
    <definedName name="_S1661" localSheetId="6">#REF!</definedName>
    <definedName name="_S1661">#REF!</definedName>
    <definedName name="_Sort" localSheetId="6" hidden="1">#REF!</definedName>
    <definedName name="_Sort" hidden="1">#REF!</definedName>
    <definedName name="a" localSheetId="6">#REF!</definedName>
    <definedName name="a">#REF!</definedName>
    <definedName name="dd" localSheetId="6" hidden="1">#REF!</definedName>
    <definedName name="dd" hidden="1">#REF!</definedName>
    <definedName name="F13T15" localSheetId="6">#REF!</definedName>
    <definedName name="F13T15">#REF!</definedName>
    <definedName name="F13T15男" localSheetId="6">#REF!</definedName>
    <definedName name="F13T15男">#REF!</definedName>
    <definedName name="F16T19" localSheetId="6">#REF!</definedName>
    <definedName name="F16T19">#REF!</definedName>
    <definedName name="F16T19男" localSheetId="6">#REF!</definedName>
    <definedName name="F16T19男">#REF!</definedName>
    <definedName name="F20T24" localSheetId="6">#REF!</definedName>
    <definedName name="F20T24">#REF!</definedName>
    <definedName name="F20T24男" localSheetId="6">#REF!</definedName>
    <definedName name="F20T24男">#REF!</definedName>
    <definedName name="F25T29" localSheetId="6">#REF!</definedName>
    <definedName name="F25T29">#REF!</definedName>
    <definedName name="F25T29男" localSheetId="6">#REF!</definedName>
    <definedName name="F25T29男">#REF!</definedName>
    <definedName name="F2T12" localSheetId="6">#REF!</definedName>
    <definedName name="F2T12">#REF!</definedName>
    <definedName name="F2T12男" localSheetId="6">#REF!</definedName>
    <definedName name="F2T12男">#REF!</definedName>
    <definedName name="F30T34" localSheetId="6">#REF!</definedName>
    <definedName name="F30T34">#REF!</definedName>
    <definedName name="F30T34男" localSheetId="6">#REF!</definedName>
    <definedName name="F30T34男">#REF!</definedName>
    <definedName name="F35T39" localSheetId="6">#REF!</definedName>
    <definedName name="F35T39">#REF!</definedName>
    <definedName name="F35T39男" localSheetId="6">#REF!</definedName>
    <definedName name="F35T39男">#REF!</definedName>
    <definedName name="F40T49" localSheetId="6">#REF!</definedName>
    <definedName name="F40T49">#REF!</definedName>
    <definedName name="F40T49男" localSheetId="6">#REF!</definedName>
    <definedName name="F40T49男">#REF!</definedName>
    <definedName name="F50T59" localSheetId="6">#REF!</definedName>
    <definedName name="F50T59">#REF!</definedName>
    <definedName name="F50T59男" localSheetId="6">#REF!</definedName>
    <definedName name="F50T59男">#REF!</definedName>
    <definedName name="F60T" localSheetId="6">#REF!</definedName>
    <definedName name="F60T">#REF!</definedName>
    <definedName name="F60T男" localSheetId="6">#REF!</definedName>
    <definedName name="F60T男">#REF!</definedName>
    <definedName name="gg" localSheetId="6" hidden="1">#REF!</definedName>
    <definedName name="gg" hidden="1">#REF!</definedName>
    <definedName name="ggg" localSheetId="6" hidden="1">#REF!</definedName>
    <definedName name="ggg" hidden="1">#REF!</definedName>
    <definedName name="gio" localSheetId="6" hidden="1">#REF!</definedName>
    <definedName name="gio" hidden="1">#REF!</definedName>
    <definedName name="krei" localSheetId="6" hidden="1">#REF!</definedName>
    <definedName name="krei" hidden="1">#REF!</definedName>
    <definedName name="llooi" localSheetId="6" hidden="1">#REF!</definedName>
    <definedName name="llooi" hidden="1">#REF!</definedName>
    <definedName name="oooo" localSheetId="6" hidden="1">#REF!</definedName>
    <definedName name="oooo" hidden="1">#REF!</definedName>
    <definedName name="PPP" localSheetId="6">#REF!</definedName>
    <definedName name="PPP">#REF!</definedName>
    <definedName name="PPP男" localSheetId="6">#REF!</definedName>
    <definedName name="PPP男">#REF!</definedName>
    <definedName name="PV" localSheetId="6">#REF!</definedName>
    <definedName name="PV">#REF!</definedName>
    <definedName name="PV男" localSheetId="6">#REF!</definedName>
    <definedName name="PV男">#REF!</definedName>
    <definedName name="RA" localSheetId="6">#REF!</definedName>
    <definedName name="RA">#REF!</definedName>
    <definedName name="RA男" localSheetId="6">#REF!</definedName>
    <definedName name="RA男">#REF!</definedName>
    <definedName name="RU" localSheetId="6">#REF!</definedName>
    <definedName name="RU">#REF!</definedName>
    <definedName name="RU男" localSheetId="6">#REF!</definedName>
    <definedName name="RU男">#REF!</definedName>
    <definedName name="sss" localSheetId="6" hidden="1">#REF!</definedName>
    <definedName name="sss" hidden="1">#REF!</definedName>
    <definedName name="TPP" localSheetId="6">#REF!</definedName>
    <definedName name="TPP">#REF!</definedName>
    <definedName name="TPP男" localSheetId="6">#REF!</definedName>
    <definedName name="TPP男">#REF!</definedName>
    <definedName name="UA" localSheetId="6">#REF!</definedName>
    <definedName name="UA">#REF!</definedName>
    <definedName name="UA男" localSheetId="6">#REF!</definedName>
    <definedName name="UA男">#REF!</definedName>
    <definedName name="URL" localSheetId="6">#REF!</definedName>
    <definedName name="URL">#REF!</definedName>
    <definedName name="VPP" localSheetId="6">#REF!</definedName>
    <definedName name="VPP">#REF!</definedName>
    <definedName name="VPP男" localSheetId="6">#REF!</definedName>
    <definedName name="VPP男">#REF!</definedName>
    <definedName name="あ" localSheetId="6">#REF!</definedName>
    <definedName name="あ">#REF!</definedName>
    <definedName name="ああ" localSheetId="6" hidden="1">#REF!</definedName>
    <definedName name="ああ" hidden="1">#REF!</definedName>
    <definedName name="ええ" localSheetId="6" hidden="1">#REF!</definedName>
    <definedName name="ええ" hidden="1">#REF!</definedName>
    <definedName name="カスタムデータ個数" localSheetId="6">[1]世1!#REF!</definedName>
    <definedName name="カスタムデータ個数">[1]世1!#REF!</definedName>
    <definedName name="っｄ" localSheetId="6" hidden="1">#REF!</definedName>
    <definedName name="っｄ" hidden="1">#REF!</definedName>
    <definedName name="っｋっｌ" localSheetId="6" hidden="1">#REF!</definedName>
    <definedName name="っｋっｌ" hidden="1">#REF!</definedName>
    <definedName name="っっっｈ" localSheetId="6" hidden="1">#REF!</definedName>
    <definedName name="っっっｈ" hidden="1">#REF!</definedName>
    <definedName name="データ個数" localSheetId="6">[1]世57!#REF!</definedName>
    <definedName name="データ個数">[1]世57!#REF!</definedName>
    <definedName name="ドメインリスト" localSheetId="6">'[2]URL List'!#REF!</definedName>
    <definedName name="ドメインリスト">'[2]URL List'!#REF!</definedName>
    <definedName name="ドメインリスト概要" localSheetId="6">'[2]URL List'!#REF!</definedName>
    <definedName name="ドメインリスト概要">'[2]URL List'!#REF!</definedName>
    <definedName name="ドメイン名へ" localSheetId="6">[2]INDEX!#REF!</definedName>
    <definedName name="ドメイン名へ">[2]INDEX!#REF!</definedName>
    <definedName name="レポート期間">[2]INDEX!#REF!</definedName>
    <definedName name="レポート名">[2]INDEX!#REF!</definedName>
    <definedName name="期日" localSheetId="6">#REF!</definedName>
    <definedName name="期日">#REF!</definedName>
    <definedName name="期日男" localSheetId="6">#REF!</definedName>
    <definedName name="期日男">#REF!</definedName>
    <definedName name="顧客名" localSheetId="6">[2]INDEX!#REF!</definedName>
    <definedName name="顧客名">[2]INDEX!#REF!</definedName>
    <definedName name="作成会社" localSheetId="6">#REF!</definedName>
    <definedName name="作成会社">#REF!</definedName>
    <definedName name="作成者" localSheetId="6">#REF!</definedName>
    <definedName name="作成者">#REF!</definedName>
    <definedName name="産業名" localSheetId="6">#REF!</definedName>
    <definedName name="産業名">#REF!</definedName>
    <definedName name="女性" localSheetId="6">#REF!</definedName>
    <definedName name="女性">#REF!</definedName>
    <definedName name="男性" localSheetId="6">#REF!</definedName>
    <definedName name="男性">#REF!</definedName>
  </definedNames>
  <calcPr calcId="145621"/>
</workbook>
</file>

<file path=xl/calcChain.xml><?xml version="1.0" encoding="utf-8"?>
<calcChain xmlns="http://schemas.openxmlformats.org/spreadsheetml/2006/main">
  <c r="H5" i="111" l="1"/>
  <c r="J6" i="111"/>
  <c r="E52" i="83"/>
  <c r="E53" i="83"/>
  <c r="E51" i="83"/>
  <c r="D5" i="81" l="1"/>
  <c r="D6" i="81"/>
  <c r="V9" i="79" l="1"/>
  <c r="I13" i="81" l="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I12" i="81"/>
  <c r="I14" i="81"/>
  <c r="I15" i="81"/>
  <c r="I16" i="81"/>
  <c r="I17" i="81"/>
  <c r="I18" i="81"/>
  <c r="I19" i="81"/>
  <c r="I20" i="81"/>
  <c r="I21" i="81"/>
  <c r="I22" i="81"/>
  <c r="I23" i="81"/>
  <c r="I24" i="81"/>
  <c r="I25" i="81"/>
  <c r="I26" i="81"/>
  <c r="I27" i="81"/>
  <c r="I28" i="81"/>
  <c r="I29" i="81"/>
  <c r="I30" i="81"/>
  <c r="I31" i="81"/>
  <c r="I32" i="81"/>
  <c r="I33" i="81"/>
  <c r="I34" i="81"/>
  <c r="E12" i="81"/>
  <c r="M4" i="82"/>
  <c r="S5" i="111" l="1"/>
  <c r="R5" i="111"/>
  <c r="Q5" i="111"/>
  <c r="P5" i="111"/>
  <c r="O5" i="111"/>
  <c r="N5" i="111"/>
  <c r="M5" i="111"/>
  <c r="L5" i="111"/>
  <c r="K5" i="111"/>
  <c r="J5" i="111"/>
  <c r="I5" i="111"/>
  <c r="B56" i="83" l="1"/>
  <c r="B55" i="83"/>
  <c r="B54" i="83"/>
  <c r="B53" i="83"/>
  <c r="B52" i="83"/>
  <c r="B51" i="83"/>
  <c r="M45" i="83"/>
  <c r="C45" i="83" s="1"/>
  <c r="D45" i="83"/>
  <c r="I45" i="83" s="1"/>
  <c r="M44" i="83"/>
  <c r="C44" i="83" s="1"/>
  <c r="D44" i="83"/>
  <c r="I44" i="83" s="1"/>
  <c r="M43" i="83"/>
  <c r="C43" i="83" s="1"/>
  <c r="D43" i="83"/>
  <c r="J43" i="83" s="1"/>
  <c r="M42" i="83"/>
  <c r="C42" i="83" s="1"/>
  <c r="D42" i="83"/>
  <c r="K42" i="83" s="1"/>
  <c r="M41" i="83"/>
  <c r="C41" i="83" s="1"/>
  <c r="D41" i="83"/>
  <c r="I41" i="83" s="1"/>
  <c r="M40" i="83"/>
  <c r="C40" i="83" s="1"/>
  <c r="D40" i="83"/>
  <c r="I40" i="83" s="1"/>
  <c r="M39" i="83"/>
  <c r="D39" i="83"/>
  <c r="J39" i="83" s="1"/>
  <c r="C39" i="83"/>
  <c r="M38" i="83"/>
  <c r="C38" i="83" s="1"/>
  <c r="D38" i="83"/>
  <c r="H38" i="83" s="1"/>
  <c r="D52" i="83" s="1"/>
  <c r="L7" i="82"/>
  <c r="M32" i="81"/>
  <c r="M31" i="81"/>
  <c r="M30" i="81"/>
  <c r="M29" i="81"/>
  <c r="M28" i="81"/>
  <c r="M27" i="81"/>
  <c r="M26" i="81"/>
  <c r="M25" i="81"/>
  <c r="M24" i="81"/>
  <c r="M23" i="81"/>
  <c r="L6" i="82"/>
  <c r="M21" i="81"/>
  <c r="M20" i="81"/>
  <c r="M19" i="81"/>
  <c r="M18" i="81"/>
  <c r="M17" i="81"/>
  <c r="M16" i="81"/>
  <c r="M15" i="81"/>
  <c r="M14" i="81"/>
  <c r="M13" i="81"/>
  <c r="M12" i="81"/>
  <c r="U25" i="79"/>
  <c r="G44" i="83" l="1"/>
  <c r="H39" i="83"/>
  <c r="F40" i="83"/>
  <c r="K44" i="83"/>
  <c r="K39" i="83"/>
  <c r="K40" i="83"/>
  <c r="F44" i="83"/>
  <c r="K43" i="83"/>
  <c r="G40" i="83"/>
  <c r="G39" i="83"/>
  <c r="H40" i="83"/>
  <c r="H42" i="83"/>
  <c r="G43" i="83"/>
  <c r="H44" i="83"/>
  <c r="J40" i="83"/>
  <c r="H43" i="83"/>
  <c r="J44" i="83"/>
  <c r="M34" i="81"/>
  <c r="M5" i="82"/>
  <c r="M22" i="81"/>
  <c r="M33" i="81"/>
  <c r="H41" i="83"/>
  <c r="K41" i="83"/>
  <c r="G41" i="83"/>
  <c r="J41" i="83"/>
  <c r="F41" i="83"/>
  <c r="K38" i="83"/>
  <c r="D55" i="83" s="1"/>
  <c r="G38" i="83"/>
  <c r="D54" i="83" s="1"/>
  <c r="F38" i="83"/>
  <c r="D51" i="83" s="1"/>
  <c r="I38" i="83"/>
  <c r="D53" i="83" s="1"/>
  <c r="E38" i="83"/>
  <c r="D50" i="83" s="1"/>
  <c r="J38" i="83"/>
  <c r="D56" i="83" s="1"/>
  <c r="H45" i="83"/>
  <c r="K45" i="83"/>
  <c r="G45" i="83"/>
  <c r="J45" i="83"/>
  <c r="F45" i="83"/>
  <c r="I42" i="83"/>
  <c r="I39" i="83"/>
  <c r="F42" i="83"/>
  <c r="J42" i="83"/>
  <c r="I43" i="83"/>
  <c r="F39" i="83"/>
  <c r="G42" i="83"/>
  <c r="F43" i="83"/>
</calcChain>
</file>

<file path=xl/sharedStrings.xml><?xml version="1.0" encoding="utf-8"?>
<sst xmlns="http://schemas.openxmlformats.org/spreadsheetml/2006/main" count="327" uniqueCount="203">
  <si>
    <t>タブレット型端末</t>
    <rPh sb="5" eb="6">
      <t>ガタ</t>
    </rPh>
    <rPh sb="6" eb="8">
      <t>タンマツ</t>
    </rPh>
    <phoneticPr fontId="16"/>
  </si>
  <si>
    <t>その他インターネットに接続できる家電（情報家電）等</t>
    <rPh sb="2" eb="3">
      <t>タ</t>
    </rPh>
    <rPh sb="11" eb="13">
      <t>セツゾク</t>
    </rPh>
    <rPh sb="16" eb="18">
      <t>カデン</t>
    </rPh>
    <rPh sb="19" eb="21">
      <t>ジョウホウ</t>
    </rPh>
    <rPh sb="21" eb="23">
      <t>カデン</t>
    </rPh>
    <rPh sb="24" eb="25">
      <t>トウ</t>
    </rPh>
    <phoneticPr fontId="16"/>
  </si>
  <si>
    <t>インターネットに接続できる家庭用テレビゲーム機</t>
    <rPh sb="8" eb="10">
      <t>セツゾク</t>
    </rPh>
    <rPh sb="13" eb="16">
      <t>カテイヨウ</t>
    </rPh>
    <rPh sb="22" eb="23">
      <t>キ</t>
    </rPh>
    <phoneticPr fontId="16"/>
  </si>
  <si>
    <t>（再掲）ワンセグ放送対応携帯電話</t>
    <rPh sb="1" eb="3">
      <t>サイケイ</t>
    </rPh>
    <rPh sb="12" eb="14">
      <t>ケイタイ</t>
    </rPh>
    <rPh sb="14" eb="16">
      <t>デンワ</t>
    </rPh>
    <phoneticPr fontId="16"/>
  </si>
  <si>
    <t>ＥＴＣ車載器</t>
    <rPh sb="3" eb="5">
      <t>シャサイ</t>
    </rPh>
    <rPh sb="5" eb="6">
      <t>ウツワ</t>
    </rPh>
    <phoneticPr fontId="16"/>
  </si>
  <si>
    <t>インターネットに接続できるテレビ</t>
    <rPh sb="8" eb="10">
      <t>セツゾク</t>
    </rPh>
    <phoneticPr fontId="16"/>
  </si>
  <si>
    <t>携帯情報端末</t>
    <rPh sb="0" eb="2">
      <t>ケイタイ</t>
    </rPh>
    <rPh sb="2" eb="4">
      <t>ジョウホウ</t>
    </rPh>
    <rPh sb="4" eb="6">
      <t>タンマツ</t>
    </rPh>
    <phoneticPr fontId="16"/>
  </si>
  <si>
    <t>パソコン</t>
  </si>
  <si>
    <t>ＦＡＸ</t>
  </si>
  <si>
    <t>固定電話</t>
    <rPh sb="0" eb="2">
      <t>コテイ</t>
    </rPh>
    <rPh sb="2" eb="4">
      <t>デンワ</t>
    </rPh>
    <phoneticPr fontId="16"/>
  </si>
  <si>
    <t>[ 全　体 ]</t>
  </si>
  <si>
    <t>比重調整後
集計世帯数（無回答を除く）</t>
    <rPh sb="12" eb="15">
      <t>ムカイトウ</t>
    </rPh>
    <rPh sb="16" eb="17">
      <t>ノゾ</t>
    </rPh>
    <phoneticPr fontId="16"/>
  </si>
  <si>
    <t>比重調整後
集計世帯数</t>
  </si>
  <si>
    <t>集計世帯数</t>
  </si>
  <si>
    <t/>
  </si>
  <si>
    <t>世8表</t>
    <rPh sb="0" eb="1">
      <t>セ</t>
    </rPh>
    <rPh sb="2" eb="3">
      <t>ヒョウ</t>
    </rPh>
    <phoneticPr fontId="16"/>
  </si>
  <si>
    <t>無回答</t>
    <rPh sb="0" eb="3">
      <t>ムカイトウ</t>
    </rPh>
    <phoneticPr fontId="10"/>
  </si>
  <si>
    <t>その他インターネットに接続できる家電（情報家電）等</t>
    <rPh sb="2" eb="3">
      <t>タ</t>
    </rPh>
    <rPh sb="11" eb="13">
      <t>セツゾク</t>
    </rPh>
    <rPh sb="16" eb="18">
      <t>カデン</t>
    </rPh>
    <rPh sb="19" eb="21">
      <t>ジョウホウ</t>
    </rPh>
    <rPh sb="21" eb="23">
      <t>カデン</t>
    </rPh>
    <rPh sb="24" eb="25">
      <t>トウ</t>
    </rPh>
    <phoneticPr fontId="10"/>
  </si>
  <si>
    <t>インターネットに接続できる
携帯型音楽プレイヤー</t>
    <rPh sb="8" eb="10">
      <t>セツゾク</t>
    </rPh>
    <rPh sb="14" eb="17">
      <t>ケイタイガタ</t>
    </rPh>
    <rPh sb="17" eb="19">
      <t>オンガク</t>
    </rPh>
    <phoneticPr fontId="10"/>
  </si>
  <si>
    <t>インターネットに接続できる
家庭用ゲーム機のうちディスプレイが付いているもの</t>
    <rPh sb="8" eb="10">
      <t>セツゾク</t>
    </rPh>
    <rPh sb="14" eb="17">
      <t>カテイヨウ</t>
    </rPh>
    <rPh sb="20" eb="21">
      <t>キ</t>
    </rPh>
    <rPh sb="31" eb="32">
      <t>ツ</t>
    </rPh>
    <phoneticPr fontId="10"/>
  </si>
  <si>
    <t>インターネットに接続できる
家庭用ゲーム機のうちテレビ等に映像を表示するもの</t>
    <rPh sb="8" eb="10">
      <t>セツゾク</t>
    </rPh>
    <rPh sb="14" eb="17">
      <t>カテイヨウ</t>
    </rPh>
    <rPh sb="20" eb="21">
      <t>キ</t>
    </rPh>
    <rPh sb="27" eb="28">
      <t>トウ</t>
    </rPh>
    <rPh sb="29" eb="31">
      <t>エイゾウ</t>
    </rPh>
    <rPh sb="32" eb="34">
      <t>ヒョウジ</t>
    </rPh>
    <phoneticPr fontId="10"/>
  </si>
  <si>
    <t>インターネットに接続できる
家庭用ゲーム機</t>
    <rPh sb="8" eb="10">
      <t>セツゾク</t>
    </rPh>
    <rPh sb="14" eb="17">
      <t>カテイヨウ</t>
    </rPh>
    <rPh sb="20" eb="21">
      <t>キ</t>
    </rPh>
    <phoneticPr fontId="10"/>
  </si>
  <si>
    <t>タブレット型端末</t>
    <rPh sb="5" eb="6">
      <t>ガタ</t>
    </rPh>
    <rPh sb="6" eb="8">
      <t>タンマツ</t>
    </rPh>
    <phoneticPr fontId="10"/>
  </si>
  <si>
    <t>スマートフォン</t>
  </si>
  <si>
    <t>携帯電話（ＰＨＳを含む）</t>
    <rPh sb="0" eb="2">
      <t>ケイタイ</t>
    </rPh>
    <rPh sb="2" eb="4">
      <t>デンワ</t>
    </rPh>
    <rPh sb="9" eb="10">
      <t>フク</t>
    </rPh>
    <phoneticPr fontId="10"/>
  </si>
  <si>
    <t>携帯電話（スマートフォン、ＰＨＳを含む）</t>
    <rPh sb="0" eb="2">
      <t>ケイタイ</t>
    </rPh>
    <rPh sb="2" eb="4">
      <t>デンワ</t>
    </rPh>
    <rPh sb="17" eb="18">
      <t>フク</t>
    </rPh>
    <phoneticPr fontId="10"/>
  </si>
  <si>
    <t>固定電話</t>
    <rPh sb="0" eb="2">
      <t>コテイ</t>
    </rPh>
    <rPh sb="2" eb="4">
      <t>デンワ</t>
    </rPh>
    <phoneticPr fontId="10"/>
  </si>
  <si>
    <t>情報通信機器の保有状況（Ｍ）</t>
    <rPh sb="0" eb="2">
      <t>ジョウホウ</t>
    </rPh>
    <rPh sb="2" eb="4">
      <t>ツウシン</t>
    </rPh>
    <rPh sb="4" eb="6">
      <t>キキ</t>
    </rPh>
    <rPh sb="7" eb="9">
      <t>ホユウ</t>
    </rPh>
    <rPh sb="9" eb="11">
      <t>ジョウキョウ</t>
    </rPh>
    <phoneticPr fontId="16"/>
  </si>
  <si>
    <t>世7表</t>
    <rPh sb="0" eb="1">
      <t>セ</t>
    </rPh>
    <rPh sb="2" eb="3">
      <t>ヒョウ</t>
    </rPh>
    <phoneticPr fontId="16"/>
  </si>
  <si>
    <t>平成22年国勢調査及び生命表より換算（ウェイトの数値決定部分参考）</t>
    <rPh sb="0" eb="2">
      <t>ヘイセイ</t>
    </rPh>
    <rPh sb="4" eb="5">
      <t>ネン</t>
    </rPh>
    <rPh sb="5" eb="7">
      <t>コクセイ</t>
    </rPh>
    <rPh sb="7" eb="9">
      <t>チョウサ</t>
    </rPh>
    <rPh sb="9" eb="10">
      <t>オヨ</t>
    </rPh>
    <rPh sb="11" eb="14">
      <t>セイメイヒョウ</t>
    </rPh>
    <rPh sb="16" eb="18">
      <t>カンサン</t>
    </rPh>
    <rPh sb="24" eb="26">
      <t>スウチ</t>
    </rPh>
    <rPh sb="26" eb="28">
      <t>ケッテイ</t>
    </rPh>
    <rPh sb="28" eb="30">
      <t>ブブン</t>
    </rPh>
    <rPh sb="30" eb="32">
      <t>サンコウ</t>
    </rPh>
    <phoneticPr fontId="16"/>
  </si>
  <si>
    <t>男女計</t>
    <rPh sb="0" eb="2">
      <t>ダンジョ</t>
    </rPh>
    <rPh sb="2" eb="3">
      <t>ケイ</t>
    </rPh>
    <phoneticPr fontId="16"/>
  </si>
  <si>
    <t>計（6歳以上）</t>
  </si>
  <si>
    <t>計</t>
    <rPh sb="0" eb="1">
      <t>ケイ</t>
    </rPh>
    <phoneticPr fontId="16"/>
  </si>
  <si>
    <t>　　８０歳以上</t>
  </si>
  <si>
    <t>80歳以上</t>
  </si>
  <si>
    <t>　　７０～７９歳</t>
  </si>
  <si>
    <t>70-79歳</t>
  </si>
  <si>
    <t>　　６５～６９歳</t>
  </si>
  <si>
    <t>65-69歳</t>
  </si>
  <si>
    <t>　　６０～６４歳</t>
  </si>
  <si>
    <t>60-64歳</t>
  </si>
  <si>
    <t>５０～５９歳</t>
  </si>
  <si>
    <t>50-59歳</t>
  </si>
  <si>
    <t>４０～４９歳</t>
  </si>
  <si>
    <t>40-49歳</t>
  </si>
  <si>
    <t>３０～３９歳</t>
  </si>
  <si>
    <t>30-39歳</t>
  </si>
  <si>
    <t>２０～２９歳</t>
  </si>
  <si>
    <t>20-29歳</t>
  </si>
  <si>
    <t>１３～１９歳</t>
  </si>
  <si>
    <t>13-19歳</t>
  </si>
  <si>
    <t>　６０～６４歳</t>
  </si>
  <si>
    <t>女性</t>
    <rPh sb="0" eb="2">
      <t>ジョセイ</t>
    </rPh>
    <phoneticPr fontId="16"/>
  </si>
  <si>
    <t>6-12歳</t>
  </si>
  <si>
    <t>６０歳以上</t>
  </si>
  <si>
    <t>６～１２歳</t>
  </si>
  <si>
    <t>男性</t>
    <rPh sb="0" eb="2">
      <t>ダンセイ</t>
    </rPh>
    <phoneticPr fontId="16"/>
  </si>
  <si>
    <t>（構成）</t>
    <rPh sb="1" eb="3">
      <t>コウセイ</t>
    </rPh>
    <phoneticPr fontId="16"/>
  </si>
  <si>
    <t>（人数:）</t>
    <rPh sb="1" eb="3">
      <t>ニンズウ</t>
    </rPh>
    <phoneticPr fontId="16"/>
  </si>
  <si>
    <t>利用人口</t>
    <rPh sb="0" eb="2">
      <t>リヨウ</t>
    </rPh>
    <rPh sb="2" eb="4">
      <t>ジンコウ</t>
    </rPh>
    <phoneticPr fontId="16"/>
  </si>
  <si>
    <t>利用率</t>
    <rPh sb="0" eb="2">
      <t>リヨウ</t>
    </rPh>
    <rPh sb="2" eb="3">
      <t>リツ</t>
    </rPh>
    <phoneticPr fontId="16"/>
  </si>
  <si>
    <t>単位：万人</t>
    <rPh sb="0" eb="2">
      <t>タンイ</t>
    </rPh>
    <rPh sb="3" eb="5">
      <t>マンニン</t>
    </rPh>
    <phoneticPr fontId="16"/>
  </si>
  <si>
    <r>
      <t>Q2.1インターネット利用率</t>
    </r>
    <r>
      <rPr>
        <sz val="11"/>
        <color theme="1"/>
        <rFont val="ＭＳ Ｐゴシック"/>
        <family val="2"/>
        <charset val="128"/>
        <scheme val="minor"/>
      </rPr>
      <t>(無回答除く)</t>
    </r>
    <rPh sb="15" eb="18">
      <t>ムカイトウ</t>
    </rPh>
    <rPh sb="18" eb="19">
      <t>ノゾ</t>
    </rPh>
    <phoneticPr fontId="16"/>
  </si>
  <si>
    <t>インターネット利用人口と人口普及率</t>
    <rPh sb="7" eb="9">
      <t>リヨウ</t>
    </rPh>
    <rPh sb="9" eb="11">
      <t>ジンコウ</t>
    </rPh>
    <rPh sb="12" eb="14">
      <t>ジンコウ</t>
    </rPh>
    <rPh sb="14" eb="17">
      <t>フキュウリツ</t>
    </rPh>
    <phoneticPr fontId="16"/>
  </si>
  <si>
    <t>全体のウェイトをつけた推計</t>
    <rPh sb="0" eb="2">
      <t>ゼンタイ</t>
    </rPh>
    <rPh sb="11" eb="13">
      <t>スイケイ</t>
    </rPh>
    <phoneticPr fontId="16"/>
  </si>
  <si>
    <t>わが国の人口</t>
    <rPh sb="2" eb="3">
      <t>クニ</t>
    </rPh>
    <rPh sb="4" eb="6">
      <t>ジンコウ</t>
    </rPh>
    <phoneticPr fontId="16"/>
  </si>
  <si>
    <t>人口普及率</t>
    <rPh sb="0" eb="2">
      <t>ジンコウ</t>
    </rPh>
    <rPh sb="2" eb="4">
      <t>フキュウ</t>
    </rPh>
    <rPh sb="4" eb="5">
      <t>リツ</t>
    </rPh>
    <phoneticPr fontId="16"/>
  </si>
  <si>
    <t>利用者数</t>
    <rPh sb="0" eb="3">
      <t>リヨウシャ</t>
    </rPh>
    <rPh sb="3" eb="4">
      <t>スウ</t>
    </rPh>
    <phoneticPr fontId="16"/>
  </si>
  <si>
    <t>単位：万人、％</t>
    <rPh sb="0" eb="2">
      <t>タンイ</t>
    </rPh>
    <rPh sb="3" eb="5">
      <t>マンニン</t>
    </rPh>
    <phoneticPr fontId="16"/>
  </si>
  <si>
    <t>過去１年間の
インターネット
利用経験の有無（Ｓ）</t>
    <rPh sb="0" eb="2">
      <t>カコ</t>
    </rPh>
    <rPh sb="3" eb="5">
      <t>ネンカン</t>
    </rPh>
    <rPh sb="15" eb="17">
      <t>リヨウ</t>
    </rPh>
    <rPh sb="17" eb="19">
      <t>ケイケン</t>
    </rPh>
    <rPh sb="20" eb="22">
      <t>ウム</t>
    </rPh>
    <phoneticPr fontId="16"/>
  </si>
  <si>
    <t>比重調整後
集計人数</t>
  </si>
  <si>
    <t>集計人数</t>
  </si>
  <si>
    <t>インターネット利用者数及び人口普及率</t>
    <rPh sb="7" eb="9">
      <t>リヨウ</t>
    </rPh>
    <rPh sb="9" eb="10">
      <t>シャ</t>
    </rPh>
    <rPh sb="10" eb="11">
      <t>スウ</t>
    </rPh>
    <rPh sb="11" eb="12">
      <t>オヨ</t>
    </rPh>
    <rPh sb="13" eb="15">
      <t>ジンコウ</t>
    </rPh>
    <rPh sb="15" eb="17">
      <t>フキュウ</t>
    </rPh>
    <rPh sb="17" eb="18">
      <t>リツ</t>
    </rPh>
    <phoneticPr fontId="16"/>
  </si>
  <si>
    <t>（注）人口普及率は６歳以上人口に対する割合</t>
    <rPh sb="1" eb="2">
      <t>チュウ</t>
    </rPh>
    <rPh sb="3" eb="5">
      <t>ジンコウ</t>
    </rPh>
    <rPh sb="5" eb="7">
      <t>フキュウ</t>
    </rPh>
    <rPh sb="7" eb="8">
      <t>リツ</t>
    </rPh>
    <rPh sb="10" eb="13">
      <t>サイイジョウ</t>
    </rPh>
    <rPh sb="13" eb="15">
      <t>ジンコウ</t>
    </rPh>
    <rPh sb="16" eb="17">
      <t>タイ</t>
    </rPh>
    <rPh sb="19" eb="21">
      <t>ワリアイ</t>
    </rPh>
    <phoneticPr fontId="16"/>
  </si>
  <si>
    <t>女性</t>
    <rPh sb="0" eb="2">
      <t>ジョセイ</t>
    </rPh>
    <phoneticPr fontId="13"/>
  </si>
  <si>
    <t>男性</t>
    <rPh sb="0" eb="2">
      <t>ダンセイ</t>
    </rPh>
    <phoneticPr fontId="13"/>
  </si>
  <si>
    <t>利用者数</t>
    <rPh sb="0" eb="2">
      <t>リヨウ</t>
    </rPh>
    <rPh sb="2" eb="3">
      <t>シャ</t>
    </rPh>
    <rPh sb="3" eb="4">
      <t>スウ</t>
    </rPh>
    <phoneticPr fontId="16"/>
  </si>
  <si>
    <t>インターネット利用者数及び人口普及率</t>
  </si>
  <si>
    <t>タブレット型端末</t>
  </si>
  <si>
    <t>インターネット利用率
（全体）</t>
    <rPh sb="7" eb="10">
      <t>リヨウリツ</t>
    </rPh>
    <rPh sb="12" eb="14">
      <t>ゼンタイ</t>
    </rPh>
    <phoneticPr fontId="16"/>
  </si>
  <si>
    <t>↓グラフ用に値を転置&amp;昇順に並べ替え</t>
    <rPh sb="4" eb="5">
      <t>ヨウ</t>
    </rPh>
    <rPh sb="6" eb="7">
      <t>アタイ</t>
    </rPh>
    <rPh sb="8" eb="10">
      <t>テンチ</t>
    </rPh>
    <rPh sb="11" eb="13">
      <t>ショウジュン</t>
    </rPh>
    <rPh sb="14" eb="15">
      <t>ナラ</t>
    </rPh>
    <rPh sb="16" eb="17">
      <t>カ</t>
    </rPh>
    <phoneticPr fontId="16"/>
  </si>
  <si>
    <t>60歳以上</t>
    <rPh sb="2" eb="5">
      <t>サイイジョウ</t>
    </rPh>
    <phoneticPr fontId="16"/>
  </si>
  <si>
    <t>50～59歳</t>
    <rPh sb="5" eb="6">
      <t>サイ</t>
    </rPh>
    <phoneticPr fontId="16"/>
  </si>
  <si>
    <t>40～49歳</t>
    <rPh sb="5" eb="6">
      <t>サイ</t>
    </rPh>
    <phoneticPr fontId="16"/>
  </si>
  <si>
    <t>30～39歳</t>
    <rPh sb="5" eb="6">
      <t>サイ</t>
    </rPh>
    <phoneticPr fontId="16"/>
  </si>
  <si>
    <t>20～29歳</t>
    <rPh sb="5" eb="6">
      <t>サイ</t>
    </rPh>
    <phoneticPr fontId="16"/>
  </si>
  <si>
    <t>13～19歳</t>
    <rPh sb="5" eb="6">
      <t>サイ</t>
    </rPh>
    <phoneticPr fontId="16"/>
  </si>
  <si>
    <t>6～12歳</t>
    <rPh sb="4" eb="5">
      <t>サイ</t>
    </rPh>
    <phoneticPr fontId="16"/>
  </si>
  <si>
    <t>全体</t>
    <rPh sb="0" eb="2">
      <t>ゼンタイ</t>
    </rPh>
    <phoneticPr fontId="16"/>
  </si>
  <si>
    <t>インターネット利用率（全体）</t>
    <rPh sb="7" eb="10">
      <t>リヨウリツ</t>
    </rPh>
    <rPh sb="11" eb="13">
      <t>ゼンタイ</t>
    </rPh>
    <phoneticPr fontId="16"/>
  </si>
  <si>
    <t>無回答除く全体</t>
    <rPh sb="0" eb="3">
      <t>ムカイトウ</t>
    </rPh>
    <rPh sb="3" eb="4">
      <t>ノゾ</t>
    </rPh>
    <rPh sb="5" eb="7">
      <t>ゼンタイ</t>
    </rPh>
    <phoneticPr fontId="16"/>
  </si>
  <si>
    <t>端末別の横棒グラフ（分母は集計人員（比重調整後）－無回答）</t>
    <rPh sb="0" eb="2">
      <t>タンマツ</t>
    </rPh>
    <rPh sb="2" eb="3">
      <t>ベツ</t>
    </rPh>
    <rPh sb="4" eb="6">
      <t>ヨコボウ</t>
    </rPh>
    <rPh sb="10" eb="12">
      <t>ブンボ</t>
    </rPh>
    <rPh sb="13" eb="15">
      <t>シュウケイ</t>
    </rPh>
    <rPh sb="15" eb="17">
      <t>ジンイン</t>
    </rPh>
    <rPh sb="18" eb="20">
      <t>ヒジュウ</t>
    </rPh>
    <rPh sb="20" eb="23">
      <t>チョウセイゴ</t>
    </rPh>
    <rPh sb="25" eb="28">
      <t>ムカイトウ</t>
    </rPh>
    <phoneticPr fontId="16"/>
  </si>
  <si>
    <t>↓無回答を除く</t>
    <rPh sb="1" eb="4">
      <t>ムカイトウ</t>
    </rPh>
    <rPh sb="5" eb="6">
      <t>ノゾ</t>
    </rPh>
    <phoneticPr fontId="16"/>
  </si>
  <si>
    <t>[ 本人の性別・年齢 ]</t>
    <rPh sb="8" eb="10">
      <t>ネンレイ</t>
    </rPh>
    <phoneticPr fontId="16"/>
  </si>
  <si>
    <t>非世帯主</t>
  </si>
  <si>
    <t>世帯主</t>
  </si>
  <si>
    <t>[ 本人が世帯主/非世帯主 ]</t>
  </si>
  <si>
    <t>回　　　　　　答　　　　　　数</t>
  </si>
  <si>
    <t>利用機器無回答</t>
    <rPh sb="0" eb="2">
      <t>リヨウ</t>
    </rPh>
    <rPh sb="2" eb="4">
      <t>キキ</t>
    </rPh>
    <rPh sb="4" eb="7">
      <t>ムカイトウ</t>
    </rPh>
    <phoneticPr fontId="16"/>
  </si>
  <si>
    <t>インターネットの利用機器（Ｍ）</t>
    <rPh sb="8" eb="10">
      <t>リヨウ</t>
    </rPh>
    <rPh sb="10" eb="12">
      <t>キキ</t>
    </rPh>
    <phoneticPr fontId="16"/>
  </si>
  <si>
    <t>インターネットの利用が無回答</t>
    <rPh sb="8" eb="10">
      <t>リヨウ</t>
    </rPh>
    <rPh sb="11" eb="14">
      <t>ムカイトウ</t>
    </rPh>
    <phoneticPr fontId="16"/>
  </si>
  <si>
    <t>インターネットを利用したことがない</t>
    <rPh sb="8" eb="10">
      <t>リヨウ</t>
    </rPh>
    <phoneticPr fontId="16"/>
  </si>
  <si>
    <t>過去1年間にインターネットを利用したことがある</t>
    <rPh sb="0" eb="2">
      <t>カコ</t>
    </rPh>
    <rPh sb="3" eb="5">
      <t>ネンカン</t>
    </rPh>
    <rPh sb="14" eb="16">
      <t>リヨウ</t>
    </rPh>
    <phoneticPr fontId="16"/>
  </si>
  <si>
    <t>比重調整後集計人数(インターネットの利用無回答を除く)</t>
    <rPh sb="18" eb="20">
      <t>リヨウ</t>
    </rPh>
    <phoneticPr fontId="16"/>
  </si>
  <si>
    <t>(１５～１９歳)</t>
  </si>
  <si>
    <t>(１５歳以上)</t>
  </si>
  <si>
    <t>いいえ</t>
  </si>
  <si>
    <t>はい</t>
  </si>
  <si>
    <t>過去１年間のインターネット利用経験の有無（Ｓ）</t>
    <rPh sb="0" eb="2">
      <t>カコ</t>
    </rPh>
    <rPh sb="3" eb="5">
      <t>ネンカン</t>
    </rPh>
    <rPh sb="13" eb="15">
      <t>リヨウ</t>
    </rPh>
    <rPh sb="15" eb="17">
      <t>ケイケン</t>
    </rPh>
    <rPh sb="18" eb="20">
      <t>ウム</t>
    </rPh>
    <phoneticPr fontId="16"/>
  </si>
  <si>
    <t>　全　体</t>
  </si>
  <si>
    <t>ウェアラブル端末</t>
    <rPh sb="6" eb="8">
      <t>タンマツ</t>
    </rPh>
    <phoneticPr fontId="10"/>
  </si>
  <si>
    <t>ウェアラブル端末</t>
    <rPh sb="6" eb="8">
      <t>タンマツ</t>
    </rPh>
    <phoneticPr fontId="16"/>
  </si>
  <si>
    <t>６０～６９歳</t>
  </si>
  <si>
    <t>　６５～６９歳</t>
  </si>
  <si>
    <t>７０～７９歳</t>
  </si>
  <si>
    <t>　７０～７４歳</t>
  </si>
  <si>
    <t>　７５～７９歳</t>
  </si>
  <si>
    <t>６５歳以上</t>
  </si>
  <si>
    <t>８０歳以上</t>
  </si>
  <si>
    <t>[ 本人の性別・年齢 ]</t>
    <rPh sb="8" eb="10">
      <t>ネンレイ</t>
    </rPh>
    <phoneticPr fontId="25"/>
  </si>
  <si>
    <t>男女計：</t>
    <rPh sb="0" eb="2">
      <t>ダンジョ</t>
    </rPh>
    <rPh sb="2" eb="3">
      <t>ケイ</t>
    </rPh>
    <phoneticPr fontId="25"/>
  </si>
  <si>
    <t>2015年（推計）</t>
    <rPh sb="6" eb="8">
      <t>スイケイ</t>
    </rPh>
    <phoneticPr fontId="16"/>
  </si>
  <si>
    <t>情報通信端末の世帯保有率の推移</t>
    <rPh sb="0" eb="4">
      <t>ジョウホウツウシン</t>
    </rPh>
    <rPh sb="4" eb="6">
      <t>タンマツ</t>
    </rPh>
    <rPh sb="7" eb="9">
      <t>セタイ</t>
    </rPh>
    <rPh sb="9" eb="12">
      <t>ホユウリツ</t>
    </rPh>
    <rPh sb="13" eb="15">
      <t>スイイ</t>
    </rPh>
    <phoneticPr fontId="13"/>
  </si>
  <si>
    <t>構12表</t>
    <rPh sb="0" eb="1">
      <t>カマエ</t>
    </rPh>
    <rPh sb="3" eb="4">
      <t>ヒョウ</t>
    </rPh>
    <phoneticPr fontId="16"/>
  </si>
  <si>
    <t>携帯電話（スマートフォン、ＰＨＳを含む）</t>
    <rPh sb="0" eb="2">
      <t>ケイタイ</t>
    </rPh>
    <rPh sb="2" eb="4">
      <t>デンワ</t>
    </rPh>
    <rPh sb="17" eb="18">
      <t>フク</t>
    </rPh>
    <phoneticPr fontId="16"/>
  </si>
  <si>
    <t>携帯電話（ＰＨＳを含む）</t>
    <rPh sb="0" eb="2">
      <t>ケイタイ</t>
    </rPh>
    <rPh sb="2" eb="4">
      <t>デンワ</t>
    </rPh>
    <rPh sb="9" eb="10">
      <t>フク</t>
    </rPh>
    <phoneticPr fontId="16"/>
  </si>
  <si>
    <t>インターネット対応型テレビ受信機</t>
    <rPh sb="7" eb="10">
      <t>タイオウガタ</t>
    </rPh>
    <rPh sb="13" eb="16">
      <t>ジュシンキ</t>
    </rPh>
    <phoneticPr fontId="16"/>
  </si>
  <si>
    <t>インターネット対応型家庭用ゲーム機</t>
    <rPh sb="7" eb="10">
      <t>タイオウガタ</t>
    </rPh>
    <rPh sb="10" eb="13">
      <t>カテイヨウ</t>
    </rPh>
    <rPh sb="16" eb="17">
      <t>キ</t>
    </rPh>
    <phoneticPr fontId="16"/>
  </si>
  <si>
    <t>その他の機器</t>
    <rPh sb="2" eb="3">
      <t>タ</t>
    </rPh>
    <rPh sb="4" eb="6">
      <t>キキ</t>
    </rPh>
    <phoneticPr fontId="13"/>
  </si>
  <si>
    <t>インターネット対応型
テレビ受信機</t>
    <rPh sb="7" eb="10">
      <t>タイオウガタ</t>
    </rPh>
    <rPh sb="14" eb="17">
      <t>ジュシンキ</t>
    </rPh>
    <phoneticPr fontId="13"/>
  </si>
  <si>
    <t>インターネット対応型
家庭用ゲーム機</t>
    <rPh sb="7" eb="10">
      <t>タイオウガタ</t>
    </rPh>
    <rPh sb="11" eb="14">
      <t>カテイヨウ</t>
    </rPh>
    <rPh sb="17" eb="18">
      <t>キ</t>
    </rPh>
    <phoneticPr fontId="16"/>
  </si>
  <si>
    <t>属性別インターネット利用率及び利用頻度</t>
    <rPh sb="0" eb="3">
      <t>ゾクセイベツ</t>
    </rPh>
    <rPh sb="10" eb="13">
      <t>リヨウリツ</t>
    </rPh>
    <rPh sb="13" eb="14">
      <t>オヨ</t>
    </rPh>
    <rPh sb="15" eb="17">
      <t>リヨウ</t>
    </rPh>
    <rPh sb="17" eb="19">
      <t>ヒンド</t>
    </rPh>
    <phoneticPr fontId="13"/>
  </si>
  <si>
    <t>世代別</t>
    <rPh sb="0" eb="3">
      <t>セダイベツ</t>
    </rPh>
    <phoneticPr fontId="13"/>
  </si>
  <si>
    <t>構12表</t>
    <rPh sb="0" eb="1">
      <t>カマエ</t>
    </rPh>
    <rPh sb="3" eb="4">
      <t>ヒョウ</t>
    </rPh>
    <phoneticPr fontId="13"/>
  </si>
  <si>
    <t>携帯電話・PHS
（スマートフォンを除く）</t>
    <rPh sb="18" eb="19">
      <t>ノゾ</t>
    </rPh>
    <phoneticPr fontId="16"/>
  </si>
  <si>
    <t>集計世帯数（無回答を除く）</t>
    <phoneticPr fontId="16"/>
  </si>
  <si>
    <t>カー・ナビゲーション・システム</t>
    <phoneticPr fontId="16"/>
  </si>
  <si>
    <t>スマートフォン</t>
    <phoneticPr fontId="16"/>
  </si>
  <si>
    <t>インターネットに接続できる携帯型音楽プレイヤー</t>
    <phoneticPr fontId="16"/>
  </si>
  <si>
    <t>はい</t>
    <phoneticPr fontId="16"/>
  </si>
  <si>
    <t>いいえ</t>
    <phoneticPr fontId="16"/>
  </si>
  <si>
    <t>男性：</t>
    <phoneticPr fontId="16"/>
  </si>
  <si>
    <t>(１５歳以上)</t>
    <phoneticPr fontId="16"/>
  </si>
  <si>
    <t>(１５～１９歳)</t>
    <phoneticPr fontId="16"/>
  </si>
  <si>
    <t>６～１２歳</t>
    <phoneticPr fontId="16"/>
  </si>
  <si>
    <t>６～１２歳</t>
    <phoneticPr fontId="16"/>
  </si>
  <si>
    <t>女性：</t>
    <phoneticPr fontId="16"/>
  </si>
  <si>
    <t>(１５歳以上)</t>
    <phoneticPr fontId="16"/>
  </si>
  <si>
    <t>(１５～１９歳)</t>
    <phoneticPr fontId="16"/>
  </si>
  <si>
    <t>「構13　問１（２）インターネットの利用機器（Ｍ）（対象：全員）」から</t>
    <phoneticPr fontId="16"/>
  </si>
  <si>
    <t>集計人数(インターネットの利用無回答を除く)</t>
    <phoneticPr fontId="16"/>
  </si>
  <si>
    <t>パソコン</t>
    <phoneticPr fontId="16"/>
  </si>
  <si>
    <t>スマートフォン</t>
    <phoneticPr fontId="16"/>
  </si>
  <si>
    <t>ラベル</t>
    <phoneticPr fontId="16"/>
  </si>
  <si>
    <t>パソコン</t>
    <phoneticPr fontId="13"/>
  </si>
  <si>
    <t>n</t>
    <phoneticPr fontId="16"/>
  </si>
  <si>
    <t>何らかの被害を受けた</t>
    <rPh sb="0" eb="1">
      <t>ナン</t>
    </rPh>
    <rPh sb="4" eb="6">
      <t>ヒガイ</t>
    </rPh>
    <rPh sb="7" eb="8">
      <t>ウ</t>
    </rPh>
    <phoneticPr fontId="16"/>
  </si>
  <si>
    <t>特に被害はない</t>
    <rPh sb="0" eb="1">
      <t>トク</t>
    </rPh>
    <rPh sb="2" eb="4">
      <t>ヒガイ</t>
    </rPh>
    <phoneticPr fontId="16"/>
  </si>
  <si>
    <t>不正アクセス</t>
    <rPh sb="0" eb="2">
      <t>フセイ</t>
    </rPh>
    <phoneticPr fontId="16"/>
  </si>
  <si>
    <t>標的型メールの送付</t>
    <rPh sb="0" eb="2">
      <t>ヒョウテキ</t>
    </rPh>
    <rPh sb="2" eb="3">
      <t>ガタ</t>
    </rPh>
    <rPh sb="7" eb="9">
      <t>ソウフ</t>
    </rPh>
    <phoneticPr fontId="13"/>
  </si>
  <si>
    <t>スパムメールの中継利用・踏み台</t>
    <rPh sb="7" eb="9">
      <t>チュウケイ</t>
    </rPh>
    <rPh sb="9" eb="11">
      <t>リヨウ</t>
    </rPh>
    <rPh sb="12" eb="13">
      <t>フ</t>
    </rPh>
    <rPh sb="14" eb="15">
      <t>ダイ</t>
    </rPh>
    <phoneticPr fontId="16"/>
  </si>
  <si>
    <t>ホームページの改ざん</t>
    <rPh sb="7" eb="8">
      <t>カイ</t>
    </rPh>
    <phoneticPr fontId="16"/>
  </si>
  <si>
    <t>その他の侵害</t>
    <rPh sb="2" eb="3">
      <t>タ</t>
    </rPh>
    <rPh sb="4" eb="6">
      <t>シンガイ</t>
    </rPh>
    <phoneticPr fontId="16"/>
  </si>
  <si>
    <t>-</t>
    <phoneticPr fontId="13"/>
  </si>
  <si>
    <t>2006
（n=4,999）</t>
    <phoneticPr fontId="13"/>
  </si>
  <si>
    <t>2007
（n=3,640）</t>
    <phoneticPr fontId="13"/>
  </si>
  <si>
    <t>2008
（n=4,515）</t>
    <phoneticPr fontId="13"/>
  </si>
  <si>
    <t>2009
（n=4,547）</t>
    <phoneticPr fontId="13"/>
  </si>
  <si>
    <t>2010
（n=22,271）</t>
    <phoneticPr fontId="13"/>
  </si>
  <si>
    <t>2011
（n=16,530）</t>
    <phoneticPr fontId="13"/>
  </si>
  <si>
    <t>2012
（n=20,418）</t>
    <phoneticPr fontId="13"/>
  </si>
  <si>
    <t>2013
（n=15,599）</t>
    <phoneticPr fontId="13"/>
  </si>
  <si>
    <t>2014
（n=16,529）</t>
    <phoneticPr fontId="13"/>
  </si>
  <si>
    <t>６０～６４歳</t>
    <phoneticPr fontId="13"/>
  </si>
  <si>
    <t>６５～６９歳</t>
    <phoneticPr fontId="13"/>
  </si>
  <si>
    <t>７０～７９歳</t>
    <phoneticPr fontId="13"/>
  </si>
  <si>
    <t>８０歳以上</t>
    <phoneticPr fontId="13"/>
  </si>
  <si>
    <t>回　　　　　　答　　　　　　数</t>
    <phoneticPr fontId="13"/>
  </si>
  <si>
    <r>
      <t>2</t>
    </r>
    <r>
      <rPr>
        <sz val="11"/>
        <rFont val="ＭＳ Ｐゴシック"/>
        <family val="3"/>
        <charset val="128"/>
      </rPr>
      <t>016年</t>
    </r>
    <rPh sb="4" eb="5">
      <t>ネン</t>
    </rPh>
    <phoneticPr fontId="16"/>
  </si>
  <si>
    <t>インターネット利用端末の種類（2016年）</t>
    <rPh sb="7" eb="9">
      <t>リヨウ</t>
    </rPh>
    <rPh sb="9" eb="11">
      <t>タンマツ</t>
    </rPh>
    <rPh sb="12" eb="14">
      <t>シュルイ</t>
    </rPh>
    <rPh sb="19" eb="20">
      <t>ネン</t>
    </rPh>
    <phoneticPr fontId="13"/>
  </si>
  <si>
    <t>2016年（n=40,297）</t>
    <rPh sb="4" eb="5">
      <t>ネン</t>
    </rPh>
    <phoneticPr fontId="13"/>
  </si>
  <si>
    <t>（年）</t>
    <rPh sb="1" eb="2">
      <t>トシ</t>
    </rPh>
    <phoneticPr fontId="13"/>
  </si>
  <si>
    <t>2015年(n=1,714)</t>
  </si>
  <si>
    <t>2016年(n=1,975)</t>
  </si>
  <si>
    <t xml:space="preserve"> </t>
    <phoneticPr fontId="13"/>
  </si>
  <si>
    <t>モバイル端末全体</t>
    <rPh sb="4" eb="6">
      <t>タンマツ</t>
    </rPh>
    <rPh sb="6" eb="8">
      <t>ゼンタイ</t>
    </rPh>
    <phoneticPr fontId="13"/>
  </si>
  <si>
    <t>携帯電話・PHS
（スマートフォンを除く）</t>
    <rPh sb="0" eb="2">
      <t>ケイタイ</t>
    </rPh>
    <rPh sb="2" eb="4">
      <t>デンワ</t>
    </rPh>
    <rPh sb="18" eb="19">
      <t>ノゾ</t>
    </rPh>
    <phoneticPr fontId="13"/>
  </si>
  <si>
    <t>2015年（n=33,525)</t>
    <rPh sb="4" eb="5">
      <t>ネン</t>
    </rPh>
    <phoneticPr fontId="13"/>
  </si>
  <si>
    <t>ＤｏＳ（ＤＤｏｓ）攻撃</t>
    <phoneticPr fontId="16"/>
  </si>
  <si>
    <t>モバイル端末全体</t>
    <rPh sb="4" eb="6">
      <t>タンマツ</t>
    </rPh>
    <rPh sb="6" eb="8">
      <t>ゼンタイ</t>
    </rPh>
    <phoneticPr fontId="16"/>
  </si>
  <si>
    <t>2015年（n=33,525）</t>
    <rPh sb="4" eb="5">
      <t>ネン</t>
    </rPh>
    <phoneticPr fontId="13"/>
  </si>
  <si>
    <t>2013年(n=43,625)</t>
    <rPh sb="4" eb="5">
      <t>ネン</t>
    </rPh>
    <phoneticPr fontId="13"/>
  </si>
  <si>
    <t>2014年(n=43,404)</t>
    <rPh sb="4" eb="5">
      <t>ネン</t>
    </rPh>
    <phoneticPr fontId="13"/>
  </si>
  <si>
    <t>2015年(n=36,402)</t>
    <rPh sb="4" eb="5">
      <t>ネン</t>
    </rPh>
    <phoneticPr fontId="13"/>
  </si>
  <si>
    <t>2016年(n=44,430)</t>
    <phoneticPr fontId="13"/>
  </si>
  <si>
    <t>ウイルスを発見又は感染</t>
    <rPh sb="5" eb="7">
      <t>ハッケン</t>
    </rPh>
    <rPh sb="7" eb="8">
      <t>マタ</t>
    </rPh>
    <rPh sb="9" eb="11">
      <t>カンセン</t>
    </rPh>
    <phoneticPr fontId="16"/>
  </si>
  <si>
    <t>故意・過失による情報漏えい</t>
    <rPh sb="0" eb="2">
      <t>コイ</t>
    </rPh>
    <rPh sb="3" eb="5">
      <t>カシツ</t>
    </rPh>
    <rPh sb="8" eb="10">
      <t>ジョウホウ</t>
    </rPh>
    <rPh sb="10" eb="11">
      <t>ロウ</t>
    </rPh>
    <phoneticPr fontId="16"/>
  </si>
  <si>
    <t>2015
（n=14,765）</t>
    <phoneticPr fontId="13"/>
  </si>
  <si>
    <t>2016（年）
（n=17,040）</t>
    <rPh sb="5" eb="6">
      <t>ネン</t>
    </rPh>
    <phoneticPr fontId="13"/>
  </si>
  <si>
    <t>（単位：％）</t>
    <phoneticPr fontId="16"/>
  </si>
  <si>
    <t>図表6-2-1-14 企業における情報通信ネットワーク利用の際のセキュリティ侵害（複数回答）</t>
  </si>
  <si>
    <t>（出典）総務省「通信利用動向調査」</t>
  </si>
  <si>
    <t>http://www.soumu.go.jp/johotsusintokei/statistics/statistics05.html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</si>
</sst>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176" formatCode="#,##0.0"/>
    <numFmt numFmtId="177" formatCode="#,##0\ ;[Red]\-#,##0\ ;&quot;- &quot;"/>
    <numFmt numFmtId="178" formatCode="0.0"/>
    <numFmt numFmtId="179" formatCode="#,##0_ "/>
    <numFmt numFmtId="180" formatCode="#,##0.0;[Red]\-#,##0.0"/>
    <numFmt numFmtId="181" formatCode="0_);[Red]\(0\)"/>
    <numFmt numFmtId="182" formatCode="0.0%"/>
    <numFmt numFmtId="183" formatCode="0.0_ "/>
    <numFmt numFmtId="184" formatCode="#,##0.0\ ;[Red]\-#,##0.0\ ;&quot;- &quot;"/>
    <numFmt numFmtId="185" formatCode="_(* #,##0.00_);_(* \(#,##0.00\);_(* &quot;-&quot;??_);_(@_)"/>
    <numFmt numFmtId="186" formatCode="_(&quot;$&quot;* #,##0.00_);_(&quot;$&quot;* \(#,##0.00\);_(&quot;$&quot;* &quot;-&quot;??_);_(@_)"/>
    <numFmt numFmtId="187" formatCode="#,##0.00000000000000_ ;[Red]\-#,##0.00000000000000\ "/>
  </numFmts>
  <fonts count="1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sz val="14"/>
      <name val="ＭＳ 明朝"/>
      <family val="1"/>
      <charset val="128"/>
    </font>
    <font>
      <sz val="12"/>
      <name val="Osaka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theme="3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641">
    <xf numFmtId="0" fontId="0" fillId="0" borderId="0">
      <alignment vertical="center"/>
    </xf>
    <xf numFmtId="0" fontId="11" fillId="0" borderId="0"/>
    <xf numFmtId="0" fontId="14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/>
    <xf numFmtId="0" fontId="19" fillId="0" borderId="0"/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8" fillId="0" borderId="0"/>
    <xf numFmtId="0" fontId="10" fillId="0" borderId="0">
      <alignment vertical="center"/>
    </xf>
    <xf numFmtId="0" fontId="28" fillId="0" borderId="0"/>
    <xf numFmtId="0" fontId="10" fillId="0" borderId="0">
      <alignment vertical="center"/>
    </xf>
    <xf numFmtId="0" fontId="10" fillId="0" borderId="0">
      <alignment vertical="center"/>
    </xf>
    <xf numFmtId="0" fontId="28" fillId="0" borderId="0"/>
    <xf numFmtId="0" fontId="10" fillId="0" borderId="0">
      <alignment vertical="center"/>
    </xf>
    <xf numFmtId="0" fontId="28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25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27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/>
    <xf numFmtId="0" fontId="26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41" fillId="0" borderId="0"/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42" fillId="0" borderId="0"/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19" fillId="0" borderId="0">
      <alignment horizontal="left" wrapText="1"/>
    </xf>
    <xf numFmtId="0" fontId="43" fillId="34" borderId="0" applyNumberFormat="0" applyBorder="0" applyAlignment="0" applyProtection="0"/>
    <xf numFmtId="0" fontId="44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44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4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4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4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4" fillId="39" borderId="0" applyNumberFormat="0" applyBorder="0" applyAlignment="0" applyProtection="0"/>
    <xf numFmtId="0" fontId="43" fillId="39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/>
    <xf numFmtId="0" fontId="44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4" fillId="44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4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37" borderId="0" applyNumberFormat="0" applyBorder="0" applyAlignment="0" applyProtection="0"/>
    <xf numFmtId="0" fontId="44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43" borderId="0" applyNumberFormat="0" applyBorder="0" applyAlignment="0" applyProtection="0"/>
    <xf numFmtId="0" fontId="44" fillId="43" borderId="0" applyNumberFormat="0" applyBorder="0" applyAlignment="0" applyProtection="0"/>
    <xf numFmtId="0" fontId="43" fillId="43" borderId="0" applyNumberFormat="0" applyBorder="0" applyAlignment="0" applyProtection="0"/>
    <xf numFmtId="0" fontId="43" fillId="46" borderId="0" applyNumberFormat="0" applyBorder="0" applyAlignment="0" applyProtection="0"/>
    <xf numFmtId="0" fontId="44" fillId="46" borderId="0" applyNumberFormat="0" applyBorder="0" applyAlignment="0" applyProtection="0"/>
    <xf numFmtId="0" fontId="43" fillId="46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45" fillId="48" borderId="0" applyNumberFormat="0" applyBorder="0" applyAlignment="0" applyProtection="0"/>
    <xf numFmtId="0" fontId="46" fillId="48" borderId="0" applyNumberFormat="0" applyBorder="0" applyAlignment="0" applyProtection="0"/>
    <xf numFmtId="0" fontId="45" fillId="48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6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9" borderId="0" applyNumberFormat="0" applyBorder="0" applyAlignment="0" applyProtection="0"/>
    <xf numFmtId="0" fontId="46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6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6" fillId="51" borderId="0" applyNumberFormat="0" applyBorder="0" applyAlignment="0" applyProtection="0"/>
    <xf numFmtId="0" fontId="45" fillId="51" borderId="0" applyNumberFormat="0" applyBorder="0" applyAlignment="0" applyProtection="0"/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6" fillId="54" borderId="0" applyNumberFormat="0" applyBorder="0" applyAlignment="0" applyProtection="0"/>
    <xf numFmtId="0" fontId="45" fillId="54" borderId="0" applyNumberFormat="0" applyBorder="0" applyAlignment="0" applyProtection="0"/>
    <xf numFmtId="0" fontId="45" fillId="55" borderId="0" applyNumberFormat="0" applyBorder="0" applyAlignment="0" applyProtection="0"/>
    <xf numFmtId="0" fontId="46" fillId="55" borderId="0" applyNumberFormat="0" applyBorder="0" applyAlignment="0" applyProtection="0"/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6" fillId="52" borderId="0" applyNumberFormat="0" applyBorder="0" applyAlignment="0" applyProtection="0"/>
    <xf numFmtId="0" fontId="45" fillId="52" borderId="0" applyNumberFormat="0" applyBorder="0" applyAlignment="0" applyProtection="0"/>
    <xf numFmtId="0" fontId="45" fillId="49" borderId="0" applyNumberFormat="0" applyBorder="0" applyAlignment="0" applyProtection="0"/>
    <xf numFmtId="0" fontId="46" fillId="49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6" fillId="50" borderId="0" applyNumberFormat="0" applyBorder="0" applyAlignment="0" applyProtection="0"/>
    <xf numFmtId="0" fontId="45" fillId="50" borderId="0" applyNumberFormat="0" applyBorder="0" applyAlignment="0" applyProtection="0"/>
    <xf numFmtId="0" fontId="45" fillId="56" borderId="0" applyNumberFormat="0" applyBorder="0" applyAlignment="0" applyProtection="0"/>
    <xf numFmtId="0" fontId="46" fillId="56" borderId="0" applyNumberFormat="0" applyBorder="0" applyAlignment="0" applyProtection="0"/>
    <xf numFmtId="0" fontId="45" fillId="56" borderId="0" applyNumberFormat="0" applyBorder="0" applyAlignment="0" applyProtection="0"/>
    <xf numFmtId="0" fontId="49" fillId="35" borderId="0" applyNumberFormat="0" applyBorder="0" applyAlignment="0" applyProtection="0"/>
    <xf numFmtId="0" fontId="50" fillId="35" borderId="0" applyNumberFormat="0" applyBorder="0" applyAlignment="0" applyProtection="0"/>
    <xf numFmtId="0" fontId="49" fillId="35" borderId="0" applyNumberFormat="0" applyBorder="0" applyAlignment="0" applyProtection="0"/>
    <xf numFmtId="0" fontId="51" fillId="40" borderId="90" applyNumberFormat="0" applyAlignment="0" applyProtection="0"/>
    <xf numFmtId="0" fontId="52" fillId="40" borderId="90" applyNumberFormat="0" applyAlignment="0" applyProtection="0"/>
    <xf numFmtId="0" fontId="51" fillId="40" borderId="90" applyNumberFormat="0" applyAlignment="0" applyProtection="0"/>
    <xf numFmtId="0" fontId="51" fillId="40" borderId="90" applyNumberFormat="0" applyAlignment="0" applyProtection="0"/>
    <xf numFmtId="0" fontId="53" fillId="57" borderId="91" applyNumberFormat="0" applyAlignment="0" applyProtection="0"/>
    <xf numFmtId="0" fontId="54" fillId="57" borderId="91" applyNumberFormat="0" applyAlignment="0" applyProtection="0"/>
    <xf numFmtId="0" fontId="53" fillId="57" borderId="91" applyNumberFormat="0" applyAlignment="0" applyProtection="0"/>
    <xf numFmtId="0" fontId="53" fillId="57" borderId="91" applyNumberFormat="0" applyAlignment="0" applyProtection="0"/>
    <xf numFmtId="0" fontId="55" fillId="58" borderId="1">
      <alignment horizontal="left" vertical="top" indent="1"/>
    </xf>
    <xf numFmtId="0" fontId="56" fillId="0" borderId="1">
      <alignment horizontal="left" vertical="top" indent="1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85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36" borderId="0" applyNumberFormat="0" applyBorder="0" applyAlignment="0" applyProtection="0"/>
    <xf numFmtId="0" fontId="61" fillId="36" borderId="0" applyNumberFormat="0" applyBorder="0" applyAlignment="0" applyProtection="0"/>
    <xf numFmtId="0" fontId="60" fillId="36" borderId="0" applyNumberFormat="0" applyBorder="0" applyAlignment="0" applyProtection="0"/>
    <xf numFmtId="0" fontId="62" fillId="0" borderId="0" applyNumberFormat="0" applyFont="0" applyFill="0" applyAlignment="0" applyProtection="0"/>
    <xf numFmtId="0" fontId="63" fillId="0" borderId="92" applyNumberFormat="0" applyFill="0" applyAlignment="0" applyProtection="0"/>
    <xf numFmtId="0" fontId="64" fillId="0" borderId="92" applyNumberFormat="0" applyFill="0" applyAlignment="0" applyProtection="0"/>
    <xf numFmtId="0" fontId="62" fillId="0" borderId="0" applyNumberFormat="0" applyFont="0" applyFill="0" applyAlignment="0" applyProtection="0"/>
    <xf numFmtId="0" fontId="64" fillId="0" borderId="92" applyNumberFormat="0" applyFill="0" applyAlignment="0" applyProtection="0"/>
    <xf numFmtId="0" fontId="65" fillId="0" borderId="0" applyNumberFormat="0" applyFont="0" applyFill="0" applyAlignment="0" applyProtection="0"/>
    <xf numFmtId="0" fontId="66" fillId="0" borderId="93" applyNumberFormat="0" applyFill="0" applyAlignment="0" applyProtection="0"/>
    <xf numFmtId="0" fontId="67" fillId="0" borderId="93" applyNumberFormat="0" applyFill="0" applyAlignment="0" applyProtection="0"/>
    <xf numFmtId="0" fontId="65" fillId="0" borderId="0" applyNumberFormat="0" applyFont="0" applyFill="0" applyAlignment="0" applyProtection="0"/>
    <xf numFmtId="0" fontId="67" fillId="0" borderId="93" applyNumberFormat="0" applyFill="0" applyAlignment="0" applyProtection="0"/>
    <xf numFmtId="0" fontId="68" fillId="0" borderId="94" applyNumberFormat="0" applyFill="0" applyAlignment="0" applyProtection="0"/>
    <xf numFmtId="0" fontId="69" fillId="0" borderId="94" applyNumberFormat="0" applyFill="0" applyAlignment="0" applyProtection="0"/>
    <xf numFmtId="0" fontId="68" fillId="0" borderId="94" applyNumberFormat="0" applyFill="0" applyAlignment="0" applyProtection="0"/>
    <xf numFmtId="0" fontId="68" fillId="0" borderId="94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39" borderId="90" applyNumberFormat="0" applyAlignment="0" applyProtection="0"/>
    <xf numFmtId="0" fontId="72" fillId="39" borderId="90" applyNumberFormat="0" applyAlignment="0" applyProtection="0"/>
    <xf numFmtId="0" fontId="71" fillId="39" borderId="90" applyNumberFormat="0" applyAlignment="0" applyProtection="0"/>
    <xf numFmtId="0" fontId="71" fillId="39" borderId="90" applyNumberFormat="0" applyAlignment="0" applyProtection="0"/>
    <xf numFmtId="0" fontId="73" fillId="0" borderId="95" applyNumberFormat="0" applyFill="0" applyAlignment="0" applyProtection="0"/>
    <xf numFmtId="0" fontId="74" fillId="0" borderId="95" applyNumberFormat="0" applyFill="0" applyAlignment="0" applyProtection="0"/>
    <xf numFmtId="0" fontId="73" fillId="0" borderId="95" applyNumberFormat="0" applyFill="0" applyAlignment="0" applyProtection="0"/>
    <xf numFmtId="0" fontId="73" fillId="0" borderId="95" applyNumberFormat="0" applyFill="0" applyAlignment="0" applyProtection="0"/>
    <xf numFmtId="0" fontId="75" fillId="47" borderId="0" applyNumberFormat="0" applyBorder="0" applyAlignment="0" applyProtection="0"/>
    <xf numFmtId="0" fontId="76" fillId="47" borderId="0" applyNumberFormat="0" applyBorder="0" applyAlignment="0" applyProtection="0"/>
    <xf numFmtId="0" fontId="75" fillId="47" borderId="0" applyNumberFormat="0" applyBorder="0" applyAlignment="0" applyProtection="0"/>
    <xf numFmtId="0" fontId="19" fillId="0" borderId="0"/>
    <xf numFmtId="0" fontId="77" fillId="0" borderId="0"/>
    <xf numFmtId="0" fontId="9" fillId="0" borderId="0"/>
    <xf numFmtId="0" fontId="78" fillId="0" borderId="0"/>
    <xf numFmtId="0" fontId="19" fillId="0" borderId="0"/>
    <xf numFmtId="0" fontId="19" fillId="41" borderId="96" applyNumberFormat="0" applyFont="0" applyAlignment="0" applyProtection="0"/>
    <xf numFmtId="0" fontId="44" fillId="41" borderId="96" applyNumberFormat="0" applyFont="0" applyAlignment="0" applyProtection="0"/>
    <xf numFmtId="0" fontId="19" fillId="41" borderId="96" applyNumberFormat="0" applyFont="0" applyAlignment="0" applyProtection="0"/>
    <xf numFmtId="0" fontId="19" fillId="41" borderId="96" applyNumberFormat="0" applyFont="0" applyAlignment="0" applyProtection="0"/>
    <xf numFmtId="0" fontId="79" fillId="40" borderId="97" applyNumberFormat="0" applyAlignment="0" applyProtection="0"/>
    <xf numFmtId="0" fontId="80" fillId="40" borderId="97" applyNumberFormat="0" applyAlignment="0" applyProtection="0"/>
    <xf numFmtId="0" fontId="79" fillId="40" borderId="97" applyNumberFormat="0" applyAlignment="0" applyProtection="0"/>
    <xf numFmtId="0" fontId="79" fillId="40" borderId="97" applyNumberFormat="0" applyAlignment="0" applyProtection="0"/>
    <xf numFmtId="9" fontId="9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9" fillId="0" borderId="98" applyNumberFormat="0" applyFont="0" applyBorder="0" applyAlignment="0" applyProtection="0"/>
    <xf numFmtId="0" fontId="82" fillId="0" borderId="99" applyNumberFormat="0" applyFill="0" applyAlignment="0" applyProtection="0"/>
    <xf numFmtId="0" fontId="83" fillId="0" borderId="99" applyNumberFormat="0" applyFill="0" applyAlignment="0" applyProtection="0"/>
    <xf numFmtId="0" fontId="19" fillId="0" borderId="98" applyNumberFormat="0" applyFont="0" applyBorder="0" applyAlignment="0" applyProtection="0"/>
    <xf numFmtId="0" fontId="83" fillId="0" borderId="99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9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19" fillId="0" borderId="0">
      <alignment horizontal="left" wrapText="1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9" fillId="8" borderId="87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9" fillId="8" borderId="87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88" fillId="57" borderId="91" applyNumberFormat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0" fontId="90" fillId="4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0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0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0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20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20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26" fillId="9" borderId="88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2" fillId="41" borderId="96" applyNumberFormat="0" applyFont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4" fillId="0" borderId="86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4" fillId="0" borderId="86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3" fillId="0" borderId="95" applyNumberFormat="0" applyFill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6" fillId="4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6" fillId="4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5" fillId="35" borderId="0" applyNumberFormat="0" applyBorder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8" fillId="7" borderId="84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8" fillId="7" borderId="84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97" fillId="40" borderId="9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25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99" fillId="0" borderId="0" applyFont="0" applyFill="0" applyBorder="0" applyAlignment="0" applyProtection="0">
      <alignment vertical="center"/>
    </xf>
    <xf numFmtId="38" fontId="10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2" fillId="0" borderId="81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2" fillId="0" borderId="81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1" fillId="0" borderId="100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4" fillId="0" borderId="82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4" fillId="0" borderId="82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3" fillId="0" borderId="101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6" fillId="0" borderId="83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6" fillId="0" borderId="83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102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8" fillId="0" borderId="89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8" fillId="0" borderId="89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7" fillId="0" borderId="103" applyNumberFormat="0" applyFill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10" fillId="7" borderId="85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10" fillId="7" borderId="85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09" fillId="40" borderId="97" applyNumberFormat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30" fillId="0" borderId="0" applyFont="0" applyFill="0" applyBorder="0" applyAlignment="0" applyProtection="0"/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6" fontId="25" fillId="0" borderId="0" applyFont="0" applyFill="0" applyBorder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4" fillId="6" borderId="84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4" fillId="6" borderId="84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13" fillId="39" borderId="9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5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2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31" fillId="0" borderId="0"/>
    <xf numFmtId="0" fontId="100" fillId="0" borderId="0">
      <alignment vertical="center"/>
    </xf>
    <xf numFmtId="0" fontId="9" fillId="0" borderId="0">
      <alignment vertical="center"/>
    </xf>
    <xf numFmtId="0" fontId="12" fillId="0" borderId="0"/>
    <xf numFmtId="0" fontId="18" fillId="0" borderId="0"/>
    <xf numFmtId="0" fontId="9" fillId="0" borderId="0">
      <alignment vertical="center"/>
    </xf>
    <xf numFmtId="0" fontId="28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2" fillId="0" borderId="0"/>
    <xf numFmtId="0" fontId="2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9" fillId="0" borderId="0">
      <alignment vertical="center"/>
    </xf>
    <xf numFmtId="0" fontId="9" fillId="0" borderId="0"/>
    <xf numFmtId="0" fontId="10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30" fillId="0" borderId="0"/>
    <xf numFmtId="0" fontId="9" fillId="0" borderId="0">
      <alignment vertical="center"/>
    </xf>
    <xf numFmtId="0" fontId="2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17" fillId="0" borderId="0"/>
    <xf numFmtId="0" fontId="9" fillId="0" borderId="0"/>
    <xf numFmtId="0" fontId="9" fillId="0" borderId="0"/>
    <xf numFmtId="0" fontId="9" fillId="0" borderId="0"/>
    <xf numFmtId="0" fontId="26" fillId="0" borderId="0">
      <alignment vertical="center"/>
    </xf>
    <xf numFmtId="0" fontId="9" fillId="0" borderId="0"/>
    <xf numFmtId="0" fontId="9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8" fillId="0" borderId="0"/>
    <xf numFmtId="0" fontId="10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9" fillId="0" borderId="0">
      <alignment vertical="center"/>
    </xf>
    <xf numFmtId="0" fontId="2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8" fillId="0" borderId="0"/>
    <xf numFmtId="0" fontId="9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16" fillId="0" borderId="0"/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20" fillId="3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20" fillId="3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77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0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4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2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26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12" fillId="0" borderId="0"/>
    <xf numFmtId="0" fontId="12" fillId="0" borderId="0"/>
    <xf numFmtId="0" fontId="25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8" fillId="0" borderId="0"/>
    <xf numFmtId="0" fontId="118" fillId="0" borderId="0"/>
    <xf numFmtId="0" fontId="11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8" fillId="0" borderId="0"/>
    <xf numFmtId="0" fontId="118" fillId="0" borderId="0"/>
    <xf numFmtId="0" fontId="118" fillId="0" borderId="0"/>
    <xf numFmtId="0" fontId="11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1" fontId="4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6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38" fontId="5" fillId="0" borderId="0" applyFont="0" applyFill="0" applyBorder="0" applyAlignment="0" applyProtection="0"/>
    <xf numFmtId="0" fontId="4" fillId="0" borderId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14" fillId="0" borderId="0" xfId="2">
      <alignment vertical="center"/>
    </xf>
    <xf numFmtId="0" fontId="14" fillId="0" borderId="0" xfId="2" applyAlignment="1"/>
    <xf numFmtId="0" fontId="33" fillId="0" borderId="0" xfId="2" applyFont="1" applyAlignment="1"/>
    <xf numFmtId="0" fontId="14" fillId="0" borderId="0" xfId="2" applyBorder="1" applyAlignment="1"/>
    <xf numFmtId="38" fontId="14" fillId="0" borderId="0" xfId="2" applyNumberFormat="1" applyBorder="1" applyAlignment="1"/>
    <xf numFmtId="0" fontId="31" fillId="0" borderId="0" xfId="2" applyFont="1" applyFill="1" applyBorder="1" applyAlignment="1"/>
    <xf numFmtId="0" fontId="36" fillId="0" borderId="0" xfId="2" applyFont="1" applyFill="1" applyBorder="1" applyAlignment="1"/>
    <xf numFmtId="0" fontId="14" fillId="0" borderId="0" xfId="2" applyAlignment="1">
      <alignment horizontal="right"/>
    </xf>
    <xf numFmtId="0" fontId="37" fillId="0" borderId="0" xfId="2" applyFont="1">
      <alignment vertical="center"/>
    </xf>
    <xf numFmtId="0" fontId="26" fillId="0" borderId="0" xfId="270">
      <alignment vertical="center"/>
    </xf>
    <xf numFmtId="180" fontId="26" fillId="0" borderId="0" xfId="125" applyNumberFormat="1" applyFont="1">
      <alignment vertical="center"/>
    </xf>
    <xf numFmtId="0" fontId="26" fillId="0" borderId="0" xfId="270" applyAlignment="1">
      <alignment vertical="center"/>
    </xf>
    <xf numFmtId="0" fontId="38" fillId="0" borderId="0" xfId="270" applyFont="1">
      <alignment vertical="center"/>
    </xf>
    <xf numFmtId="180" fontId="26" fillId="0" borderId="0" xfId="125" applyNumberFormat="1" applyFont="1" applyAlignment="1">
      <alignment vertical="center"/>
    </xf>
    <xf numFmtId="0" fontId="26" fillId="0" borderId="0" xfId="270" applyAlignment="1">
      <alignment vertical="center" wrapText="1"/>
    </xf>
    <xf numFmtId="0" fontId="10" fillId="0" borderId="0" xfId="212">
      <alignment vertical="center"/>
    </xf>
    <xf numFmtId="0" fontId="26" fillId="0" borderId="1" xfId="270" applyBorder="1">
      <alignment vertical="center"/>
    </xf>
    <xf numFmtId="0" fontId="0" fillId="0" borderId="0" xfId="212" applyFont="1">
      <alignment vertical="center"/>
    </xf>
    <xf numFmtId="0" fontId="0" fillId="0" borderId="0" xfId="0" applyBorder="1">
      <alignment vertical="center"/>
    </xf>
    <xf numFmtId="0" fontId="26" fillId="0" borderId="0" xfId="270" applyBorder="1">
      <alignment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Border="1">
      <alignment vertical="center"/>
    </xf>
    <xf numFmtId="182" fontId="12" fillId="0" borderId="0" xfId="4293" applyNumberFormat="1" applyFont="1" applyAlignment="1"/>
    <xf numFmtId="0" fontId="12" fillId="60" borderId="1" xfId="2" applyFont="1" applyFill="1" applyBorder="1" applyAlignment="1">
      <alignment wrapText="1"/>
    </xf>
    <xf numFmtId="0" fontId="26" fillId="60" borderId="1" xfId="270" applyFill="1" applyBorder="1" applyAlignment="1">
      <alignment vertical="center" wrapText="1"/>
    </xf>
    <xf numFmtId="0" fontId="26" fillId="60" borderId="41" xfId="270" applyFill="1" applyBorder="1" applyAlignment="1">
      <alignment vertical="center" wrapText="1"/>
    </xf>
    <xf numFmtId="0" fontId="26" fillId="60" borderId="122" xfId="270" applyFill="1" applyBorder="1" applyAlignment="1">
      <alignment vertical="center" wrapText="1"/>
    </xf>
    <xf numFmtId="0" fontId="26" fillId="60" borderId="113" xfId="270" applyFill="1" applyBorder="1" applyAlignment="1">
      <alignment vertical="center" wrapText="1"/>
    </xf>
    <xf numFmtId="0" fontId="26" fillId="0" borderId="28" xfId="270" applyBorder="1" applyAlignment="1">
      <alignment vertical="center"/>
    </xf>
    <xf numFmtId="0" fontId="26" fillId="0" borderId="0" xfId="270" applyBorder="1" applyAlignment="1">
      <alignment vertical="center"/>
    </xf>
    <xf numFmtId="0" fontId="26" fillId="0" borderId="45" xfId="270" applyBorder="1">
      <alignment vertical="center"/>
    </xf>
    <xf numFmtId="0" fontId="26" fillId="0" borderId="15" xfId="270" applyBorder="1">
      <alignment vertical="center"/>
    </xf>
    <xf numFmtId="177" fontId="26" fillId="0" borderId="68" xfId="270" applyNumberFormat="1" applyBorder="1">
      <alignment vertical="center"/>
    </xf>
    <xf numFmtId="180" fontId="26" fillId="2" borderId="68" xfId="125" applyNumberFormat="1" applyFont="1" applyFill="1" applyBorder="1">
      <alignment vertical="center"/>
    </xf>
    <xf numFmtId="178" fontId="26" fillId="2" borderId="68" xfId="270" applyNumberFormat="1" applyFill="1" applyBorder="1">
      <alignment vertical="center"/>
    </xf>
    <xf numFmtId="178" fontId="26" fillId="2" borderId="80" xfId="270" applyNumberFormat="1" applyFill="1" applyBorder="1">
      <alignment vertical="center"/>
    </xf>
    <xf numFmtId="0" fontId="26" fillId="0" borderId="28" xfId="270" applyBorder="1">
      <alignment vertical="center"/>
    </xf>
    <xf numFmtId="177" fontId="26" fillId="0" borderId="0" xfId="270" applyNumberFormat="1" applyBorder="1">
      <alignment vertical="center"/>
    </xf>
    <xf numFmtId="0" fontId="26" fillId="0" borderId="5" xfId="270" applyBorder="1">
      <alignment vertical="center"/>
    </xf>
    <xf numFmtId="0" fontId="26" fillId="0" borderId="4" xfId="270" applyBorder="1">
      <alignment vertical="center"/>
    </xf>
    <xf numFmtId="177" fontId="26" fillId="0" borderId="3" xfId="270" applyNumberFormat="1" applyBorder="1">
      <alignment vertical="center"/>
    </xf>
    <xf numFmtId="178" fontId="26" fillId="2" borderId="3" xfId="270" applyNumberFormat="1" applyFill="1" applyBorder="1">
      <alignment vertical="center"/>
    </xf>
    <xf numFmtId="178" fontId="26" fillId="2" borderId="109" xfId="270" applyNumberFormat="1" applyFill="1" applyBorder="1">
      <alignment vertical="center"/>
    </xf>
    <xf numFmtId="0" fontId="26" fillId="0" borderId="31" xfId="270" applyBorder="1">
      <alignment vertical="center"/>
    </xf>
    <xf numFmtId="0" fontId="26" fillId="0" borderId="121" xfId="270" applyBorder="1">
      <alignment vertical="center"/>
    </xf>
    <xf numFmtId="177" fontId="26" fillId="0" borderId="73" xfId="270" applyNumberFormat="1" applyBorder="1">
      <alignment vertical="center"/>
    </xf>
    <xf numFmtId="178" fontId="26" fillId="2" borderId="73" xfId="270" applyNumberFormat="1" applyFill="1" applyBorder="1">
      <alignment vertical="center"/>
    </xf>
    <xf numFmtId="178" fontId="26" fillId="2" borderId="112" xfId="270" applyNumberFormat="1" applyFill="1" applyBorder="1">
      <alignment vertical="center"/>
    </xf>
    <xf numFmtId="0" fontId="26" fillId="2" borderId="71" xfId="270" applyFill="1" applyBorder="1">
      <alignment vertical="center"/>
    </xf>
    <xf numFmtId="0" fontId="26" fillId="0" borderId="45" xfId="270" applyBorder="1" applyAlignment="1">
      <alignment vertical="center" wrapText="1"/>
    </xf>
    <xf numFmtId="180" fontId="26" fillId="2" borderId="123" xfId="125" applyNumberFormat="1" applyFont="1" applyFill="1" applyBorder="1">
      <alignment vertical="center"/>
    </xf>
    <xf numFmtId="0" fontId="26" fillId="0" borderId="5" xfId="270" applyBorder="1" applyAlignment="1">
      <alignment vertical="center" wrapText="1"/>
    </xf>
    <xf numFmtId="180" fontId="26" fillId="2" borderId="124" xfId="125" applyNumberFormat="1" applyFont="1" applyFill="1" applyBorder="1">
      <alignment vertical="center"/>
    </xf>
    <xf numFmtId="178" fontId="26" fillId="2" borderId="124" xfId="270" applyNumberFormat="1" applyFill="1" applyBorder="1">
      <alignment vertical="center"/>
    </xf>
    <xf numFmtId="0" fontId="26" fillId="0" borderId="31" xfId="270" applyBorder="1" applyAlignment="1">
      <alignment vertical="center" wrapText="1"/>
    </xf>
    <xf numFmtId="180" fontId="26" fillId="2" borderId="125" xfId="125" applyNumberFormat="1" applyFont="1" applyFill="1" applyBorder="1">
      <alignment vertical="center"/>
    </xf>
    <xf numFmtId="0" fontId="10" fillId="60" borderId="1" xfId="212" applyFill="1" applyBorder="1">
      <alignment vertical="center"/>
    </xf>
    <xf numFmtId="0" fontId="10" fillId="60" borderId="41" xfId="212" applyFill="1" applyBorder="1">
      <alignment vertical="center"/>
    </xf>
    <xf numFmtId="0" fontId="10" fillId="60" borderId="122" xfId="212" applyFill="1" applyBorder="1">
      <alignment vertical="center"/>
    </xf>
    <xf numFmtId="0" fontId="10" fillId="60" borderId="113" xfId="212" applyFill="1" applyBorder="1">
      <alignment vertical="center"/>
    </xf>
    <xf numFmtId="0" fontId="121" fillId="0" borderId="0" xfId="212" applyFont="1">
      <alignment vertical="center"/>
    </xf>
    <xf numFmtId="0" fontId="0" fillId="0" borderId="45" xfId="212" applyFont="1" applyBorder="1">
      <alignment vertical="center"/>
    </xf>
    <xf numFmtId="178" fontId="10" fillId="0" borderId="78" xfId="212" applyNumberFormat="1" applyBorder="1">
      <alignment vertical="center"/>
    </xf>
    <xf numFmtId="178" fontId="10" fillId="0" borderId="68" xfId="212" applyNumberFormat="1" applyBorder="1">
      <alignment vertical="center"/>
    </xf>
    <xf numFmtId="178" fontId="10" fillId="0" borderId="123" xfId="212" applyNumberFormat="1" applyBorder="1">
      <alignment vertical="center"/>
    </xf>
    <xf numFmtId="0" fontId="0" fillId="2" borderId="9" xfId="212" applyFont="1" applyFill="1" applyBorder="1">
      <alignment vertical="center"/>
    </xf>
    <xf numFmtId="184" fontId="10" fillId="2" borderId="39" xfId="212" applyNumberFormat="1" applyFill="1" applyBorder="1">
      <alignment vertical="center"/>
    </xf>
    <xf numFmtId="184" fontId="10" fillId="2" borderId="7" xfId="212" applyNumberFormat="1" applyFill="1" applyBorder="1">
      <alignment vertical="center"/>
    </xf>
    <xf numFmtId="184" fontId="10" fillId="2" borderId="74" xfId="212" applyNumberFormat="1" applyFill="1" applyBorder="1">
      <alignment vertical="center"/>
    </xf>
    <xf numFmtId="0" fontId="12" fillId="0" borderId="0" xfId="5618" applyFont="1"/>
    <xf numFmtId="0" fontId="12" fillId="0" borderId="0" xfId="5618" applyFont="1" applyAlignment="1">
      <alignment wrapText="1"/>
    </xf>
    <xf numFmtId="0" fontId="15" fillId="0" borderId="0" xfId="5618" applyFont="1"/>
    <xf numFmtId="0" fontId="12" fillId="0" borderId="1" xfId="5618" applyFont="1" applyBorder="1"/>
    <xf numFmtId="0" fontId="124" fillId="0" borderId="1" xfId="5619" applyFont="1" applyFill="1" applyBorder="1"/>
    <xf numFmtId="177" fontId="125" fillId="2" borderId="1" xfId="5620" applyNumberFormat="1" applyFont="1" applyFill="1" applyBorder="1" applyAlignment="1">
      <alignment vertical="center"/>
    </xf>
    <xf numFmtId="177" fontId="17" fillId="2" borderId="1" xfId="5620" applyNumberFormat="1" applyFont="1" applyFill="1" applyBorder="1" applyAlignment="1">
      <alignment vertical="center"/>
    </xf>
    <xf numFmtId="0" fontId="126" fillId="0" borderId="0" xfId="5618" applyFont="1"/>
    <xf numFmtId="0" fontId="126" fillId="0" borderId="0" xfId="5618" applyFont="1" applyAlignment="1">
      <alignment wrapText="1"/>
    </xf>
    <xf numFmtId="178" fontId="126" fillId="0" borderId="0" xfId="5618" applyNumberFormat="1" applyFont="1"/>
    <xf numFmtId="0" fontId="126" fillId="0" borderId="0" xfId="5618" applyFont="1" applyBorder="1"/>
    <xf numFmtId="0" fontId="12" fillId="60" borderId="1" xfId="5618" applyFont="1" applyFill="1" applyBorder="1" applyAlignment="1"/>
    <xf numFmtId="0" fontId="12" fillId="60" borderId="1" xfId="5618" applyFont="1" applyFill="1" applyBorder="1" applyAlignment="1">
      <alignment vertical="top" wrapText="1"/>
    </xf>
    <xf numFmtId="176" fontId="12" fillId="0" borderId="1" xfId="5618" applyNumberFormat="1" applyFont="1" applyFill="1" applyBorder="1" applyAlignment="1" applyProtection="1">
      <alignment wrapText="1"/>
      <protection hidden="1"/>
    </xf>
    <xf numFmtId="176" fontId="12" fillId="0" borderId="1" xfId="5618" applyNumberFormat="1" applyFont="1" applyFill="1" applyBorder="1" applyAlignment="1">
      <alignment wrapText="1"/>
    </xf>
    <xf numFmtId="176" fontId="12" fillId="0" borderId="1" xfId="5618" applyNumberFormat="1" applyFont="1" applyFill="1" applyBorder="1"/>
    <xf numFmtId="176" fontId="12" fillId="0" borderId="1" xfId="5618" applyNumberFormat="1" applyFont="1" applyFill="1" applyBorder="1" applyProtection="1">
      <protection hidden="1"/>
    </xf>
    <xf numFmtId="0" fontId="12" fillId="0" borderId="1" xfId="5618" applyFont="1" applyFill="1" applyBorder="1" applyProtection="1">
      <protection hidden="1"/>
    </xf>
    <xf numFmtId="0" fontId="6" fillId="0" borderId="0" xfId="5618" applyFont="1"/>
    <xf numFmtId="0" fontId="127" fillId="0" borderId="0" xfId="5618" applyFont="1"/>
    <xf numFmtId="0" fontId="6" fillId="0" borderId="0" xfId="5618"/>
    <xf numFmtId="0" fontId="33" fillId="0" borderId="0" xfId="5618" applyFont="1"/>
    <xf numFmtId="0" fontId="34" fillId="0" borderId="0" xfId="5618" applyFont="1"/>
    <xf numFmtId="0" fontId="6" fillId="0" borderId="0" xfId="5618" applyAlignment="1">
      <alignment horizontal="right"/>
    </xf>
    <xf numFmtId="0" fontId="6" fillId="2" borderId="56" xfId="5618" applyFill="1" applyBorder="1"/>
    <xf numFmtId="0" fontId="6" fillId="2" borderId="1" xfId="5618" applyFill="1" applyBorder="1"/>
    <xf numFmtId="38" fontId="6" fillId="2" borderId="1" xfId="5622" applyFill="1" applyBorder="1"/>
    <xf numFmtId="0" fontId="6" fillId="2" borderId="55" xfId="5618" applyFill="1" applyBorder="1"/>
    <xf numFmtId="0" fontId="6" fillId="2" borderId="54" xfId="5618" applyFill="1" applyBorder="1"/>
    <xf numFmtId="180" fontId="6" fillId="2" borderId="54" xfId="5622" applyNumberFormat="1" applyFill="1" applyBorder="1"/>
    <xf numFmtId="0" fontId="123" fillId="0" borderId="45" xfId="5619" applyFont="1" applyFill="1" applyBorder="1"/>
    <xf numFmtId="177" fontId="38" fillId="2" borderId="45" xfId="5620" applyNumberFormat="1" applyFont="1" applyFill="1" applyBorder="1" applyAlignment="1">
      <alignment vertical="center"/>
    </xf>
    <xf numFmtId="177" fontId="38" fillId="2" borderId="52" xfId="5620" applyNumberFormat="1" applyFont="1" applyFill="1" applyBorder="1" applyAlignment="1">
      <alignment vertical="center"/>
    </xf>
    <xf numFmtId="177" fontId="38" fillId="2" borderId="77" xfId="5620" applyNumberFormat="1" applyFont="1" applyFill="1" applyBorder="1" applyAlignment="1">
      <alignment vertical="center"/>
    </xf>
    <xf numFmtId="0" fontId="123" fillId="0" borderId="5" xfId="5619" applyFont="1" applyFill="1" applyBorder="1"/>
    <xf numFmtId="177" fontId="38" fillId="2" borderId="5" xfId="5622" applyNumberFormat="1" applyFont="1" applyFill="1" applyBorder="1" applyAlignment="1">
      <alignment vertical="center"/>
    </xf>
    <xf numFmtId="177" fontId="38" fillId="2" borderId="4" xfId="5622" applyNumberFormat="1" applyFont="1" applyFill="1" applyBorder="1" applyAlignment="1">
      <alignment vertical="center"/>
    </xf>
    <xf numFmtId="177" fontId="38" fillId="2" borderId="109" xfId="5622" applyNumberFormat="1" applyFont="1" applyFill="1" applyBorder="1" applyAlignment="1">
      <alignment vertical="center"/>
    </xf>
    <xf numFmtId="0" fontId="32" fillId="0" borderId="0" xfId="5618" applyFont="1"/>
    <xf numFmtId="38" fontId="6" fillId="0" borderId="0" xfId="5622"/>
    <xf numFmtId="38" fontId="32" fillId="0" borderId="0" xfId="5622" applyFont="1"/>
    <xf numFmtId="0" fontId="123" fillId="0" borderId="21" xfId="5619" applyFont="1" applyFill="1" applyBorder="1" applyAlignment="1">
      <alignment horizontal="left" indent="1"/>
    </xf>
    <xf numFmtId="177" fontId="38" fillId="2" borderId="21" xfId="5622" applyNumberFormat="1" applyFont="1" applyFill="1" applyBorder="1" applyAlignment="1">
      <alignment vertical="center"/>
    </xf>
    <xf numFmtId="38" fontId="6" fillId="0" borderId="0" xfId="5622" applyFont="1"/>
    <xf numFmtId="0" fontId="123" fillId="0" borderId="5" xfId="5619" applyFont="1" applyFill="1" applyBorder="1" applyAlignment="1">
      <alignment horizontal="left" indent="1"/>
    </xf>
    <xf numFmtId="0" fontId="6" fillId="0" borderId="16" xfId="5618" applyFont="1" applyFill="1" applyBorder="1"/>
    <xf numFmtId="0" fontId="6" fillId="0" borderId="46" xfId="5618" applyFont="1" applyFill="1" applyBorder="1"/>
    <xf numFmtId="181" fontId="20" fillId="0" borderId="1" xfId="5618" applyNumberFormat="1" applyFont="1" applyFill="1" applyBorder="1" applyAlignment="1">
      <alignment vertical="center"/>
    </xf>
    <xf numFmtId="181" fontId="20" fillId="0" borderId="1" xfId="5618" applyNumberFormat="1" applyFont="1" applyFill="1" applyBorder="1" applyAlignment="1">
      <alignment horizontal="centerContinuous" vertical="center"/>
    </xf>
    <xf numFmtId="0" fontId="12" fillId="0" borderId="50" xfId="5618" applyFont="1" applyBorder="1" applyAlignment="1">
      <alignment horizontal="center"/>
    </xf>
    <xf numFmtId="0" fontId="12" fillId="0" borderId="110" xfId="5618" applyFont="1" applyBorder="1" applyAlignment="1">
      <alignment horizontal="center"/>
    </xf>
    <xf numFmtId="0" fontId="6" fillId="0" borderId="28" xfId="5618" applyFont="1" applyFill="1" applyBorder="1"/>
    <xf numFmtId="0" fontId="6" fillId="0" borderId="0" xfId="5618" applyFont="1" applyFill="1" applyBorder="1"/>
    <xf numFmtId="181" fontId="20" fillId="0" borderId="9" xfId="5618" applyNumberFormat="1" applyFont="1" applyFill="1" applyBorder="1" applyAlignment="1">
      <alignment horizontal="center" vertical="center"/>
    </xf>
    <xf numFmtId="181" fontId="20" fillId="0" borderId="21" xfId="5618" applyNumberFormat="1" applyFont="1" applyFill="1" applyBorder="1" applyAlignment="1">
      <alignment horizontal="center" vertical="center"/>
    </xf>
    <xf numFmtId="0" fontId="6" fillId="0" borderId="47" xfId="5618" applyBorder="1"/>
    <xf numFmtId="38" fontId="31" fillId="61" borderId="48" xfId="5622" applyFont="1" applyFill="1" applyBorder="1"/>
    <xf numFmtId="40" fontId="6" fillId="0" borderId="80" xfId="5622" applyNumberFormat="1" applyBorder="1"/>
    <xf numFmtId="0" fontId="12" fillId="0" borderId="46" xfId="5618" applyFont="1" applyFill="1" applyBorder="1" applyAlignment="1">
      <alignment horizontal="left"/>
    </xf>
    <xf numFmtId="180" fontId="6" fillId="0" borderId="69" xfId="5622" applyNumberFormat="1" applyFill="1" applyBorder="1"/>
    <xf numFmtId="0" fontId="12" fillId="0" borderId="45" xfId="5618" applyFont="1" applyFill="1" applyBorder="1" applyAlignment="1">
      <alignment horizontal="left"/>
    </xf>
    <xf numFmtId="38" fontId="6" fillId="0" borderId="45" xfId="5622" applyFill="1" applyBorder="1"/>
    <xf numFmtId="0" fontId="6" fillId="0" borderId="29" xfId="5618" applyBorder="1"/>
    <xf numFmtId="38" fontId="31" fillId="61" borderId="30" xfId="5622" applyFont="1" applyFill="1" applyBorder="1"/>
    <xf numFmtId="40" fontId="6" fillId="0" borderId="109" xfId="5622" applyNumberFormat="1" applyBorder="1"/>
    <xf numFmtId="0" fontId="12" fillId="0" borderId="0" xfId="5618" applyFont="1" applyFill="1" applyBorder="1" applyAlignment="1">
      <alignment horizontal="left"/>
    </xf>
    <xf numFmtId="180" fontId="6" fillId="0" borderId="13" xfId="5622" applyNumberFormat="1" applyFill="1" applyBorder="1"/>
    <xf numFmtId="0" fontId="12" fillId="0" borderId="5" xfId="5618" applyFont="1" applyFill="1" applyBorder="1" applyAlignment="1">
      <alignment horizontal="left"/>
    </xf>
    <xf numFmtId="38" fontId="6" fillId="0" borderId="5" xfId="5622" applyFill="1" applyBorder="1"/>
    <xf numFmtId="180" fontId="6" fillId="0" borderId="0" xfId="5622" applyNumberFormat="1" applyBorder="1"/>
    <xf numFmtId="0" fontId="6" fillId="0" borderId="0" xfId="5618" applyBorder="1"/>
    <xf numFmtId="180" fontId="6" fillId="0" borderId="13" xfId="5622" applyNumberFormat="1" applyFont="1" applyFill="1" applyBorder="1"/>
    <xf numFmtId="38" fontId="6" fillId="0" borderId="5" xfId="5622" applyFont="1" applyFill="1" applyBorder="1"/>
    <xf numFmtId="0" fontId="6" fillId="0" borderId="42" xfId="5618" applyBorder="1"/>
    <xf numFmtId="38" fontId="31" fillId="61" borderId="43" xfId="5622" applyFont="1" applyFill="1" applyBorder="1"/>
    <xf numFmtId="40" fontId="6" fillId="0" borderId="112" xfId="5622" applyNumberFormat="1" applyBorder="1"/>
    <xf numFmtId="0" fontId="12" fillId="0" borderId="39" xfId="5618" applyFont="1" applyFill="1" applyBorder="1" applyAlignment="1">
      <alignment horizontal="left"/>
    </xf>
    <xf numFmtId="180" fontId="6" fillId="0" borderId="9" xfId="5622" applyNumberFormat="1" applyFont="1" applyFill="1" applyBorder="1"/>
    <xf numFmtId="0" fontId="12" fillId="0" borderId="31" xfId="5618" applyFont="1" applyFill="1" applyBorder="1" applyAlignment="1">
      <alignment horizontal="left"/>
    </xf>
    <xf numFmtId="38" fontId="6" fillId="0" borderId="31" xfId="5622" applyFont="1" applyFill="1" applyBorder="1"/>
    <xf numFmtId="0" fontId="6" fillId="0" borderId="41" xfId="5618" applyBorder="1" applyAlignment="1">
      <alignment horizontal="center" vertical="center" textRotation="255"/>
    </xf>
    <xf numFmtId="0" fontId="6" fillId="0" borderId="40" xfId="5618" applyBorder="1"/>
    <xf numFmtId="38" fontId="31" fillId="61" borderId="41" xfId="5622" applyFont="1" applyFill="1" applyBorder="1"/>
    <xf numFmtId="40" fontId="6" fillId="0" borderId="113" xfId="5622" applyNumberFormat="1" applyBorder="1"/>
    <xf numFmtId="0" fontId="12" fillId="0" borderId="1" xfId="5618" applyFont="1" applyFill="1" applyBorder="1" applyAlignment="1">
      <alignment horizontal="center"/>
    </xf>
    <xf numFmtId="38" fontId="6" fillId="0" borderId="1" xfId="5622" applyFont="1" applyFill="1" applyBorder="1"/>
    <xf numFmtId="0" fontId="6" fillId="0" borderId="36" xfId="5618" applyBorder="1"/>
    <xf numFmtId="38" fontId="31" fillId="61" borderId="37" xfId="5622" applyFont="1" applyFill="1" applyBorder="1"/>
    <xf numFmtId="40" fontId="6" fillId="0" borderId="115" xfId="5622" applyNumberFormat="1" applyBorder="1"/>
    <xf numFmtId="0" fontId="12" fillId="0" borderId="21" xfId="5618" applyFont="1" applyFill="1" applyBorder="1" applyAlignment="1">
      <alignment horizontal="left"/>
    </xf>
    <xf numFmtId="38" fontId="6" fillId="0" borderId="21" xfId="5622" applyFill="1" applyBorder="1"/>
    <xf numFmtId="0" fontId="123" fillId="0" borderId="44" xfId="5619" applyFont="1" applyFill="1" applyBorder="1" applyAlignment="1">
      <alignment horizontal="left" indent="1"/>
    </xf>
    <xf numFmtId="177" fontId="38" fillId="2" borderId="44" xfId="5622" applyNumberFormat="1" applyFont="1" applyFill="1" applyBorder="1" applyAlignment="1">
      <alignment vertical="center"/>
    </xf>
    <xf numFmtId="0" fontId="6" fillId="0" borderId="49" xfId="5618" applyBorder="1"/>
    <xf numFmtId="38" fontId="31" fillId="61" borderId="50" xfId="5622" applyFont="1" applyFill="1" applyBorder="1"/>
    <xf numFmtId="0" fontId="6" fillId="0" borderId="116" xfId="5618" applyBorder="1" applyAlignment="1">
      <alignment horizontal="center" vertical="center" textRotation="255"/>
    </xf>
    <xf numFmtId="0" fontId="6" fillId="0" borderId="117" xfId="5618" applyBorder="1"/>
    <xf numFmtId="38" fontId="31" fillId="61" borderId="116" xfId="5622" applyFont="1" applyFill="1" applyBorder="1"/>
    <xf numFmtId="40" fontId="6" fillId="0" borderId="118" xfId="5622" applyNumberFormat="1" applyBorder="1"/>
    <xf numFmtId="0" fontId="6" fillId="0" borderId="119" xfId="5618" applyBorder="1"/>
    <xf numFmtId="178" fontId="6" fillId="0" borderId="27" xfId="5618" applyNumberFormat="1" applyBorder="1"/>
    <xf numFmtId="0" fontId="6" fillId="0" borderId="27" xfId="5618" applyBorder="1" applyAlignment="1">
      <alignment horizontal="center"/>
    </xf>
    <xf numFmtId="38" fontId="6" fillId="0" borderId="27" xfId="5622" applyBorder="1"/>
    <xf numFmtId="0" fontId="6" fillId="0" borderId="8" xfId="5618" applyBorder="1"/>
    <xf numFmtId="0" fontId="6" fillId="0" borderId="23" xfId="5618" applyBorder="1"/>
    <xf numFmtId="38" fontId="31" fillId="61" borderId="8" xfId="5622" applyFont="1" applyFill="1" applyBorder="1"/>
    <xf numFmtId="40" fontId="6" fillId="0" borderId="75" xfId="5622" applyNumberFormat="1" applyBorder="1"/>
    <xf numFmtId="0" fontId="6" fillId="0" borderId="38" xfId="5618" applyBorder="1"/>
    <xf numFmtId="0" fontId="6" fillId="0" borderId="39" xfId="5618" applyBorder="1"/>
    <xf numFmtId="178" fontId="6" fillId="0" borderId="9" xfId="5618" applyNumberFormat="1" applyBorder="1"/>
    <xf numFmtId="38" fontId="6" fillId="0" borderId="9" xfId="5622" applyBorder="1"/>
    <xf numFmtId="38" fontId="31" fillId="0" borderId="0" xfId="5622" applyFont="1" applyBorder="1"/>
    <xf numFmtId="40" fontId="6" fillId="0" borderId="0" xfId="5622" applyNumberFormat="1" applyBorder="1"/>
    <xf numFmtId="38" fontId="31" fillId="0" borderId="0" xfId="5622" applyNumberFormat="1" applyFont="1" applyBorder="1"/>
    <xf numFmtId="0" fontId="123" fillId="0" borderId="31" xfId="5619" applyFont="1" applyFill="1" applyBorder="1" applyAlignment="1">
      <alignment horizontal="left" indent="1"/>
    </xf>
    <xf numFmtId="177" fontId="38" fillId="2" borderId="31" xfId="5622" applyNumberFormat="1" applyFont="1" applyFill="1" applyBorder="1" applyAlignment="1">
      <alignment vertical="center"/>
    </xf>
    <xf numFmtId="177" fontId="38" fillId="2" borderId="121" xfId="5622" applyNumberFormat="1" applyFont="1" applyFill="1" applyBorder="1" applyAlignment="1">
      <alignment vertical="center"/>
    </xf>
    <xf numFmtId="177" fontId="38" fillId="2" borderId="112" xfId="5622" applyNumberFormat="1" applyFont="1" applyFill="1" applyBorder="1" applyAlignment="1">
      <alignment vertical="center"/>
    </xf>
    <xf numFmtId="38" fontId="6" fillId="0" borderId="0" xfId="5622" applyBorder="1"/>
    <xf numFmtId="38" fontId="6" fillId="0" borderId="0" xfId="5618" applyNumberFormat="1"/>
    <xf numFmtId="0" fontId="31" fillId="0" borderId="0" xfId="5618" applyFont="1" applyFill="1" applyBorder="1"/>
    <xf numFmtId="179" fontId="31" fillId="0" borderId="0" xfId="5618" applyNumberFormat="1" applyFont="1" applyBorder="1"/>
    <xf numFmtId="0" fontId="6" fillId="0" borderId="1" xfId="5623" applyFont="1" applyBorder="1">
      <alignment vertical="center"/>
    </xf>
    <xf numFmtId="179" fontId="6" fillId="0" borderId="1" xfId="5623" applyNumberFormat="1" applyFont="1" applyBorder="1">
      <alignment vertical="center"/>
    </xf>
    <xf numFmtId="38" fontId="6" fillId="0" borderId="1" xfId="2" applyNumberFormat="1" applyFont="1" applyFill="1" applyBorder="1" applyAlignment="1"/>
    <xf numFmtId="183" fontId="6" fillId="0" borderId="1" xfId="5623" applyNumberFormat="1" applyFont="1" applyBorder="1">
      <alignment vertical="center"/>
    </xf>
    <xf numFmtId="180" fontId="6" fillId="0" borderId="1" xfId="2" applyNumberFormat="1" applyFont="1" applyFill="1" applyBorder="1" applyAlignment="1"/>
    <xf numFmtId="0" fontId="6" fillId="0" borderId="56" xfId="5623" applyFont="1" applyBorder="1">
      <alignment vertical="center"/>
    </xf>
    <xf numFmtId="180" fontId="6" fillId="2" borderId="60" xfId="2" applyNumberFormat="1" applyFont="1" applyFill="1" applyBorder="1" applyAlignment="1"/>
    <xf numFmtId="0" fontId="6" fillId="0" borderId="55" xfId="5623" applyFont="1" applyBorder="1">
      <alignment vertical="center"/>
    </xf>
    <xf numFmtId="183" fontId="6" fillId="0" borderId="54" xfId="5623" applyNumberFormat="1" applyFont="1" applyBorder="1">
      <alignment vertical="center"/>
    </xf>
    <xf numFmtId="180" fontId="6" fillId="0" borderId="54" xfId="2" applyNumberFormat="1" applyFont="1" applyFill="1" applyBorder="1" applyAlignment="1"/>
    <xf numFmtId="180" fontId="6" fillId="2" borderId="108" xfId="2" applyNumberFormat="1" applyFont="1" applyFill="1" applyBorder="1" applyAlignment="1"/>
    <xf numFmtId="180" fontId="6" fillId="0" borderId="0" xfId="120" applyNumberFormat="1" applyFont="1" applyBorder="1" applyAlignment="1"/>
    <xf numFmtId="40" fontId="6" fillId="0" borderId="0" xfId="120" applyNumberFormat="1" applyFont="1" applyBorder="1" applyAlignment="1"/>
    <xf numFmtId="0" fontId="6" fillId="0" borderId="0" xfId="5623">
      <alignment vertical="center"/>
    </xf>
    <xf numFmtId="0" fontId="12" fillId="0" borderId="0" xfId="5623" applyFont="1" applyAlignment="1">
      <alignment vertical="center" wrapText="1"/>
    </xf>
    <xf numFmtId="38" fontId="6" fillId="0" borderId="0" xfId="120" applyFont="1" applyAlignment="1">
      <alignment vertical="center"/>
    </xf>
    <xf numFmtId="179" fontId="6" fillId="0" borderId="0" xfId="5623" applyNumberFormat="1">
      <alignment vertical="center"/>
    </xf>
    <xf numFmtId="183" fontId="6" fillId="0" borderId="0" xfId="5623" applyNumberFormat="1">
      <alignment vertical="center"/>
    </xf>
    <xf numFmtId="0" fontId="123" fillId="0" borderId="51" xfId="5621" applyFont="1" applyFill="1" applyBorder="1" applyAlignment="1">
      <alignment vertical="top" wrapText="1"/>
    </xf>
    <xf numFmtId="0" fontId="123" fillId="0" borderId="29" xfId="5621" applyFont="1" applyFill="1" applyBorder="1" applyAlignment="1">
      <alignment vertical="center"/>
    </xf>
    <xf numFmtId="0" fontId="123" fillId="0" borderId="64" xfId="5621" applyFont="1" applyFill="1" applyBorder="1" applyAlignment="1">
      <alignment vertical="center"/>
    </xf>
    <xf numFmtId="0" fontId="123" fillId="0" borderId="4" xfId="5621" applyFont="1" applyFill="1" applyBorder="1" applyAlignment="1">
      <alignment vertical="center"/>
    </xf>
    <xf numFmtId="0" fontId="123" fillId="0" borderId="62" xfId="5619" applyFont="1" applyFill="1" applyBorder="1" applyAlignment="1"/>
    <xf numFmtId="0" fontId="123" fillId="0" borderId="61" xfId="5619" applyFont="1" applyFill="1" applyBorder="1" applyAlignment="1"/>
    <xf numFmtId="0" fontId="123" fillId="0" borderId="60" xfId="5619" applyFont="1" applyFill="1" applyBorder="1" applyAlignment="1"/>
    <xf numFmtId="0" fontId="123" fillId="0" borderId="53" xfId="5619" applyFont="1" applyFill="1" applyBorder="1"/>
    <xf numFmtId="177" fontId="38" fillId="2" borderId="25" xfId="5620" applyNumberFormat="1" applyFont="1" applyFill="1" applyBorder="1" applyAlignment="1">
      <alignment vertical="center"/>
    </xf>
    <xf numFmtId="0" fontId="123" fillId="0" borderId="62" xfId="5619" applyFont="1" applyFill="1" applyBorder="1"/>
    <xf numFmtId="177" fontId="38" fillId="0" borderId="61" xfId="5620" applyNumberFormat="1" applyFont="1" applyFill="1" applyBorder="1" applyAlignment="1">
      <alignment vertical="center"/>
    </xf>
    <xf numFmtId="177" fontId="38" fillId="0" borderId="60" xfId="5620" applyNumberFormat="1" applyFont="1" applyFill="1" applyBorder="1" applyAlignment="1">
      <alignment vertical="center"/>
    </xf>
    <xf numFmtId="0" fontId="123" fillId="0" borderId="6" xfId="5619" applyFont="1" applyFill="1" applyBorder="1"/>
    <xf numFmtId="177" fontId="38" fillId="2" borderId="21" xfId="5620" applyNumberFormat="1" applyFont="1" applyFill="1" applyBorder="1" applyAlignment="1">
      <alignment vertical="center"/>
    </xf>
    <xf numFmtId="177" fontId="38" fillId="2" borderId="20" xfId="5620" applyNumberFormat="1" applyFont="1" applyFill="1" applyBorder="1" applyAlignment="1">
      <alignment vertical="center"/>
    </xf>
    <xf numFmtId="177" fontId="38" fillId="2" borderId="19" xfId="5620" applyNumberFormat="1" applyFont="1" applyFill="1" applyBorder="1" applyAlignment="1">
      <alignment vertical="center"/>
    </xf>
    <xf numFmtId="0" fontId="123" fillId="0" borderId="34" xfId="5619" applyFont="1" applyFill="1" applyBorder="1"/>
    <xf numFmtId="177" fontId="38" fillId="2" borderId="5" xfId="5620" applyNumberFormat="1" applyFont="1" applyFill="1" applyBorder="1" applyAlignment="1">
      <alignment vertical="center"/>
    </xf>
    <xf numFmtId="177" fontId="38" fillId="2" borderId="33" xfId="5620" applyNumberFormat="1" applyFont="1" applyFill="1" applyBorder="1" applyAlignment="1">
      <alignment vertical="center"/>
    </xf>
    <xf numFmtId="177" fontId="38" fillId="2" borderId="32" xfId="5620" applyNumberFormat="1" applyFont="1" applyFill="1" applyBorder="1" applyAlignment="1">
      <alignment vertical="center"/>
    </xf>
    <xf numFmtId="0" fontId="123" fillId="0" borderId="6" xfId="5619" applyFont="1" applyFill="1" applyBorder="1" applyAlignment="1">
      <alignment horizontal="left" indent="1"/>
    </xf>
    <xf numFmtId="177" fontId="38" fillId="2" borderId="4" xfId="5620" applyNumberFormat="1" applyFont="1" applyFill="1" applyBorder="1" applyAlignment="1">
      <alignment vertical="center"/>
    </xf>
    <xf numFmtId="177" fontId="38" fillId="2" borderId="2" xfId="5620" applyNumberFormat="1" applyFont="1" applyFill="1" applyBorder="1" applyAlignment="1">
      <alignment vertical="center"/>
    </xf>
    <xf numFmtId="0" fontId="123" fillId="0" borderId="34" xfId="5619" applyFont="1" applyFill="1" applyBorder="1" applyAlignment="1">
      <alignment horizontal="left" indent="1"/>
    </xf>
    <xf numFmtId="0" fontId="123" fillId="0" borderId="35" xfId="5619" applyFont="1" applyFill="1" applyBorder="1" applyAlignment="1">
      <alignment horizontal="left" indent="1"/>
    </xf>
    <xf numFmtId="177" fontId="38" fillId="2" borderId="44" xfId="5620" applyNumberFormat="1" applyFont="1" applyFill="1" applyBorder="1" applyAlignment="1">
      <alignment vertical="center"/>
    </xf>
    <xf numFmtId="0" fontId="123" fillId="0" borderId="104" xfId="5619" applyFont="1" applyFill="1" applyBorder="1" applyAlignment="1">
      <alignment horizontal="left" indent="1"/>
    </xf>
    <xf numFmtId="177" fontId="38" fillId="2" borderId="105" xfId="5620" applyNumberFormat="1" applyFont="1" applyFill="1" applyBorder="1" applyAlignment="1">
      <alignment vertical="center"/>
    </xf>
    <xf numFmtId="177" fontId="38" fillId="2" borderId="106" xfId="5620" applyNumberFormat="1" applyFont="1" applyFill="1" applyBorder="1" applyAlignment="1">
      <alignment vertical="center"/>
    </xf>
    <xf numFmtId="177" fontId="38" fillId="2" borderId="107" xfId="5620" applyNumberFormat="1" applyFont="1" applyFill="1" applyBorder="1" applyAlignment="1">
      <alignment vertical="center"/>
    </xf>
    <xf numFmtId="0" fontId="18" fillId="0" borderId="0" xfId="5619" applyFont="1" applyFill="1" applyBorder="1" applyAlignment="1">
      <alignment horizontal="left" indent="1"/>
    </xf>
    <xf numFmtId="0" fontId="12" fillId="0" borderId="0" xfId="5618" applyFont="1" applyFill="1"/>
    <xf numFmtId="0" fontId="12" fillId="0" borderId="0" xfId="5618" applyFont="1" applyBorder="1"/>
    <xf numFmtId="0" fontId="0" fillId="0" borderId="0" xfId="0" applyBorder="1" applyAlignment="1">
      <alignment vertical="center" wrapText="1"/>
    </xf>
    <xf numFmtId="178" fontId="0" fillId="0" borderId="0" xfId="0" applyNumberFormat="1" applyBorder="1">
      <alignment vertical="center"/>
    </xf>
    <xf numFmtId="178" fontId="12" fillId="0" borderId="0" xfId="5618" applyNumberFormat="1" applyFont="1" applyBorder="1"/>
    <xf numFmtId="0" fontId="12" fillId="60" borderId="1" xfId="1" applyFont="1" applyFill="1" applyBorder="1" applyAlignment="1" applyProtection="1">
      <alignment vertical="center" wrapText="1"/>
      <protection hidden="1"/>
    </xf>
    <xf numFmtId="0" fontId="12" fillId="60" borderId="1" xfId="1" applyFont="1" applyFill="1" applyBorder="1" applyAlignment="1">
      <alignment vertical="center" wrapText="1"/>
    </xf>
    <xf numFmtId="178" fontId="12" fillId="0" borderId="1" xfId="5618" applyNumberFormat="1" applyFont="1" applyFill="1" applyBorder="1" applyAlignment="1">
      <alignment wrapText="1"/>
    </xf>
    <xf numFmtId="178" fontId="12" fillId="0" borderId="1" xfId="5618" applyNumberFormat="1" applyFont="1" applyFill="1" applyBorder="1"/>
    <xf numFmtId="0" fontId="124" fillId="0" borderId="21" xfId="5637" applyFont="1" applyFill="1" applyBorder="1"/>
    <xf numFmtId="177" fontId="125" fillId="2" borderId="21" xfId="5638" applyNumberFormat="1" applyFont="1" applyFill="1" applyBorder="1" applyAlignment="1">
      <alignment vertical="center"/>
    </xf>
    <xf numFmtId="184" fontId="125" fillId="2" borderId="8" xfId="5638" applyNumberFormat="1" applyFont="1" applyFill="1" applyBorder="1" applyAlignment="1">
      <alignment vertical="center"/>
    </xf>
    <xf numFmtId="184" fontId="125" fillId="2" borderId="75" xfId="5638" applyNumberFormat="1" applyFont="1" applyFill="1" applyBorder="1" applyAlignment="1">
      <alignment vertical="center"/>
    </xf>
    <xf numFmtId="0" fontId="124" fillId="0" borderId="72" xfId="5637" applyFont="1" applyFill="1" applyBorder="1"/>
    <xf numFmtId="177" fontId="125" fillId="0" borderId="61" xfId="5638" applyNumberFormat="1" applyFont="1" applyFill="1" applyBorder="1" applyAlignment="1">
      <alignment vertical="center"/>
    </xf>
    <xf numFmtId="177" fontId="125" fillId="0" borderId="71" xfId="5638" applyNumberFormat="1" applyFont="1" applyFill="1" applyBorder="1" applyAlignment="1">
      <alignment vertical="center"/>
    </xf>
    <xf numFmtId="0" fontId="124" fillId="0" borderId="21" xfId="5637" applyFont="1" applyFill="1" applyBorder="1" applyAlignment="1">
      <alignment horizontal="left" indent="1"/>
    </xf>
    <xf numFmtId="184" fontId="125" fillId="2" borderId="4" xfId="5638" applyNumberFormat="1" applyFont="1" applyFill="1" applyBorder="1" applyAlignment="1">
      <alignment vertical="center"/>
    </xf>
    <xf numFmtId="184" fontId="125" fillId="2" borderId="109" xfId="5638" applyNumberFormat="1" applyFont="1" applyFill="1" applyBorder="1" applyAlignment="1">
      <alignment vertical="center"/>
    </xf>
    <xf numFmtId="0" fontId="124" fillId="0" borderId="5" xfId="5637" applyFont="1" applyFill="1" applyBorder="1" applyAlignment="1">
      <alignment horizontal="left" indent="1"/>
    </xf>
    <xf numFmtId="177" fontId="125" fillId="2" borderId="5" xfId="5638" applyNumberFormat="1" applyFont="1" applyFill="1" applyBorder="1" applyAlignment="1">
      <alignment vertical="center"/>
    </xf>
    <xf numFmtId="0" fontId="124" fillId="0" borderId="44" xfId="5637" applyFont="1" applyFill="1" applyBorder="1" applyAlignment="1">
      <alignment horizontal="left" indent="1"/>
    </xf>
    <xf numFmtId="177" fontId="125" fillId="2" borderId="44" xfId="5638" applyNumberFormat="1" applyFont="1" applyFill="1" applyBorder="1" applyAlignment="1">
      <alignment vertical="center"/>
    </xf>
    <xf numFmtId="0" fontId="124" fillId="0" borderId="31" xfId="5637" applyFont="1" applyFill="1" applyBorder="1" applyAlignment="1">
      <alignment horizontal="left" indent="1"/>
    </xf>
    <xf numFmtId="177" fontId="125" fillId="2" borderId="31" xfId="5638" applyNumberFormat="1" applyFont="1" applyFill="1" applyBorder="1" applyAlignment="1">
      <alignment vertical="center"/>
    </xf>
    <xf numFmtId="184" fontId="125" fillId="2" borderId="121" xfId="5638" applyNumberFormat="1" applyFont="1" applyFill="1" applyBorder="1" applyAlignment="1">
      <alignment vertical="center"/>
    </xf>
    <xf numFmtId="184" fontId="125" fillId="2" borderId="112" xfId="5638" applyNumberFormat="1" applyFont="1" applyFill="1" applyBorder="1" applyAlignment="1">
      <alignment vertical="center"/>
    </xf>
    <xf numFmtId="176" fontId="14" fillId="0" borderId="0" xfId="2" applyNumberFormat="1" applyAlignment="1"/>
    <xf numFmtId="0" fontId="3" fillId="2" borderId="57" xfId="5618" applyFont="1" applyFill="1" applyBorder="1" applyAlignment="1">
      <alignment wrapText="1"/>
    </xf>
    <xf numFmtId="0" fontId="3" fillId="60" borderId="1" xfId="5623" applyFont="1" applyFill="1" applyBorder="1" applyAlignment="1">
      <alignment horizontal="right"/>
    </xf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26" fillId="0" borderId="71" xfId="270" applyBorder="1">
      <alignment vertical="center"/>
    </xf>
    <xf numFmtId="0" fontId="26" fillId="0" borderId="124" xfId="270" applyBorder="1" applyAlignment="1">
      <alignment vertical="center" wrapText="1"/>
    </xf>
    <xf numFmtId="0" fontId="26" fillId="0" borderId="125" xfId="270" applyBorder="1" applyAlignment="1">
      <alignment vertical="center" wrapText="1"/>
    </xf>
    <xf numFmtId="178" fontId="26" fillId="0" borderId="123" xfId="270" applyNumberFormat="1" applyBorder="1" applyAlignment="1">
      <alignment vertical="center" wrapText="1"/>
    </xf>
    <xf numFmtId="187" fontId="10" fillId="0" borderId="0" xfId="212" applyNumberFormat="1">
      <alignment vertical="center"/>
    </xf>
    <xf numFmtId="49" fontId="12" fillId="0" borderId="1" xfId="5618" applyNumberFormat="1" applyFont="1" applyFill="1" applyBorder="1" applyAlignment="1">
      <alignment horizontal="center" vertical="center"/>
    </xf>
    <xf numFmtId="0" fontId="2" fillId="0" borderId="0" xfId="5618" applyFont="1" applyFill="1" applyAlignment="1">
      <alignment horizontal="right"/>
    </xf>
    <xf numFmtId="0" fontId="14" fillId="0" borderId="0" xfId="0" applyFont="1" applyBorder="1" applyAlignment="1">
      <alignment horizontal="center" vertical="center" wrapText="1"/>
    </xf>
    <xf numFmtId="0" fontId="2" fillId="0" borderId="0" xfId="5618" applyFont="1"/>
    <xf numFmtId="0" fontId="2" fillId="0" borderId="0" xfId="5618" applyFont="1" applyFill="1"/>
    <xf numFmtId="0" fontId="2" fillId="0" borderId="1" xfId="5618" applyFont="1" applyFill="1" applyBorder="1"/>
    <xf numFmtId="0" fontId="2" fillId="0" borderId="1" xfId="5618" applyFont="1" applyFill="1" applyBorder="1" applyAlignment="1">
      <alignment vertical="center" wrapText="1"/>
    </xf>
    <xf numFmtId="178" fontId="2" fillId="0" borderId="1" xfId="5618" applyNumberFormat="1" applyFont="1" applyFill="1" applyBorder="1"/>
    <xf numFmtId="178" fontId="2" fillId="0" borderId="1" xfId="5618" applyNumberFormat="1" applyFont="1" applyFill="1" applyBorder="1" applyAlignment="1">
      <alignment horizontal="right"/>
    </xf>
    <xf numFmtId="0" fontId="2" fillId="0" borderId="0" xfId="5618" applyFont="1" applyBorder="1"/>
    <xf numFmtId="0" fontId="14" fillId="0" borderId="0" xfId="0" applyFont="1" applyBorder="1" applyAlignment="1">
      <alignment horizontal="left" vertical="center"/>
    </xf>
    <xf numFmtId="0" fontId="2" fillId="0" borderId="0" xfId="5618" applyFont="1" applyAlignment="1">
      <alignment horizontal="left"/>
    </xf>
    <xf numFmtId="0" fontId="129" fillId="0" borderId="0" xfId="5618" applyFont="1"/>
    <xf numFmtId="178" fontId="12" fillId="0" borderId="0" xfId="5618" applyNumberFormat="1" applyFont="1" applyFill="1" applyBorder="1"/>
    <xf numFmtId="0" fontId="12" fillId="0" borderId="0" xfId="5618" applyFont="1" applyFill="1" applyBorder="1"/>
    <xf numFmtId="0" fontId="12" fillId="0" borderId="0" xfId="5618" applyFont="1" applyFill="1" applyBorder="1" applyAlignment="1">
      <alignment wrapText="1"/>
    </xf>
    <xf numFmtId="0" fontId="12" fillId="0" borderId="0" xfId="5618" applyFont="1" applyFill="1" applyBorder="1" applyAlignment="1">
      <alignment vertical="center" wrapText="1"/>
    </xf>
    <xf numFmtId="178" fontId="12" fillId="0" borderId="0" xfId="5618" applyNumberFormat="1" applyFont="1" applyFill="1" applyBorder="1" applyAlignment="1">
      <alignment horizontal="right"/>
    </xf>
    <xf numFmtId="0" fontId="124" fillId="0" borderId="1" xfId="5619" applyFont="1" applyFill="1" applyBorder="1" applyAlignment="1">
      <alignment horizontal="center" vertical="center"/>
    </xf>
    <xf numFmtId="0" fontId="124" fillId="0" borderId="1" xfId="5619" applyFont="1" applyFill="1" applyBorder="1" applyAlignment="1">
      <alignment horizontal="center" vertical="top" textRotation="255" wrapText="1"/>
    </xf>
    <xf numFmtId="0" fontId="124" fillId="0" borderId="1" xfId="5619" applyFont="1" applyFill="1" applyBorder="1" applyAlignment="1">
      <alignment horizontal="center"/>
    </xf>
    <xf numFmtId="0" fontId="18" fillId="0" borderId="1" xfId="5619" applyFont="1" applyFill="1" applyBorder="1" applyAlignment="1">
      <alignment horizontal="center" vertical="top" textRotation="255" wrapText="1"/>
    </xf>
    <xf numFmtId="0" fontId="123" fillId="0" borderId="16" xfId="5619" applyFont="1" applyFill="1" applyBorder="1" applyAlignment="1">
      <alignment horizontal="center"/>
    </xf>
    <xf numFmtId="0" fontId="123" fillId="0" borderId="28" xfId="5619" applyFont="1" applyFill="1" applyBorder="1" applyAlignment="1">
      <alignment horizontal="center"/>
    </xf>
    <xf numFmtId="0" fontId="123" fillId="0" borderId="38" xfId="5619" applyFont="1" applyFill="1" applyBorder="1" applyAlignment="1">
      <alignment horizontal="center"/>
    </xf>
    <xf numFmtId="0" fontId="123" fillId="0" borderId="69" xfId="5619" applyFont="1" applyFill="1" applyBorder="1" applyAlignment="1">
      <alignment horizontal="center" vertical="top" textRotation="255" wrapText="1"/>
    </xf>
    <xf numFmtId="0" fontId="123" fillId="0" borderId="13" xfId="5619" applyFont="1" applyFill="1" applyBorder="1" applyAlignment="1">
      <alignment horizontal="center" vertical="top" textRotation="255" wrapText="1"/>
    </xf>
    <xf numFmtId="0" fontId="123" fillId="0" borderId="9" xfId="5619" applyFont="1" applyFill="1" applyBorder="1" applyAlignment="1">
      <alignment horizontal="center" vertical="top" textRotation="255" wrapText="1"/>
    </xf>
    <xf numFmtId="0" fontId="123" fillId="0" borderId="72" xfId="5621" applyFont="1" applyFill="1" applyBorder="1" applyAlignment="1">
      <alignment horizontal="center" vertical="center" wrapText="1"/>
    </xf>
    <xf numFmtId="0" fontId="123" fillId="0" borderId="71" xfId="5621" applyFont="1" applyFill="1" applyBorder="1" applyAlignment="1">
      <alignment horizontal="center" vertical="center" wrapText="1"/>
    </xf>
    <xf numFmtId="0" fontId="123" fillId="0" borderId="26" xfId="5621" applyFont="1" applyFill="1" applyBorder="1" applyAlignment="1">
      <alignment horizontal="center" vertical="top" textRotation="255" wrapText="1"/>
    </xf>
    <xf numFmtId="0" fontId="123" fillId="0" borderId="12" xfId="5621" applyFont="1" applyFill="1" applyBorder="1" applyAlignment="1">
      <alignment horizontal="center" vertical="top" textRotation="255" wrapText="1"/>
    </xf>
    <xf numFmtId="0" fontId="123" fillId="0" borderId="8" xfId="5621" applyFont="1" applyFill="1" applyBorder="1" applyAlignment="1">
      <alignment horizontal="center" vertical="top" textRotation="255" wrapText="1"/>
    </xf>
    <xf numFmtId="0" fontId="123" fillId="0" borderId="77" xfId="5621" applyFont="1" applyFill="1" applyBorder="1" applyAlignment="1">
      <alignment horizontal="center" vertical="top" textRotation="255" wrapText="1"/>
    </xf>
    <xf numFmtId="0" fontId="123" fillId="0" borderId="76" xfId="5621" applyFont="1" applyFill="1" applyBorder="1" applyAlignment="1">
      <alignment horizontal="center" vertical="top" textRotation="255" wrapText="1"/>
    </xf>
    <xf numFmtId="0" fontId="123" fillId="0" borderId="75" xfId="5621" applyFont="1" applyFill="1" applyBorder="1" applyAlignment="1">
      <alignment horizontal="center" vertical="top" textRotation="255" wrapText="1"/>
    </xf>
    <xf numFmtId="0" fontId="6" fillId="0" borderId="37" xfId="5618" applyBorder="1" applyAlignment="1">
      <alignment horizontal="center" vertical="center" textRotation="255"/>
    </xf>
    <xf numFmtId="0" fontId="6" fillId="0" borderId="30" xfId="5618" applyBorder="1" applyAlignment="1">
      <alignment horizontal="center" vertical="center" textRotation="255"/>
    </xf>
    <xf numFmtId="0" fontId="6" fillId="0" borderId="50" xfId="5618" applyBorder="1" applyAlignment="1">
      <alignment horizontal="center" vertical="center" textRotation="255"/>
    </xf>
    <xf numFmtId="0" fontId="6" fillId="0" borderId="69" xfId="5618" applyFill="1" applyBorder="1" applyAlignment="1">
      <alignment horizontal="center" vertical="center" textRotation="255"/>
    </xf>
    <xf numFmtId="0" fontId="6" fillId="0" borderId="13" xfId="5618" applyFill="1" applyBorder="1" applyAlignment="1">
      <alignment horizontal="center" vertical="center" textRotation="255"/>
    </xf>
    <xf numFmtId="0" fontId="6" fillId="0" borderId="27" xfId="5618" applyFill="1" applyBorder="1" applyAlignment="1">
      <alignment horizontal="center" vertical="center" textRotation="255"/>
    </xf>
    <xf numFmtId="0" fontId="6" fillId="0" borderId="79" xfId="5618" applyFill="1" applyBorder="1" applyAlignment="1">
      <alignment horizontal="center" vertical="center" textRotation="255"/>
    </xf>
    <xf numFmtId="0" fontId="6" fillId="0" borderId="111" xfId="5618" applyFill="1" applyBorder="1" applyAlignment="1">
      <alignment horizontal="center" vertical="center" textRotation="255"/>
    </xf>
    <xf numFmtId="0" fontId="6" fillId="0" borderId="120" xfId="5618" applyFill="1" applyBorder="1" applyAlignment="1">
      <alignment horizontal="center" vertical="center" textRotation="255"/>
    </xf>
    <xf numFmtId="0" fontId="6" fillId="2" borderId="59" xfId="5618" applyFill="1" applyBorder="1" applyAlignment="1">
      <alignment horizontal="center"/>
    </xf>
    <xf numFmtId="0" fontId="6" fillId="2" borderId="58" xfId="5618" applyFill="1" applyBorder="1" applyAlignment="1">
      <alignment horizontal="center"/>
    </xf>
    <xf numFmtId="0" fontId="6" fillId="0" borderId="16" xfId="5618" applyBorder="1" applyAlignment="1">
      <alignment horizontal="center"/>
    </xf>
    <xf numFmtId="0" fontId="6" fillId="0" borderId="70" xfId="5618" applyBorder="1" applyAlignment="1">
      <alignment horizontal="center"/>
    </xf>
    <xf numFmtId="0" fontId="6" fillId="0" borderId="38" xfId="5618" applyBorder="1" applyAlignment="1">
      <alignment horizontal="center"/>
    </xf>
    <xf numFmtId="0" fontId="6" fillId="0" borderId="74" xfId="5618" applyBorder="1" applyAlignment="1">
      <alignment horizontal="center"/>
    </xf>
    <xf numFmtId="0" fontId="12" fillId="0" borderId="48" xfId="5618" applyFont="1" applyBorder="1" applyAlignment="1">
      <alignment horizontal="center"/>
    </xf>
    <xf numFmtId="0" fontId="12" fillId="0" borderId="80" xfId="5618" applyFont="1" applyBorder="1" applyAlignment="1">
      <alignment horizontal="center"/>
    </xf>
    <xf numFmtId="0" fontId="6" fillId="0" borderId="48" xfId="5618" applyBorder="1" applyAlignment="1">
      <alignment horizontal="center" vertical="center" textRotation="255"/>
    </xf>
    <xf numFmtId="0" fontId="6" fillId="0" borderId="43" xfId="5618" applyBorder="1" applyAlignment="1">
      <alignment horizontal="center" vertical="center" textRotation="255"/>
    </xf>
    <xf numFmtId="0" fontId="6" fillId="0" borderId="9" xfId="5618" applyFill="1" applyBorder="1" applyAlignment="1">
      <alignment horizontal="center" vertical="center" textRotation="255"/>
    </xf>
    <xf numFmtId="0" fontId="6" fillId="0" borderId="114" xfId="5618" applyFill="1" applyBorder="1" applyAlignment="1">
      <alignment horizontal="center" vertical="center" textRotation="255"/>
    </xf>
    <xf numFmtId="38" fontId="123" fillId="0" borderId="67" xfId="5620" applyFont="1" applyFill="1" applyBorder="1" applyAlignment="1">
      <alignment horizontal="center" vertical="top" textRotation="255" wrapText="1"/>
    </xf>
    <xf numFmtId="38" fontId="123" fillId="0" borderId="28" xfId="5620" applyFont="1" applyFill="1" applyBorder="1" applyAlignment="1">
      <alignment horizontal="center" vertical="top" textRotation="255" wrapText="1"/>
    </xf>
    <xf numFmtId="38" fontId="123" fillId="0" borderId="38" xfId="5620" applyFont="1" applyFill="1" applyBorder="1" applyAlignment="1">
      <alignment horizontal="center" vertical="top" textRotation="255" wrapText="1"/>
    </xf>
    <xf numFmtId="0" fontId="123" fillId="0" borderId="18" xfId="5619" applyFont="1" applyFill="1" applyBorder="1" applyAlignment="1">
      <alignment horizontal="center"/>
    </xf>
    <xf numFmtId="0" fontId="123" fillId="0" borderId="14" xfId="5619" applyFont="1" applyFill="1" applyBorder="1" applyAlignment="1">
      <alignment horizontal="center"/>
    </xf>
    <xf numFmtId="0" fontId="123" fillId="0" borderId="10" xfId="5619" applyFont="1" applyFill="1" applyBorder="1" applyAlignment="1">
      <alignment horizontal="center"/>
    </xf>
    <xf numFmtId="0" fontId="123" fillId="0" borderId="17" xfId="5619" applyFont="1" applyFill="1" applyBorder="1" applyAlignment="1">
      <alignment horizontal="center" vertical="top" textRotation="255" wrapText="1"/>
    </xf>
    <xf numFmtId="0" fontId="123" fillId="0" borderId="63" xfId="5621" applyFont="1" applyFill="1" applyBorder="1" applyAlignment="1">
      <alignment horizontal="center" vertical="top" textRotation="255" wrapText="1"/>
    </xf>
    <xf numFmtId="0" fontId="123" fillId="0" borderId="11" xfId="5621" applyFont="1" applyFill="1" applyBorder="1" applyAlignment="1">
      <alignment horizontal="center" vertical="top" textRotation="255" wrapText="1"/>
    </xf>
    <xf numFmtId="0" fontId="123" fillId="0" borderId="7" xfId="5621" applyFont="1" applyFill="1" applyBorder="1" applyAlignment="1">
      <alignment horizontal="center" vertical="top" textRotation="255" wrapText="1"/>
    </xf>
    <xf numFmtId="0" fontId="123" fillId="0" borderId="66" xfId="5621" applyFont="1" applyFill="1" applyBorder="1" applyAlignment="1">
      <alignment horizontal="center" vertical="top" textRotation="255" wrapText="1"/>
    </xf>
    <xf numFmtId="0" fontId="123" fillId="0" borderId="65" xfId="5621" applyFont="1" applyFill="1" applyBorder="1" applyAlignment="1">
      <alignment horizontal="center" vertical="top" textRotation="255" wrapText="1"/>
    </xf>
    <xf numFmtId="0" fontId="123" fillId="0" borderId="24" xfId="5621" applyFont="1" applyFill="1" applyBorder="1" applyAlignment="1">
      <alignment horizontal="center" vertical="top" textRotation="255" wrapText="1"/>
    </xf>
    <xf numFmtId="0" fontId="123" fillId="0" borderId="22" xfId="5621" applyFont="1" applyFill="1" applyBorder="1" applyAlignment="1">
      <alignment horizontal="center" vertical="top" textRotation="255" wrapText="1"/>
    </xf>
    <xf numFmtId="0" fontId="123" fillId="0" borderId="63" xfId="5619" applyFont="1" applyFill="1" applyBorder="1" applyAlignment="1">
      <alignment horizontal="center" vertical="top" textRotation="255" wrapText="1"/>
    </xf>
    <xf numFmtId="0" fontId="123" fillId="0" borderId="11" xfId="5619" applyFont="1" applyFill="1" applyBorder="1" applyAlignment="1">
      <alignment horizontal="center" vertical="top" textRotation="255" wrapText="1"/>
    </xf>
    <xf numFmtId="0" fontId="123" fillId="0" borderId="7" xfId="5619" applyFont="1" applyFill="1" applyBorder="1" applyAlignment="1">
      <alignment horizontal="center" vertical="top" textRotation="255" wrapText="1"/>
    </xf>
    <xf numFmtId="0" fontId="123" fillId="0" borderId="72" xfId="5637" applyFont="1" applyFill="1" applyBorder="1" applyAlignment="1">
      <alignment horizontal="center"/>
    </xf>
    <xf numFmtId="0" fontId="123" fillId="0" borderId="61" xfId="5637" applyFont="1" applyFill="1" applyBorder="1" applyAlignment="1">
      <alignment horizontal="center"/>
    </xf>
    <xf numFmtId="0" fontId="123" fillId="0" borderId="71" xfId="5637" applyFont="1" applyFill="1" applyBorder="1" applyAlignment="1">
      <alignment horizontal="center"/>
    </xf>
    <xf numFmtId="0" fontId="124" fillId="0" borderId="69" xfId="5636" applyFont="1" applyFill="1" applyBorder="1" applyAlignment="1">
      <alignment horizontal="center"/>
    </xf>
    <xf numFmtId="0" fontId="124" fillId="0" borderId="13" xfId="5636" applyFont="1" applyFill="1" applyBorder="1" applyAlignment="1">
      <alignment horizontal="center"/>
    </xf>
    <xf numFmtId="0" fontId="124" fillId="0" borderId="9" xfId="5636" applyFont="1" applyFill="1" applyBorder="1" applyAlignment="1">
      <alignment horizontal="center"/>
    </xf>
    <xf numFmtId="0" fontId="124" fillId="0" borderId="69" xfId="5636" applyFont="1" applyFill="1" applyBorder="1" applyAlignment="1">
      <alignment horizontal="center" vertical="top" textRotation="255" wrapText="1"/>
    </xf>
    <xf numFmtId="0" fontId="124" fillId="0" borderId="13" xfId="5636" applyFont="1" applyFill="1" applyBorder="1" applyAlignment="1">
      <alignment horizontal="center" vertical="top" textRotation="255" wrapText="1"/>
    </xf>
    <xf numFmtId="0" fontId="124" fillId="0" borderId="9" xfId="5636" applyFont="1" applyFill="1" applyBorder="1" applyAlignment="1">
      <alignment horizontal="center" vertical="top" textRotation="255" wrapText="1"/>
    </xf>
    <xf numFmtId="0" fontId="124" fillId="0" borderId="72" xfId="5636" applyFont="1" applyFill="1" applyBorder="1" applyAlignment="1">
      <alignment horizontal="center" vertical="top" wrapText="1"/>
    </xf>
    <xf numFmtId="0" fontId="124" fillId="0" borderId="71" xfId="5636" applyFont="1" applyFill="1" applyBorder="1" applyAlignment="1">
      <alignment horizontal="center" vertical="top" wrapText="1"/>
    </xf>
    <xf numFmtId="0" fontId="124" fillId="0" borderId="26" xfId="5636" applyFont="1" applyFill="1" applyBorder="1" applyAlignment="1">
      <alignment horizontal="center" vertical="top" textRotation="255" wrapText="1"/>
    </xf>
    <xf numFmtId="0" fontId="124" fillId="0" borderId="12" xfId="5636" applyFont="1" applyFill="1" applyBorder="1" applyAlignment="1">
      <alignment horizontal="center" vertical="top" textRotation="255" wrapText="1"/>
    </xf>
    <xf numFmtId="0" fontId="124" fillId="0" borderId="8" xfId="5636" applyFont="1" applyFill="1" applyBorder="1" applyAlignment="1">
      <alignment horizontal="center" vertical="top" textRotation="255" wrapText="1"/>
    </xf>
    <xf numFmtId="0" fontId="124" fillId="0" borderId="77" xfId="5636" applyFont="1" applyFill="1" applyBorder="1" applyAlignment="1">
      <alignment horizontal="center" vertical="top" textRotation="255" wrapText="1"/>
    </xf>
    <xf numFmtId="0" fontId="124" fillId="0" borderId="76" xfId="5636" applyFont="1" applyFill="1" applyBorder="1" applyAlignment="1">
      <alignment horizontal="center" vertical="top" textRotation="255" wrapText="1"/>
    </xf>
    <xf numFmtId="0" fontId="124" fillId="0" borderId="75" xfId="5636" applyFont="1" applyFill="1" applyBorder="1" applyAlignment="1">
      <alignment horizontal="center" vertical="top" textRotation="255" wrapText="1"/>
    </xf>
    <xf numFmtId="0" fontId="2" fillId="0" borderId="1" xfId="5618" applyFont="1" applyFill="1" applyBorder="1" applyAlignment="1">
      <alignment horizontal="center" wrapText="1"/>
    </xf>
  </cellXfs>
  <cellStyles count="5641">
    <cellStyle name="_29b" xfId="277"/>
    <cellStyle name="_29c" xfId="278"/>
    <cellStyle name="_29e" xfId="279"/>
    <cellStyle name="_29g" xfId="280"/>
    <cellStyle name="_29i" xfId="281"/>
    <cellStyle name="_Appendix-29 tables -- May 19" xfId="282"/>
    <cellStyle name="_Data Generation for 1998, August 17" xfId="283"/>
    <cellStyle name="_hist7" xfId="284"/>
    <cellStyle name="_SEI Tables, May 19" xfId="285"/>
    <cellStyle name="_SEI Tables, May 3" xfId="286"/>
    <cellStyle name="_Sept. 19, Tables and Database for NP98.xls Chart 12" xfId="287"/>
    <cellStyle name="_Sept. 19, Tables and Database for NP98.xls Chart 4" xfId="288"/>
    <cellStyle name="_Sept. 19, Tables and Database for NP98.xls Chart 6" xfId="289"/>
    <cellStyle name="_Sept. 19, Tables and Database for NP98.xls Chart 8" xfId="290"/>
    <cellStyle name="20% - Accent1" xfId="291"/>
    <cellStyle name="20% - Accent1 2" xfId="292"/>
    <cellStyle name="20% - Accent1 3" xfId="293"/>
    <cellStyle name="20% - Accent2" xfId="294"/>
    <cellStyle name="20% - Accent2 2" xfId="295"/>
    <cellStyle name="20% - Accent2 3" xfId="296"/>
    <cellStyle name="20% - Accent3" xfId="297"/>
    <cellStyle name="20% - Accent3 2" xfId="298"/>
    <cellStyle name="20% - Accent3 3" xfId="299"/>
    <cellStyle name="20% - Accent4" xfId="300"/>
    <cellStyle name="20% - Accent4 2" xfId="301"/>
    <cellStyle name="20% - Accent4 3" xfId="302"/>
    <cellStyle name="20% - Accent5" xfId="303"/>
    <cellStyle name="20% - Accent5 2" xfId="304"/>
    <cellStyle name="20% - Accent5 3" xfId="305"/>
    <cellStyle name="20% - Accent6" xfId="306"/>
    <cellStyle name="20% - Accent6 2" xfId="307"/>
    <cellStyle name="20% - Accent6 3" xfId="308"/>
    <cellStyle name="20% - アクセント 1 10" xfId="309"/>
    <cellStyle name="20% - アクセント 1 11" xfId="310"/>
    <cellStyle name="20% - アクセント 1 12" xfId="311"/>
    <cellStyle name="20% - アクセント 1 13" xfId="312"/>
    <cellStyle name="20% - アクセント 1 14" xfId="313"/>
    <cellStyle name="20% - アクセント 1 15" xfId="314"/>
    <cellStyle name="20% - アクセント 1 16" xfId="315"/>
    <cellStyle name="20% - アクセント 1 17" xfId="316"/>
    <cellStyle name="20% - アクセント 1 18" xfId="317"/>
    <cellStyle name="20% - アクセント 1 19" xfId="318"/>
    <cellStyle name="20% - アクセント 1 2" xfId="319"/>
    <cellStyle name="20% - アクセント 1 2 2" xfId="320"/>
    <cellStyle name="20% - アクセント 1 2 3" xfId="321"/>
    <cellStyle name="20% - アクセント 1 2 4" xfId="322"/>
    <cellStyle name="20% - アクセント 1 2_4月25日_VACT雇用誘発" xfId="323"/>
    <cellStyle name="20% - アクセント 1 20" xfId="324"/>
    <cellStyle name="20% - アクセント 1 21" xfId="325"/>
    <cellStyle name="20% - アクセント 1 22" xfId="326"/>
    <cellStyle name="20% - アクセント 1 23" xfId="327"/>
    <cellStyle name="20% - アクセント 1 24" xfId="328"/>
    <cellStyle name="20% - アクセント 1 25" xfId="329"/>
    <cellStyle name="20% - アクセント 1 26" xfId="330"/>
    <cellStyle name="20% - アクセント 1 27" xfId="331"/>
    <cellStyle name="20% - アクセント 1 28" xfId="332"/>
    <cellStyle name="20% - アクセント 1 29" xfId="333"/>
    <cellStyle name="20% - アクセント 1 3" xfId="334"/>
    <cellStyle name="20% - アクセント 1 30" xfId="335"/>
    <cellStyle name="20% - アクセント 1 31" xfId="336"/>
    <cellStyle name="20% - アクセント 1 32" xfId="337"/>
    <cellStyle name="20% - アクセント 1 33" xfId="338"/>
    <cellStyle name="20% - アクセント 1 34" xfId="339"/>
    <cellStyle name="20% - アクセント 1 35" xfId="340"/>
    <cellStyle name="20% - アクセント 1 36" xfId="341"/>
    <cellStyle name="20% - アクセント 1 37" xfId="342"/>
    <cellStyle name="20% - アクセント 1 38" xfId="343"/>
    <cellStyle name="20% - アクセント 1 39" xfId="344"/>
    <cellStyle name="20% - アクセント 1 4" xfId="345"/>
    <cellStyle name="20% - アクセント 1 40" xfId="346"/>
    <cellStyle name="20% - アクセント 1 41" xfId="347"/>
    <cellStyle name="20% - アクセント 1 42" xfId="348"/>
    <cellStyle name="20% - アクセント 1 43" xfId="349"/>
    <cellStyle name="20% - アクセント 1 44" xfId="350"/>
    <cellStyle name="20% - アクセント 1 45" xfId="351"/>
    <cellStyle name="20% - アクセント 1 46" xfId="352"/>
    <cellStyle name="20% - アクセント 1 47" xfId="353"/>
    <cellStyle name="20% - アクセント 1 48" xfId="354"/>
    <cellStyle name="20% - アクセント 1 49" xfId="355"/>
    <cellStyle name="20% - アクセント 1 5" xfId="356"/>
    <cellStyle name="20% - アクセント 1 50" xfId="357"/>
    <cellStyle name="20% - アクセント 1 51" xfId="358"/>
    <cellStyle name="20% - アクセント 1 52" xfId="359"/>
    <cellStyle name="20% - アクセント 1 53" xfId="360"/>
    <cellStyle name="20% - アクセント 1 54" xfId="361"/>
    <cellStyle name="20% - アクセント 1 55" xfId="362"/>
    <cellStyle name="20% - アクセント 1 56" xfId="363"/>
    <cellStyle name="20% - アクセント 1 57" xfId="364"/>
    <cellStyle name="20% - アクセント 1 58" xfId="365"/>
    <cellStyle name="20% - アクセント 1 59" xfId="366"/>
    <cellStyle name="20% - アクセント 1 6" xfId="367"/>
    <cellStyle name="20% - アクセント 1 60" xfId="368"/>
    <cellStyle name="20% - アクセント 1 7" xfId="369"/>
    <cellStyle name="20% - アクセント 1 8" xfId="370"/>
    <cellStyle name="20% - アクセント 1 9" xfId="371"/>
    <cellStyle name="20% - アクセント 2 10" xfId="372"/>
    <cellStyle name="20% - アクセント 2 11" xfId="373"/>
    <cellStyle name="20% - アクセント 2 12" xfId="374"/>
    <cellStyle name="20% - アクセント 2 13" xfId="375"/>
    <cellStyle name="20% - アクセント 2 14" xfId="376"/>
    <cellStyle name="20% - アクセント 2 15" xfId="377"/>
    <cellStyle name="20% - アクセント 2 16" xfId="378"/>
    <cellStyle name="20% - アクセント 2 17" xfId="379"/>
    <cellStyle name="20% - アクセント 2 18" xfId="380"/>
    <cellStyle name="20% - アクセント 2 19" xfId="381"/>
    <cellStyle name="20% - アクセント 2 2" xfId="382"/>
    <cellStyle name="20% - アクセント 2 2 2" xfId="383"/>
    <cellStyle name="20% - アクセント 2 2 3" xfId="384"/>
    <cellStyle name="20% - アクセント 2 2 4" xfId="385"/>
    <cellStyle name="20% - アクセント 2 2_4月25日_VACT雇用誘発" xfId="386"/>
    <cellStyle name="20% - アクセント 2 20" xfId="387"/>
    <cellStyle name="20% - アクセント 2 21" xfId="388"/>
    <cellStyle name="20% - アクセント 2 22" xfId="389"/>
    <cellStyle name="20% - アクセント 2 23" xfId="390"/>
    <cellStyle name="20% - アクセント 2 24" xfId="391"/>
    <cellStyle name="20% - アクセント 2 25" xfId="392"/>
    <cellStyle name="20% - アクセント 2 26" xfId="393"/>
    <cellStyle name="20% - アクセント 2 27" xfId="394"/>
    <cellStyle name="20% - アクセント 2 28" xfId="395"/>
    <cellStyle name="20% - アクセント 2 29" xfId="396"/>
    <cellStyle name="20% - アクセント 2 3" xfId="397"/>
    <cellStyle name="20% - アクセント 2 30" xfId="398"/>
    <cellStyle name="20% - アクセント 2 31" xfId="399"/>
    <cellStyle name="20% - アクセント 2 32" xfId="400"/>
    <cellStyle name="20% - アクセント 2 33" xfId="401"/>
    <cellStyle name="20% - アクセント 2 34" xfId="402"/>
    <cellStyle name="20% - アクセント 2 35" xfId="403"/>
    <cellStyle name="20% - アクセント 2 36" xfId="404"/>
    <cellStyle name="20% - アクセント 2 37" xfId="405"/>
    <cellStyle name="20% - アクセント 2 38" xfId="406"/>
    <cellStyle name="20% - アクセント 2 39" xfId="407"/>
    <cellStyle name="20% - アクセント 2 4" xfId="408"/>
    <cellStyle name="20% - アクセント 2 40" xfId="409"/>
    <cellStyle name="20% - アクセント 2 41" xfId="410"/>
    <cellStyle name="20% - アクセント 2 42" xfId="411"/>
    <cellStyle name="20% - アクセント 2 43" xfId="412"/>
    <cellStyle name="20% - アクセント 2 44" xfId="413"/>
    <cellStyle name="20% - アクセント 2 45" xfId="414"/>
    <cellStyle name="20% - アクセント 2 46" xfId="415"/>
    <cellStyle name="20% - アクセント 2 47" xfId="416"/>
    <cellStyle name="20% - アクセント 2 48" xfId="417"/>
    <cellStyle name="20% - アクセント 2 49" xfId="418"/>
    <cellStyle name="20% - アクセント 2 5" xfId="419"/>
    <cellStyle name="20% - アクセント 2 50" xfId="420"/>
    <cellStyle name="20% - アクセント 2 51" xfId="421"/>
    <cellStyle name="20% - アクセント 2 52" xfId="422"/>
    <cellStyle name="20% - アクセント 2 53" xfId="423"/>
    <cellStyle name="20% - アクセント 2 54" xfId="424"/>
    <cellStyle name="20% - アクセント 2 55" xfId="425"/>
    <cellStyle name="20% - アクセント 2 56" xfId="426"/>
    <cellStyle name="20% - アクセント 2 57" xfId="427"/>
    <cellStyle name="20% - アクセント 2 58" xfId="428"/>
    <cellStyle name="20% - アクセント 2 59" xfId="429"/>
    <cellStyle name="20% - アクセント 2 6" xfId="430"/>
    <cellStyle name="20% - アクセント 2 60" xfId="431"/>
    <cellStyle name="20% - アクセント 2 7" xfId="432"/>
    <cellStyle name="20% - アクセント 2 8" xfId="433"/>
    <cellStyle name="20% - アクセント 2 9" xfId="434"/>
    <cellStyle name="20% - アクセント 3 10" xfId="435"/>
    <cellStyle name="20% - アクセント 3 11" xfId="436"/>
    <cellStyle name="20% - アクセント 3 12" xfId="437"/>
    <cellStyle name="20% - アクセント 3 13" xfId="438"/>
    <cellStyle name="20% - アクセント 3 14" xfId="439"/>
    <cellStyle name="20% - アクセント 3 15" xfId="440"/>
    <cellStyle name="20% - アクセント 3 16" xfId="441"/>
    <cellStyle name="20% - アクセント 3 17" xfId="442"/>
    <cellStyle name="20% - アクセント 3 18" xfId="443"/>
    <cellStyle name="20% - アクセント 3 19" xfId="444"/>
    <cellStyle name="20% - アクセント 3 2" xfId="445"/>
    <cellStyle name="20% - アクセント 3 2 2" xfId="446"/>
    <cellStyle name="20% - アクセント 3 2 3" xfId="447"/>
    <cellStyle name="20% - アクセント 3 2 4" xfId="448"/>
    <cellStyle name="20% - アクセント 3 2_4月25日_VACT雇用誘発" xfId="449"/>
    <cellStyle name="20% - アクセント 3 20" xfId="450"/>
    <cellStyle name="20% - アクセント 3 21" xfId="451"/>
    <cellStyle name="20% - アクセント 3 22" xfId="452"/>
    <cellStyle name="20% - アクセント 3 23" xfId="453"/>
    <cellStyle name="20% - アクセント 3 24" xfId="454"/>
    <cellStyle name="20% - アクセント 3 25" xfId="455"/>
    <cellStyle name="20% - アクセント 3 26" xfId="456"/>
    <cellStyle name="20% - アクセント 3 27" xfId="457"/>
    <cellStyle name="20% - アクセント 3 28" xfId="458"/>
    <cellStyle name="20% - アクセント 3 29" xfId="459"/>
    <cellStyle name="20% - アクセント 3 3" xfId="460"/>
    <cellStyle name="20% - アクセント 3 30" xfId="461"/>
    <cellStyle name="20% - アクセント 3 31" xfId="462"/>
    <cellStyle name="20% - アクセント 3 32" xfId="463"/>
    <cellStyle name="20% - アクセント 3 33" xfId="464"/>
    <cellStyle name="20% - アクセント 3 34" xfId="465"/>
    <cellStyle name="20% - アクセント 3 35" xfId="466"/>
    <cellStyle name="20% - アクセント 3 36" xfId="467"/>
    <cellStyle name="20% - アクセント 3 37" xfId="468"/>
    <cellStyle name="20% - アクセント 3 38" xfId="469"/>
    <cellStyle name="20% - アクセント 3 39" xfId="470"/>
    <cellStyle name="20% - アクセント 3 4" xfId="471"/>
    <cellStyle name="20% - アクセント 3 40" xfId="472"/>
    <cellStyle name="20% - アクセント 3 41" xfId="473"/>
    <cellStyle name="20% - アクセント 3 42" xfId="474"/>
    <cellStyle name="20% - アクセント 3 43" xfId="475"/>
    <cellStyle name="20% - アクセント 3 44" xfId="476"/>
    <cellStyle name="20% - アクセント 3 45" xfId="477"/>
    <cellStyle name="20% - アクセント 3 46" xfId="478"/>
    <cellStyle name="20% - アクセント 3 47" xfId="479"/>
    <cellStyle name="20% - アクセント 3 48" xfId="480"/>
    <cellStyle name="20% - アクセント 3 49" xfId="481"/>
    <cellStyle name="20% - アクセント 3 5" xfId="482"/>
    <cellStyle name="20% - アクセント 3 50" xfId="483"/>
    <cellStyle name="20% - アクセント 3 51" xfId="484"/>
    <cellStyle name="20% - アクセント 3 52" xfId="485"/>
    <cellStyle name="20% - アクセント 3 53" xfId="486"/>
    <cellStyle name="20% - アクセント 3 54" xfId="487"/>
    <cellStyle name="20% - アクセント 3 55" xfId="488"/>
    <cellStyle name="20% - アクセント 3 56" xfId="489"/>
    <cellStyle name="20% - アクセント 3 57" xfId="490"/>
    <cellStyle name="20% - アクセント 3 58" xfId="491"/>
    <cellStyle name="20% - アクセント 3 59" xfId="492"/>
    <cellStyle name="20% - アクセント 3 6" xfId="493"/>
    <cellStyle name="20% - アクセント 3 60" xfId="494"/>
    <cellStyle name="20% - アクセント 3 7" xfId="495"/>
    <cellStyle name="20% - アクセント 3 8" xfId="496"/>
    <cellStyle name="20% - アクセント 3 9" xfId="497"/>
    <cellStyle name="20% - アクセント 4 10" xfId="498"/>
    <cellStyle name="20% - アクセント 4 11" xfId="499"/>
    <cellStyle name="20% - アクセント 4 12" xfId="500"/>
    <cellStyle name="20% - アクセント 4 13" xfId="501"/>
    <cellStyle name="20% - アクセント 4 14" xfId="502"/>
    <cellStyle name="20% - アクセント 4 15" xfId="503"/>
    <cellStyle name="20% - アクセント 4 16" xfId="504"/>
    <cellStyle name="20% - アクセント 4 17" xfId="505"/>
    <cellStyle name="20% - アクセント 4 18" xfId="506"/>
    <cellStyle name="20% - アクセント 4 19" xfId="507"/>
    <cellStyle name="20% - アクセント 4 2" xfId="508"/>
    <cellStyle name="20% - アクセント 4 2 2" xfId="509"/>
    <cellStyle name="20% - アクセント 4 2 3" xfId="510"/>
    <cellStyle name="20% - アクセント 4 2 4" xfId="511"/>
    <cellStyle name="20% - アクセント 4 2_4月25日_VACT雇用誘発" xfId="512"/>
    <cellStyle name="20% - アクセント 4 20" xfId="513"/>
    <cellStyle name="20% - アクセント 4 21" xfId="514"/>
    <cellStyle name="20% - アクセント 4 22" xfId="515"/>
    <cellStyle name="20% - アクセント 4 23" xfId="516"/>
    <cellStyle name="20% - アクセント 4 24" xfId="517"/>
    <cellStyle name="20% - アクセント 4 25" xfId="518"/>
    <cellStyle name="20% - アクセント 4 26" xfId="519"/>
    <cellStyle name="20% - アクセント 4 27" xfId="520"/>
    <cellStyle name="20% - アクセント 4 28" xfId="521"/>
    <cellStyle name="20% - アクセント 4 29" xfId="522"/>
    <cellStyle name="20% - アクセント 4 3" xfId="523"/>
    <cellStyle name="20% - アクセント 4 30" xfId="524"/>
    <cellStyle name="20% - アクセント 4 31" xfId="525"/>
    <cellStyle name="20% - アクセント 4 32" xfId="526"/>
    <cellStyle name="20% - アクセント 4 33" xfId="527"/>
    <cellStyle name="20% - アクセント 4 34" xfId="528"/>
    <cellStyle name="20% - アクセント 4 35" xfId="529"/>
    <cellStyle name="20% - アクセント 4 36" xfId="530"/>
    <cellStyle name="20% - アクセント 4 37" xfId="531"/>
    <cellStyle name="20% - アクセント 4 38" xfId="532"/>
    <cellStyle name="20% - アクセント 4 39" xfId="533"/>
    <cellStyle name="20% - アクセント 4 4" xfId="534"/>
    <cellStyle name="20% - アクセント 4 40" xfId="535"/>
    <cellStyle name="20% - アクセント 4 41" xfId="536"/>
    <cellStyle name="20% - アクセント 4 42" xfId="537"/>
    <cellStyle name="20% - アクセント 4 43" xfId="538"/>
    <cellStyle name="20% - アクセント 4 44" xfId="539"/>
    <cellStyle name="20% - アクセント 4 45" xfId="540"/>
    <cellStyle name="20% - アクセント 4 46" xfId="541"/>
    <cellStyle name="20% - アクセント 4 47" xfId="542"/>
    <cellStyle name="20% - アクセント 4 48" xfId="543"/>
    <cellStyle name="20% - アクセント 4 49" xfId="544"/>
    <cellStyle name="20% - アクセント 4 5" xfId="545"/>
    <cellStyle name="20% - アクセント 4 50" xfId="546"/>
    <cellStyle name="20% - アクセント 4 51" xfId="547"/>
    <cellStyle name="20% - アクセント 4 52" xfId="548"/>
    <cellStyle name="20% - アクセント 4 53" xfId="549"/>
    <cellStyle name="20% - アクセント 4 54" xfId="550"/>
    <cellStyle name="20% - アクセント 4 55" xfId="551"/>
    <cellStyle name="20% - アクセント 4 56" xfId="552"/>
    <cellStyle name="20% - アクセント 4 57" xfId="553"/>
    <cellStyle name="20% - アクセント 4 58" xfId="554"/>
    <cellStyle name="20% - アクセント 4 59" xfId="555"/>
    <cellStyle name="20% - アクセント 4 6" xfId="556"/>
    <cellStyle name="20% - アクセント 4 60" xfId="557"/>
    <cellStyle name="20% - アクセント 4 7" xfId="558"/>
    <cellStyle name="20% - アクセント 4 8" xfId="559"/>
    <cellStyle name="20% - アクセント 4 9" xfId="560"/>
    <cellStyle name="20% - アクセント 5 10" xfId="561"/>
    <cellStyle name="20% - アクセント 5 11" xfId="562"/>
    <cellStyle name="20% - アクセント 5 12" xfId="563"/>
    <cellStyle name="20% - アクセント 5 13" xfId="564"/>
    <cellStyle name="20% - アクセント 5 14" xfId="565"/>
    <cellStyle name="20% - アクセント 5 15" xfId="566"/>
    <cellStyle name="20% - アクセント 5 16" xfId="567"/>
    <cellStyle name="20% - アクセント 5 17" xfId="568"/>
    <cellStyle name="20% - アクセント 5 18" xfId="569"/>
    <cellStyle name="20% - アクセント 5 19" xfId="570"/>
    <cellStyle name="20% - アクセント 5 2" xfId="571"/>
    <cellStyle name="20% - アクセント 5 2 2" xfId="572"/>
    <cellStyle name="20% - アクセント 5 2 3" xfId="573"/>
    <cellStyle name="20% - アクセント 5 2 4" xfId="574"/>
    <cellStyle name="20% - アクセント 5 2_4月25日_VACT雇用誘発" xfId="575"/>
    <cellStyle name="20% - アクセント 5 20" xfId="576"/>
    <cellStyle name="20% - アクセント 5 21" xfId="577"/>
    <cellStyle name="20% - アクセント 5 22" xfId="578"/>
    <cellStyle name="20% - アクセント 5 23" xfId="579"/>
    <cellStyle name="20% - アクセント 5 24" xfId="580"/>
    <cellStyle name="20% - アクセント 5 25" xfId="581"/>
    <cellStyle name="20% - アクセント 5 26" xfId="582"/>
    <cellStyle name="20% - アクセント 5 27" xfId="583"/>
    <cellStyle name="20% - アクセント 5 28" xfId="584"/>
    <cellStyle name="20% - アクセント 5 29" xfId="585"/>
    <cellStyle name="20% - アクセント 5 3" xfId="586"/>
    <cellStyle name="20% - アクセント 5 30" xfId="587"/>
    <cellStyle name="20% - アクセント 5 31" xfId="588"/>
    <cellStyle name="20% - アクセント 5 32" xfId="589"/>
    <cellStyle name="20% - アクセント 5 33" xfId="590"/>
    <cellStyle name="20% - アクセント 5 34" xfId="591"/>
    <cellStyle name="20% - アクセント 5 35" xfId="592"/>
    <cellStyle name="20% - アクセント 5 36" xfId="593"/>
    <cellStyle name="20% - アクセント 5 37" xfId="594"/>
    <cellStyle name="20% - アクセント 5 38" xfId="595"/>
    <cellStyle name="20% - アクセント 5 39" xfId="596"/>
    <cellStyle name="20% - アクセント 5 4" xfId="597"/>
    <cellStyle name="20% - アクセント 5 40" xfId="598"/>
    <cellStyle name="20% - アクセント 5 41" xfId="599"/>
    <cellStyle name="20% - アクセント 5 42" xfId="600"/>
    <cellStyle name="20% - アクセント 5 43" xfId="601"/>
    <cellStyle name="20% - アクセント 5 44" xfId="602"/>
    <cellStyle name="20% - アクセント 5 45" xfId="603"/>
    <cellStyle name="20% - アクセント 5 46" xfId="604"/>
    <cellStyle name="20% - アクセント 5 47" xfId="605"/>
    <cellStyle name="20% - アクセント 5 48" xfId="606"/>
    <cellStyle name="20% - アクセント 5 49" xfId="607"/>
    <cellStyle name="20% - アクセント 5 5" xfId="608"/>
    <cellStyle name="20% - アクセント 5 50" xfId="609"/>
    <cellStyle name="20% - アクセント 5 51" xfId="610"/>
    <cellStyle name="20% - アクセント 5 52" xfId="611"/>
    <cellStyle name="20% - アクセント 5 53" xfId="612"/>
    <cellStyle name="20% - アクセント 5 54" xfId="613"/>
    <cellStyle name="20% - アクセント 5 55" xfId="614"/>
    <cellStyle name="20% - アクセント 5 56" xfId="615"/>
    <cellStyle name="20% - アクセント 5 57" xfId="616"/>
    <cellStyle name="20% - アクセント 5 58" xfId="617"/>
    <cellStyle name="20% - アクセント 5 59" xfId="618"/>
    <cellStyle name="20% - アクセント 5 6" xfId="619"/>
    <cellStyle name="20% - アクセント 5 60" xfId="620"/>
    <cellStyle name="20% - アクセント 5 7" xfId="621"/>
    <cellStyle name="20% - アクセント 5 8" xfId="622"/>
    <cellStyle name="20% - アクセント 5 9" xfId="623"/>
    <cellStyle name="20% - アクセント 6 10" xfId="624"/>
    <cellStyle name="20% - アクセント 6 11" xfId="625"/>
    <cellStyle name="20% - アクセント 6 12" xfId="626"/>
    <cellStyle name="20% - アクセント 6 13" xfId="627"/>
    <cellStyle name="20% - アクセント 6 14" xfId="628"/>
    <cellStyle name="20% - アクセント 6 15" xfId="629"/>
    <cellStyle name="20% - アクセント 6 16" xfId="630"/>
    <cellStyle name="20% - アクセント 6 17" xfId="631"/>
    <cellStyle name="20% - アクセント 6 18" xfId="632"/>
    <cellStyle name="20% - アクセント 6 19" xfId="633"/>
    <cellStyle name="20% - アクセント 6 2" xfId="634"/>
    <cellStyle name="20% - アクセント 6 2 2" xfId="635"/>
    <cellStyle name="20% - アクセント 6 2 3" xfId="636"/>
    <cellStyle name="20% - アクセント 6 2 4" xfId="637"/>
    <cellStyle name="20% - アクセント 6 2_4月25日_VACT雇用誘発" xfId="638"/>
    <cellStyle name="20% - アクセント 6 20" xfId="639"/>
    <cellStyle name="20% - アクセント 6 21" xfId="640"/>
    <cellStyle name="20% - アクセント 6 22" xfId="641"/>
    <cellStyle name="20% - アクセント 6 23" xfId="642"/>
    <cellStyle name="20% - アクセント 6 24" xfId="643"/>
    <cellStyle name="20% - アクセント 6 25" xfId="644"/>
    <cellStyle name="20% - アクセント 6 26" xfId="645"/>
    <cellStyle name="20% - アクセント 6 27" xfId="646"/>
    <cellStyle name="20% - アクセント 6 28" xfId="647"/>
    <cellStyle name="20% - アクセント 6 29" xfId="648"/>
    <cellStyle name="20% - アクセント 6 3" xfId="649"/>
    <cellStyle name="20% - アクセント 6 30" xfId="650"/>
    <cellStyle name="20% - アクセント 6 31" xfId="651"/>
    <cellStyle name="20% - アクセント 6 32" xfId="652"/>
    <cellStyle name="20% - アクセント 6 33" xfId="653"/>
    <cellStyle name="20% - アクセント 6 34" xfId="654"/>
    <cellStyle name="20% - アクセント 6 35" xfId="655"/>
    <cellStyle name="20% - アクセント 6 36" xfId="656"/>
    <cellStyle name="20% - アクセント 6 37" xfId="657"/>
    <cellStyle name="20% - アクセント 6 38" xfId="658"/>
    <cellStyle name="20% - アクセント 6 39" xfId="659"/>
    <cellStyle name="20% - アクセント 6 4" xfId="660"/>
    <cellStyle name="20% - アクセント 6 40" xfId="661"/>
    <cellStyle name="20% - アクセント 6 41" xfId="662"/>
    <cellStyle name="20% - アクセント 6 42" xfId="663"/>
    <cellStyle name="20% - アクセント 6 43" xfId="664"/>
    <cellStyle name="20% - アクセント 6 44" xfId="665"/>
    <cellStyle name="20% - アクセント 6 45" xfId="666"/>
    <cellStyle name="20% - アクセント 6 46" xfId="667"/>
    <cellStyle name="20% - アクセント 6 47" xfId="668"/>
    <cellStyle name="20% - アクセント 6 48" xfId="669"/>
    <cellStyle name="20% - アクセント 6 49" xfId="670"/>
    <cellStyle name="20% - アクセント 6 5" xfId="671"/>
    <cellStyle name="20% - アクセント 6 50" xfId="672"/>
    <cellStyle name="20% - アクセント 6 51" xfId="673"/>
    <cellStyle name="20% - アクセント 6 52" xfId="674"/>
    <cellStyle name="20% - アクセント 6 53" xfId="675"/>
    <cellStyle name="20% - アクセント 6 54" xfId="676"/>
    <cellStyle name="20% - アクセント 6 55" xfId="677"/>
    <cellStyle name="20% - アクセント 6 56" xfId="678"/>
    <cellStyle name="20% - アクセント 6 57" xfId="679"/>
    <cellStyle name="20% - アクセント 6 58" xfId="680"/>
    <cellStyle name="20% - アクセント 6 59" xfId="681"/>
    <cellStyle name="20% - アクセント 6 6" xfId="682"/>
    <cellStyle name="20% - アクセント 6 60" xfId="683"/>
    <cellStyle name="20% - アクセント 6 7" xfId="684"/>
    <cellStyle name="20% - アクセント 6 8" xfId="685"/>
    <cellStyle name="20% - アクセント 6 9" xfId="686"/>
    <cellStyle name="40% - Accent1" xfId="687"/>
    <cellStyle name="40% - Accent1 2" xfId="688"/>
    <cellStyle name="40% - Accent1 3" xfId="689"/>
    <cellStyle name="40% - Accent2" xfId="690"/>
    <cellStyle name="40% - Accent2 2" xfId="691"/>
    <cellStyle name="40% - Accent2 3" xfId="692"/>
    <cellStyle name="40% - Accent3" xfId="693"/>
    <cellStyle name="40% - Accent3 2" xfId="694"/>
    <cellStyle name="40% - Accent3 3" xfId="695"/>
    <cellStyle name="40% - Accent4" xfId="696"/>
    <cellStyle name="40% - Accent4 2" xfId="697"/>
    <cellStyle name="40% - Accent4 3" xfId="698"/>
    <cellStyle name="40% - Accent5" xfId="699"/>
    <cellStyle name="40% - Accent5 2" xfId="700"/>
    <cellStyle name="40% - Accent5 3" xfId="701"/>
    <cellStyle name="40% - Accent6" xfId="702"/>
    <cellStyle name="40% - Accent6 2" xfId="703"/>
    <cellStyle name="40% - Accent6 3" xfId="704"/>
    <cellStyle name="40% - アクセント 1 10" xfId="705"/>
    <cellStyle name="40% - アクセント 1 11" xfId="706"/>
    <cellStyle name="40% - アクセント 1 12" xfId="707"/>
    <cellStyle name="40% - アクセント 1 13" xfId="708"/>
    <cellStyle name="40% - アクセント 1 14" xfId="709"/>
    <cellStyle name="40% - アクセント 1 15" xfId="710"/>
    <cellStyle name="40% - アクセント 1 16" xfId="711"/>
    <cellStyle name="40% - アクセント 1 17" xfId="712"/>
    <cellStyle name="40% - アクセント 1 18" xfId="713"/>
    <cellStyle name="40% - アクセント 1 19" xfId="714"/>
    <cellStyle name="40% - アクセント 1 2" xfId="715"/>
    <cellStyle name="40% - アクセント 1 2 2" xfId="716"/>
    <cellStyle name="40% - アクセント 1 2 3" xfId="717"/>
    <cellStyle name="40% - アクセント 1 2 4" xfId="718"/>
    <cellStyle name="40% - アクセント 1 2_4月25日_VACT雇用誘発" xfId="719"/>
    <cellStyle name="40% - アクセント 1 20" xfId="720"/>
    <cellStyle name="40% - アクセント 1 21" xfId="721"/>
    <cellStyle name="40% - アクセント 1 22" xfId="722"/>
    <cellStyle name="40% - アクセント 1 23" xfId="723"/>
    <cellStyle name="40% - アクセント 1 24" xfId="724"/>
    <cellStyle name="40% - アクセント 1 25" xfId="725"/>
    <cellStyle name="40% - アクセント 1 26" xfId="726"/>
    <cellStyle name="40% - アクセント 1 27" xfId="727"/>
    <cellStyle name="40% - アクセント 1 28" xfId="728"/>
    <cellStyle name="40% - アクセント 1 29" xfId="729"/>
    <cellStyle name="40% - アクセント 1 3" xfId="730"/>
    <cellStyle name="40% - アクセント 1 30" xfId="731"/>
    <cellStyle name="40% - アクセント 1 31" xfId="732"/>
    <cellStyle name="40% - アクセント 1 32" xfId="733"/>
    <cellStyle name="40% - アクセント 1 33" xfId="734"/>
    <cellStyle name="40% - アクセント 1 34" xfId="735"/>
    <cellStyle name="40% - アクセント 1 35" xfId="736"/>
    <cellStyle name="40% - アクセント 1 36" xfId="737"/>
    <cellStyle name="40% - アクセント 1 37" xfId="738"/>
    <cellStyle name="40% - アクセント 1 38" xfId="739"/>
    <cellStyle name="40% - アクセント 1 39" xfId="740"/>
    <cellStyle name="40% - アクセント 1 4" xfId="741"/>
    <cellStyle name="40% - アクセント 1 40" xfId="742"/>
    <cellStyle name="40% - アクセント 1 41" xfId="743"/>
    <cellStyle name="40% - アクセント 1 42" xfId="744"/>
    <cellStyle name="40% - アクセント 1 43" xfId="745"/>
    <cellStyle name="40% - アクセント 1 44" xfId="746"/>
    <cellStyle name="40% - アクセント 1 45" xfId="747"/>
    <cellStyle name="40% - アクセント 1 46" xfId="748"/>
    <cellStyle name="40% - アクセント 1 47" xfId="749"/>
    <cellStyle name="40% - アクセント 1 48" xfId="750"/>
    <cellStyle name="40% - アクセント 1 49" xfId="751"/>
    <cellStyle name="40% - アクセント 1 5" xfId="752"/>
    <cellStyle name="40% - アクセント 1 50" xfId="753"/>
    <cellStyle name="40% - アクセント 1 51" xfId="754"/>
    <cellStyle name="40% - アクセント 1 52" xfId="755"/>
    <cellStyle name="40% - アクセント 1 53" xfId="756"/>
    <cellStyle name="40% - アクセント 1 54" xfId="757"/>
    <cellStyle name="40% - アクセント 1 55" xfId="758"/>
    <cellStyle name="40% - アクセント 1 56" xfId="759"/>
    <cellStyle name="40% - アクセント 1 57" xfId="760"/>
    <cellStyle name="40% - アクセント 1 58" xfId="761"/>
    <cellStyle name="40% - アクセント 1 59" xfId="762"/>
    <cellStyle name="40% - アクセント 1 6" xfId="763"/>
    <cellStyle name="40% - アクセント 1 60" xfId="764"/>
    <cellStyle name="40% - アクセント 1 7" xfId="765"/>
    <cellStyle name="40% - アクセント 1 8" xfId="766"/>
    <cellStyle name="40% - アクセント 1 9" xfId="767"/>
    <cellStyle name="40% - アクセント 2 10" xfId="768"/>
    <cellStyle name="40% - アクセント 2 11" xfId="769"/>
    <cellStyle name="40% - アクセント 2 12" xfId="770"/>
    <cellStyle name="40% - アクセント 2 13" xfId="771"/>
    <cellStyle name="40% - アクセント 2 14" xfId="772"/>
    <cellStyle name="40% - アクセント 2 15" xfId="773"/>
    <cellStyle name="40% - アクセント 2 16" xfId="774"/>
    <cellStyle name="40% - アクセント 2 17" xfId="775"/>
    <cellStyle name="40% - アクセント 2 18" xfId="776"/>
    <cellStyle name="40% - アクセント 2 19" xfId="777"/>
    <cellStyle name="40% - アクセント 2 2" xfId="778"/>
    <cellStyle name="40% - アクセント 2 2 2" xfId="779"/>
    <cellStyle name="40% - アクセント 2 2 3" xfId="780"/>
    <cellStyle name="40% - アクセント 2 2 4" xfId="781"/>
    <cellStyle name="40% - アクセント 2 2_4月25日_VACT雇用誘発" xfId="782"/>
    <cellStyle name="40% - アクセント 2 20" xfId="783"/>
    <cellStyle name="40% - アクセント 2 21" xfId="784"/>
    <cellStyle name="40% - アクセント 2 22" xfId="785"/>
    <cellStyle name="40% - アクセント 2 23" xfId="786"/>
    <cellStyle name="40% - アクセント 2 24" xfId="787"/>
    <cellStyle name="40% - アクセント 2 25" xfId="788"/>
    <cellStyle name="40% - アクセント 2 26" xfId="789"/>
    <cellStyle name="40% - アクセント 2 27" xfId="790"/>
    <cellStyle name="40% - アクセント 2 28" xfId="791"/>
    <cellStyle name="40% - アクセント 2 29" xfId="792"/>
    <cellStyle name="40% - アクセント 2 3" xfId="793"/>
    <cellStyle name="40% - アクセント 2 30" xfId="794"/>
    <cellStyle name="40% - アクセント 2 31" xfId="795"/>
    <cellStyle name="40% - アクセント 2 32" xfId="796"/>
    <cellStyle name="40% - アクセント 2 33" xfId="797"/>
    <cellStyle name="40% - アクセント 2 34" xfId="798"/>
    <cellStyle name="40% - アクセント 2 35" xfId="799"/>
    <cellStyle name="40% - アクセント 2 36" xfId="800"/>
    <cellStyle name="40% - アクセント 2 37" xfId="801"/>
    <cellStyle name="40% - アクセント 2 38" xfId="802"/>
    <cellStyle name="40% - アクセント 2 39" xfId="803"/>
    <cellStyle name="40% - アクセント 2 4" xfId="804"/>
    <cellStyle name="40% - アクセント 2 40" xfId="805"/>
    <cellStyle name="40% - アクセント 2 41" xfId="806"/>
    <cellStyle name="40% - アクセント 2 42" xfId="807"/>
    <cellStyle name="40% - アクセント 2 43" xfId="808"/>
    <cellStyle name="40% - アクセント 2 44" xfId="809"/>
    <cellStyle name="40% - アクセント 2 45" xfId="810"/>
    <cellStyle name="40% - アクセント 2 46" xfId="811"/>
    <cellStyle name="40% - アクセント 2 47" xfId="812"/>
    <cellStyle name="40% - アクセント 2 48" xfId="813"/>
    <cellStyle name="40% - アクセント 2 49" xfId="814"/>
    <cellStyle name="40% - アクセント 2 5" xfId="815"/>
    <cellStyle name="40% - アクセント 2 50" xfId="816"/>
    <cellStyle name="40% - アクセント 2 51" xfId="817"/>
    <cellStyle name="40% - アクセント 2 52" xfId="818"/>
    <cellStyle name="40% - アクセント 2 53" xfId="819"/>
    <cellStyle name="40% - アクセント 2 54" xfId="820"/>
    <cellStyle name="40% - アクセント 2 55" xfId="821"/>
    <cellStyle name="40% - アクセント 2 56" xfId="822"/>
    <cellStyle name="40% - アクセント 2 57" xfId="823"/>
    <cellStyle name="40% - アクセント 2 58" xfId="824"/>
    <cellStyle name="40% - アクセント 2 59" xfId="825"/>
    <cellStyle name="40% - アクセント 2 6" xfId="826"/>
    <cellStyle name="40% - アクセント 2 60" xfId="827"/>
    <cellStyle name="40% - アクセント 2 7" xfId="828"/>
    <cellStyle name="40% - アクセント 2 8" xfId="829"/>
    <cellStyle name="40% - アクセント 2 9" xfId="830"/>
    <cellStyle name="40% - アクセント 3 10" xfId="831"/>
    <cellStyle name="40% - アクセント 3 11" xfId="832"/>
    <cellStyle name="40% - アクセント 3 12" xfId="833"/>
    <cellStyle name="40% - アクセント 3 13" xfId="834"/>
    <cellStyle name="40% - アクセント 3 14" xfId="835"/>
    <cellStyle name="40% - アクセント 3 15" xfId="836"/>
    <cellStyle name="40% - アクセント 3 16" xfId="837"/>
    <cellStyle name="40% - アクセント 3 17" xfId="838"/>
    <cellStyle name="40% - アクセント 3 18" xfId="839"/>
    <cellStyle name="40% - アクセント 3 19" xfId="840"/>
    <cellStyle name="40% - アクセント 3 2" xfId="841"/>
    <cellStyle name="40% - アクセント 3 2 2" xfId="842"/>
    <cellStyle name="40% - アクセント 3 2 3" xfId="843"/>
    <cellStyle name="40% - アクセント 3 2 4" xfId="844"/>
    <cellStyle name="40% - アクセント 3 2_4月25日_VACT雇用誘発" xfId="845"/>
    <cellStyle name="40% - アクセント 3 20" xfId="846"/>
    <cellStyle name="40% - アクセント 3 21" xfId="847"/>
    <cellStyle name="40% - アクセント 3 22" xfId="848"/>
    <cellStyle name="40% - アクセント 3 23" xfId="849"/>
    <cellStyle name="40% - アクセント 3 24" xfId="850"/>
    <cellStyle name="40% - アクセント 3 25" xfId="851"/>
    <cellStyle name="40% - アクセント 3 26" xfId="852"/>
    <cellStyle name="40% - アクセント 3 27" xfId="853"/>
    <cellStyle name="40% - アクセント 3 28" xfId="854"/>
    <cellStyle name="40% - アクセント 3 29" xfId="855"/>
    <cellStyle name="40% - アクセント 3 3" xfId="856"/>
    <cellStyle name="40% - アクセント 3 30" xfId="857"/>
    <cellStyle name="40% - アクセント 3 31" xfId="858"/>
    <cellStyle name="40% - アクセント 3 32" xfId="859"/>
    <cellStyle name="40% - アクセント 3 33" xfId="860"/>
    <cellStyle name="40% - アクセント 3 34" xfId="861"/>
    <cellStyle name="40% - アクセント 3 35" xfId="862"/>
    <cellStyle name="40% - アクセント 3 36" xfId="863"/>
    <cellStyle name="40% - アクセント 3 37" xfId="864"/>
    <cellStyle name="40% - アクセント 3 38" xfId="865"/>
    <cellStyle name="40% - アクセント 3 39" xfId="866"/>
    <cellStyle name="40% - アクセント 3 4" xfId="867"/>
    <cellStyle name="40% - アクセント 3 40" xfId="868"/>
    <cellStyle name="40% - アクセント 3 41" xfId="869"/>
    <cellStyle name="40% - アクセント 3 42" xfId="870"/>
    <cellStyle name="40% - アクセント 3 43" xfId="871"/>
    <cellStyle name="40% - アクセント 3 44" xfId="872"/>
    <cellStyle name="40% - アクセント 3 45" xfId="873"/>
    <cellStyle name="40% - アクセント 3 46" xfId="874"/>
    <cellStyle name="40% - アクセント 3 47" xfId="875"/>
    <cellStyle name="40% - アクセント 3 48" xfId="876"/>
    <cellStyle name="40% - アクセント 3 49" xfId="877"/>
    <cellStyle name="40% - アクセント 3 5" xfId="878"/>
    <cellStyle name="40% - アクセント 3 50" xfId="879"/>
    <cellStyle name="40% - アクセント 3 51" xfId="880"/>
    <cellStyle name="40% - アクセント 3 52" xfId="881"/>
    <cellStyle name="40% - アクセント 3 53" xfId="882"/>
    <cellStyle name="40% - アクセント 3 54" xfId="883"/>
    <cellStyle name="40% - アクセント 3 55" xfId="884"/>
    <cellStyle name="40% - アクセント 3 56" xfId="885"/>
    <cellStyle name="40% - アクセント 3 57" xfId="886"/>
    <cellStyle name="40% - アクセント 3 58" xfId="887"/>
    <cellStyle name="40% - アクセント 3 59" xfId="888"/>
    <cellStyle name="40% - アクセント 3 6" xfId="889"/>
    <cellStyle name="40% - アクセント 3 60" xfId="890"/>
    <cellStyle name="40% - アクセント 3 7" xfId="891"/>
    <cellStyle name="40% - アクセント 3 8" xfId="892"/>
    <cellStyle name="40% - アクセント 3 9" xfId="893"/>
    <cellStyle name="40% - アクセント 4 10" xfId="894"/>
    <cellStyle name="40% - アクセント 4 11" xfId="895"/>
    <cellStyle name="40% - アクセント 4 12" xfId="896"/>
    <cellStyle name="40% - アクセント 4 13" xfId="897"/>
    <cellStyle name="40% - アクセント 4 14" xfId="898"/>
    <cellStyle name="40% - アクセント 4 15" xfId="899"/>
    <cellStyle name="40% - アクセント 4 16" xfId="900"/>
    <cellStyle name="40% - アクセント 4 17" xfId="901"/>
    <cellStyle name="40% - アクセント 4 18" xfId="902"/>
    <cellStyle name="40% - アクセント 4 19" xfId="903"/>
    <cellStyle name="40% - アクセント 4 2" xfId="904"/>
    <cellStyle name="40% - アクセント 4 2 2" xfId="905"/>
    <cellStyle name="40% - アクセント 4 2 3" xfId="906"/>
    <cellStyle name="40% - アクセント 4 2 4" xfId="907"/>
    <cellStyle name="40% - アクセント 4 2_4月25日_VACT雇用誘発" xfId="908"/>
    <cellStyle name="40% - アクセント 4 20" xfId="909"/>
    <cellStyle name="40% - アクセント 4 21" xfId="910"/>
    <cellStyle name="40% - アクセント 4 22" xfId="911"/>
    <cellStyle name="40% - アクセント 4 23" xfId="912"/>
    <cellStyle name="40% - アクセント 4 24" xfId="913"/>
    <cellStyle name="40% - アクセント 4 25" xfId="914"/>
    <cellStyle name="40% - アクセント 4 26" xfId="915"/>
    <cellStyle name="40% - アクセント 4 27" xfId="916"/>
    <cellStyle name="40% - アクセント 4 28" xfId="917"/>
    <cellStyle name="40% - アクセント 4 29" xfId="918"/>
    <cellStyle name="40% - アクセント 4 3" xfId="919"/>
    <cellStyle name="40% - アクセント 4 30" xfId="920"/>
    <cellStyle name="40% - アクセント 4 31" xfId="921"/>
    <cellStyle name="40% - アクセント 4 32" xfId="922"/>
    <cellStyle name="40% - アクセント 4 33" xfId="923"/>
    <cellStyle name="40% - アクセント 4 34" xfId="924"/>
    <cellStyle name="40% - アクセント 4 35" xfId="925"/>
    <cellStyle name="40% - アクセント 4 36" xfId="926"/>
    <cellStyle name="40% - アクセント 4 37" xfId="927"/>
    <cellStyle name="40% - アクセント 4 38" xfId="928"/>
    <cellStyle name="40% - アクセント 4 39" xfId="929"/>
    <cellStyle name="40% - アクセント 4 4" xfId="930"/>
    <cellStyle name="40% - アクセント 4 40" xfId="931"/>
    <cellStyle name="40% - アクセント 4 41" xfId="932"/>
    <cellStyle name="40% - アクセント 4 42" xfId="933"/>
    <cellStyle name="40% - アクセント 4 43" xfId="934"/>
    <cellStyle name="40% - アクセント 4 44" xfId="935"/>
    <cellStyle name="40% - アクセント 4 45" xfId="936"/>
    <cellStyle name="40% - アクセント 4 46" xfId="937"/>
    <cellStyle name="40% - アクセント 4 47" xfId="938"/>
    <cellStyle name="40% - アクセント 4 48" xfId="939"/>
    <cellStyle name="40% - アクセント 4 49" xfId="940"/>
    <cellStyle name="40% - アクセント 4 5" xfId="941"/>
    <cellStyle name="40% - アクセント 4 50" xfId="942"/>
    <cellStyle name="40% - アクセント 4 51" xfId="943"/>
    <cellStyle name="40% - アクセント 4 52" xfId="944"/>
    <cellStyle name="40% - アクセント 4 53" xfId="945"/>
    <cellStyle name="40% - アクセント 4 54" xfId="946"/>
    <cellStyle name="40% - アクセント 4 55" xfId="947"/>
    <cellStyle name="40% - アクセント 4 56" xfId="948"/>
    <cellStyle name="40% - アクセント 4 57" xfId="949"/>
    <cellStyle name="40% - アクセント 4 58" xfId="950"/>
    <cellStyle name="40% - アクセント 4 59" xfId="951"/>
    <cellStyle name="40% - アクセント 4 6" xfId="952"/>
    <cellStyle name="40% - アクセント 4 60" xfId="953"/>
    <cellStyle name="40% - アクセント 4 7" xfId="954"/>
    <cellStyle name="40% - アクセント 4 8" xfId="955"/>
    <cellStyle name="40% - アクセント 4 9" xfId="956"/>
    <cellStyle name="40% - アクセント 5 10" xfId="957"/>
    <cellStyle name="40% - アクセント 5 11" xfId="958"/>
    <cellStyle name="40% - アクセント 5 12" xfId="959"/>
    <cellStyle name="40% - アクセント 5 13" xfId="960"/>
    <cellStyle name="40% - アクセント 5 14" xfId="961"/>
    <cellStyle name="40% - アクセント 5 15" xfId="962"/>
    <cellStyle name="40% - アクセント 5 16" xfId="963"/>
    <cellStyle name="40% - アクセント 5 17" xfId="964"/>
    <cellStyle name="40% - アクセント 5 18" xfId="965"/>
    <cellStyle name="40% - アクセント 5 19" xfId="966"/>
    <cellStyle name="40% - アクセント 5 2" xfId="967"/>
    <cellStyle name="40% - アクセント 5 2 2" xfId="968"/>
    <cellStyle name="40% - アクセント 5 2 3" xfId="969"/>
    <cellStyle name="40% - アクセント 5 2 4" xfId="970"/>
    <cellStyle name="40% - アクセント 5 2_4月25日_VACT雇用誘発" xfId="971"/>
    <cellStyle name="40% - アクセント 5 20" xfId="972"/>
    <cellStyle name="40% - アクセント 5 21" xfId="973"/>
    <cellStyle name="40% - アクセント 5 22" xfId="974"/>
    <cellStyle name="40% - アクセント 5 23" xfId="975"/>
    <cellStyle name="40% - アクセント 5 24" xfId="976"/>
    <cellStyle name="40% - アクセント 5 25" xfId="977"/>
    <cellStyle name="40% - アクセント 5 26" xfId="978"/>
    <cellStyle name="40% - アクセント 5 27" xfId="979"/>
    <cellStyle name="40% - アクセント 5 28" xfId="980"/>
    <cellStyle name="40% - アクセント 5 29" xfId="981"/>
    <cellStyle name="40% - アクセント 5 3" xfId="982"/>
    <cellStyle name="40% - アクセント 5 30" xfId="983"/>
    <cellStyle name="40% - アクセント 5 31" xfId="984"/>
    <cellStyle name="40% - アクセント 5 32" xfId="985"/>
    <cellStyle name="40% - アクセント 5 33" xfId="986"/>
    <cellStyle name="40% - アクセント 5 34" xfId="987"/>
    <cellStyle name="40% - アクセント 5 35" xfId="988"/>
    <cellStyle name="40% - アクセント 5 36" xfId="989"/>
    <cellStyle name="40% - アクセント 5 37" xfId="990"/>
    <cellStyle name="40% - アクセント 5 38" xfId="991"/>
    <cellStyle name="40% - アクセント 5 39" xfId="992"/>
    <cellStyle name="40% - アクセント 5 4" xfId="993"/>
    <cellStyle name="40% - アクセント 5 40" xfId="994"/>
    <cellStyle name="40% - アクセント 5 41" xfId="995"/>
    <cellStyle name="40% - アクセント 5 42" xfId="996"/>
    <cellStyle name="40% - アクセント 5 43" xfId="997"/>
    <cellStyle name="40% - アクセント 5 44" xfId="998"/>
    <cellStyle name="40% - アクセント 5 45" xfId="999"/>
    <cellStyle name="40% - アクセント 5 46" xfId="1000"/>
    <cellStyle name="40% - アクセント 5 47" xfId="1001"/>
    <cellStyle name="40% - アクセント 5 48" xfId="1002"/>
    <cellStyle name="40% - アクセント 5 49" xfId="1003"/>
    <cellStyle name="40% - アクセント 5 5" xfId="1004"/>
    <cellStyle name="40% - アクセント 5 50" xfId="1005"/>
    <cellStyle name="40% - アクセント 5 51" xfId="1006"/>
    <cellStyle name="40% - アクセント 5 52" xfId="1007"/>
    <cellStyle name="40% - アクセント 5 53" xfId="1008"/>
    <cellStyle name="40% - アクセント 5 54" xfId="1009"/>
    <cellStyle name="40% - アクセント 5 55" xfId="1010"/>
    <cellStyle name="40% - アクセント 5 56" xfId="1011"/>
    <cellStyle name="40% - アクセント 5 57" xfId="1012"/>
    <cellStyle name="40% - アクセント 5 58" xfId="1013"/>
    <cellStyle name="40% - アクセント 5 59" xfId="1014"/>
    <cellStyle name="40% - アクセント 5 6" xfId="1015"/>
    <cellStyle name="40% - アクセント 5 60" xfId="1016"/>
    <cellStyle name="40% - アクセント 5 7" xfId="1017"/>
    <cellStyle name="40% - アクセント 5 8" xfId="1018"/>
    <cellStyle name="40% - アクセント 5 9" xfId="1019"/>
    <cellStyle name="40% - アクセント 6 10" xfId="1020"/>
    <cellStyle name="40% - アクセント 6 11" xfId="1021"/>
    <cellStyle name="40% - アクセント 6 12" xfId="1022"/>
    <cellStyle name="40% - アクセント 6 13" xfId="1023"/>
    <cellStyle name="40% - アクセント 6 14" xfId="1024"/>
    <cellStyle name="40% - アクセント 6 15" xfId="1025"/>
    <cellStyle name="40% - アクセント 6 16" xfId="1026"/>
    <cellStyle name="40% - アクセント 6 17" xfId="1027"/>
    <cellStyle name="40% - アクセント 6 18" xfId="1028"/>
    <cellStyle name="40% - アクセント 6 19" xfId="1029"/>
    <cellStyle name="40% - アクセント 6 2" xfId="1030"/>
    <cellStyle name="40% - アクセント 6 2 2" xfId="1031"/>
    <cellStyle name="40% - アクセント 6 2 3" xfId="1032"/>
    <cellStyle name="40% - アクセント 6 2 4" xfId="1033"/>
    <cellStyle name="40% - アクセント 6 2_4月25日_VACT雇用誘発" xfId="1034"/>
    <cellStyle name="40% - アクセント 6 20" xfId="1035"/>
    <cellStyle name="40% - アクセント 6 21" xfId="1036"/>
    <cellStyle name="40% - アクセント 6 22" xfId="1037"/>
    <cellStyle name="40% - アクセント 6 23" xfId="1038"/>
    <cellStyle name="40% - アクセント 6 24" xfId="1039"/>
    <cellStyle name="40% - アクセント 6 25" xfId="1040"/>
    <cellStyle name="40% - アクセント 6 26" xfId="1041"/>
    <cellStyle name="40% - アクセント 6 27" xfId="1042"/>
    <cellStyle name="40% - アクセント 6 28" xfId="1043"/>
    <cellStyle name="40% - アクセント 6 29" xfId="1044"/>
    <cellStyle name="40% - アクセント 6 3" xfId="1045"/>
    <cellStyle name="40% - アクセント 6 30" xfId="1046"/>
    <cellStyle name="40% - アクセント 6 31" xfId="1047"/>
    <cellStyle name="40% - アクセント 6 32" xfId="1048"/>
    <cellStyle name="40% - アクセント 6 33" xfId="1049"/>
    <cellStyle name="40% - アクセント 6 34" xfId="1050"/>
    <cellStyle name="40% - アクセント 6 35" xfId="1051"/>
    <cellStyle name="40% - アクセント 6 36" xfId="1052"/>
    <cellStyle name="40% - アクセント 6 37" xfId="1053"/>
    <cellStyle name="40% - アクセント 6 38" xfId="1054"/>
    <cellStyle name="40% - アクセント 6 39" xfId="1055"/>
    <cellStyle name="40% - アクセント 6 4" xfId="1056"/>
    <cellStyle name="40% - アクセント 6 40" xfId="1057"/>
    <cellStyle name="40% - アクセント 6 41" xfId="1058"/>
    <cellStyle name="40% - アクセント 6 42" xfId="1059"/>
    <cellStyle name="40% - アクセント 6 43" xfId="1060"/>
    <cellStyle name="40% - アクセント 6 44" xfId="1061"/>
    <cellStyle name="40% - アクセント 6 45" xfId="1062"/>
    <cellStyle name="40% - アクセント 6 46" xfId="1063"/>
    <cellStyle name="40% - アクセント 6 47" xfId="1064"/>
    <cellStyle name="40% - アクセント 6 48" xfId="1065"/>
    <cellStyle name="40% - アクセント 6 49" xfId="1066"/>
    <cellStyle name="40% - アクセント 6 5" xfId="1067"/>
    <cellStyle name="40% - アクセント 6 50" xfId="1068"/>
    <cellStyle name="40% - アクセント 6 51" xfId="1069"/>
    <cellStyle name="40% - アクセント 6 52" xfId="1070"/>
    <cellStyle name="40% - アクセント 6 53" xfId="1071"/>
    <cellStyle name="40% - アクセント 6 54" xfId="1072"/>
    <cellStyle name="40% - アクセント 6 55" xfId="1073"/>
    <cellStyle name="40% - アクセント 6 56" xfId="1074"/>
    <cellStyle name="40% - アクセント 6 57" xfId="1075"/>
    <cellStyle name="40% - アクセント 6 58" xfId="1076"/>
    <cellStyle name="40% - アクセント 6 59" xfId="1077"/>
    <cellStyle name="40% - アクセント 6 6" xfId="1078"/>
    <cellStyle name="40% - アクセント 6 60" xfId="1079"/>
    <cellStyle name="40% - アクセント 6 7" xfId="1080"/>
    <cellStyle name="40% - アクセント 6 8" xfId="1081"/>
    <cellStyle name="40% - アクセント 6 9" xfId="1082"/>
    <cellStyle name="60% - Accent1" xfId="1083"/>
    <cellStyle name="60% - Accent1 2" xfId="1084"/>
    <cellStyle name="60% - Accent1 3" xfId="1085"/>
    <cellStyle name="60% - Accent2" xfId="1086"/>
    <cellStyle name="60% - Accent2 2" xfId="1087"/>
    <cellStyle name="60% - Accent2 3" xfId="1088"/>
    <cellStyle name="60% - Accent3" xfId="1089"/>
    <cellStyle name="60% - Accent3 2" xfId="1090"/>
    <cellStyle name="60% - Accent3 3" xfId="1091"/>
    <cellStyle name="60% - Accent4" xfId="1092"/>
    <cellStyle name="60% - Accent4 2" xfId="1093"/>
    <cellStyle name="60% - Accent4 3" xfId="1094"/>
    <cellStyle name="60% - Accent5" xfId="1095"/>
    <cellStyle name="60% - Accent5 2" xfId="1096"/>
    <cellStyle name="60% - Accent5 3" xfId="1097"/>
    <cellStyle name="60% - Accent6" xfId="1098"/>
    <cellStyle name="60% - Accent6 2" xfId="1099"/>
    <cellStyle name="60% - Accent6 3" xfId="1100"/>
    <cellStyle name="60% - アクセント 1 10" xfId="1101"/>
    <cellStyle name="60% - アクセント 1 11" xfId="1102"/>
    <cellStyle name="60% - アクセント 1 12" xfId="1103"/>
    <cellStyle name="60% - アクセント 1 13" xfId="1104"/>
    <cellStyle name="60% - アクセント 1 14" xfId="1105"/>
    <cellStyle name="60% - アクセント 1 15" xfId="1106"/>
    <cellStyle name="60% - アクセント 1 16" xfId="1107"/>
    <cellStyle name="60% - アクセント 1 17" xfId="1108"/>
    <cellStyle name="60% - アクセント 1 18" xfId="1109"/>
    <cellStyle name="60% - アクセント 1 19" xfId="1110"/>
    <cellStyle name="60% - アクセント 1 2" xfId="1111"/>
    <cellStyle name="60% - アクセント 1 20" xfId="1112"/>
    <cellStyle name="60% - アクセント 1 21" xfId="1113"/>
    <cellStyle name="60% - アクセント 1 22" xfId="1114"/>
    <cellStyle name="60% - アクセント 1 23" xfId="1115"/>
    <cellStyle name="60% - アクセント 1 24" xfId="1116"/>
    <cellStyle name="60% - アクセント 1 25" xfId="1117"/>
    <cellStyle name="60% - アクセント 1 26" xfId="1118"/>
    <cellStyle name="60% - アクセント 1 27" xfId="1119"/>
    <cellStyle name="60% - アクセント 1 28" xfId="1120"/>
    <cellStyle name="60% - アクセント 1 29" xfId="1121"/>
    <cellStyle name="60% - アクセント 1 3" xfId="1122"/>
    <cellStyle name="60% - アクセント 1 30" xfId="1123"/>
    <cellStyle name="60% - アクセント 1 31" xfId="1124"/>
    <cellStyle name="60% - アクセント 1 32" xfId="1125"/>
    <cellStyle name="60% - アクセント 1 33" xfId="1126"/>
    <cellStyle name="60% - アクセント 1 34" xfId="1127"/>
    <cellStyle name="60% - アクセント 1 35" xfId="1128"/>
    <cellStyle name="60% - アクセント 1 36" xfId="1129"/>
    <cellStyle name="60% - アクセント 1 37" xfId="1130"/>
    <cellStyle name="60% - アクセント 1 38" xfId="1131"/>
    <cellStyle name="60% - アクセント 1 39" xfId="1132"/>
    <cellStyle name="60% - アクセント 1 4" xfId="1133"/>
    <cellStyle name="60% - アクセント 1 40" xfId="1134"/>
    <cellStyle name="60% - アクセント 1 41" xfId="1135"/>
    <cellStyle name="60% - アクセント 1 42" xfId="1136"/>
    <cellStyle name="60% - アクセント 1 43" xfId="1137"/>
    <cellStyle name="60% - アクセント 1 44" xfId="1138"/>
    <cellStyle name="60% - アクセント 1 45" xfId="1139"/>
    <cellStyle name="60% - アクセント 1 46" xfId="1140"/>
    <cellStyle name="60% - アクセント 1 47" xfId="1141"/>
    <cellStyle name="60% - アクセント 1 48" xfId="1142"/>
    <cellStyle name="60% - アクセント 1 49" xfId="1143"/>
    <cellStyle name="60% - アクセント 1 5" xfId="1144"/>
    <cellStyle name="60% - アクセント 1 50" xfId="1145"/>
    <cellStyle name="60% - アクセント 1 51" xfId="1146"/>
    <cellStyle name="60% - アクセント 1 52" xfId="1147"/>
    <cellStyle name="60% - アクセント 1 53" xfId="1148"/>
    <cellStyle name="60% - アクセント 1 54" xfId="1149"/>
    <cellStyle name="60% - アクセント 1 55" xfId="1150"/>
    <cellStyle name="60% - アクセント 1 56" xfId="1151"/>
    <cellStyle name="60% - アクセント 1 57" xfId="1152"/>
    <cellStyle name="60% - アクセント 1 58" xfId="1153"/>
    <cellStyle name="60% - アクセント 1 59" xfId="1154"/>
    <cellStyle name="60% - アクセント 1 6" xfId="1155"/>
    <cellStyle name="60% - アクセント 1 60" xfId="1156"/>
    <cellStyle name="60% - アクセント 1 7" xfId="1157"/>
    <cellStyle name="60% - アクセント 1 8" xfId="1158"/>
    <cellStyle name="60% - アクセント 1 9" xfId="1159"/>
    <cellStyle name="60% - アクセント 2 10" xfId="1160"/>
    <cellStyle name="60% - アクセント 2 11" xfId="1161"/>
    <cellStyle name="60% - アクセント 2 12" xfId="1162"/>
    <cellStyle name="60% - アクセント 2 13" xfId="1163"/>
    <cellStyle name="60% - アクセント 2 14" xfId="1164"/>
    <cellStyle name="60% - アクセント 2 15" xfId="1165"/>
    <cellStyle name="60% - アクセント 2 16" xfId="1166"/>
    <cellStyle name="60% - アクセント 2 17" xfId="1167"/>
    <cellStyle name="60% - アクセント 2 18" xfId="1168"/>
    <cellStyle name="60% - アクセント 2 19" xfId="1169"/>
    <cellStyle name="60% - アクセント 2 2" xfId="1170"/>
    <cellStyle name="60% - アクセント 2 20" xfId="1171"/>
    <cellStyle name="60% - アクセント 2 21" xfId="1172"/>
    <cellStyle name="60% - アクセント 2 22" xfId="1173"/>
    <cellStyle name="60% - アクセント 2 23" xfId="1174"/>
    <cellStyle name="60% - アクセント 2 24" xfId="1175"/>
    <cellStyle name="60% - アクセント 2 25" xfId="1176"/>
    <cellStyle name="60% - アクセント 2 26" xfId="1177"/>
    <cellStyle name="60% - アクセント 2 27" xfId="1178"/>
    <cellStyle name="60% - アクセント 2 28" xfId="1179"/>
    <cellStyle name="60% - アクセント 2 29" xfId="1180"/>
    <cellStyle name="60% - アクセント 2 3" xfId="1181"/>
    <cellStyle name="60% - アクセント 2 30" xfId="1182"/>
    <cellStyle name="60% - アクセント 2 31" xfId="1183"/>
    <cellStyle name="60% - アクセント 2 32" xfId="1184"/>
    <cellStyle name="60% - アクセント 2 33" xfId="1185"/>
    <cellStyle name="60% - アクセント 2 34" xfId="1186"/>
    <cellStyle name="60% - アクセント 2 35" xfId="1187"/>
    <cellStyle name="60% - アクセント 2 36" xfId="1188"/>
    <cellStyle name="60% - アクセント 2 37" xfId="1189"/>
    <cellStyle name="60% - アクセント 2 38" xfId="1190"/>
    <cellStyle name="60% - アクセント 2 39" xfId="1191"/>
    <cellStyle name="60% - アクセント 2 4" xfId="1192"/>
    <cellStyle name="60% - アクセント 2 40" xfId="1193"/>
    <cellStyle name="60% - アクセント 2 41" xfId="1194"/>
    <cellStyle name="60% - アクセント 2 42" xfId="1195"/>
    <cellStyle name="60% - アクセント 2 43" xfId="1196"/>
    <cellStyle name="60% - アクセント 2 44" xfId="1197"/>
    <cellStyle name="60% - アクセント 2 45" xfId="1198"/>
    <cellStyle name="60% - アクセント 2 46" xfId="1199"/>
    <cellStyle name="60% - アクセント 2 47" xfId="1200"/>
    <cellStyle name="60% - アクセント 2 48" xfId="1201"/>
    <cellStyle name="60% - アクセント 2 49" xfId="1202"/>
    <cellStyle name="60% - アクセント 2 5" xfId="1203"/>
    <cellStyle name="60% - アクセント 2 50" xfId="1204"/>
    <cellStyle name="60% - アクセント 2 51" xfId="1205"/>
    <cellStyle name="60% - アクセント 2 52" xfId="1206"/>
    <cellStyle name="60% - アクセント 2 53" xfId="1207"/>
    <cellStyle name="60% - アクセント 2 54" xfId="1208"/>
    <cellStyle name="60% - アクセント 2 55" xfId="1209"/>
    <cellStyle name="60% - アクセント 2 56" xfId="1210"/>
    <cellStyle name="60% - アクセント 2 57" xfId="1211"/>
    <cellStyle name="60% - アクセント 2 58" xfId="1212"/>
    <cellStyle name="60% - アクセント 2 59" xfId="1213"/>
    <cellStyle name="60% - アクセント 2 6" xfId="1214"/>
    <cellStyle name="60% - アクセント 2 60" xfId="1215"/>
    <cellStyle name="60% - アクセント 2 7" xfId="1216"/>
    <cellStyle name="60% - アクセント 2 8" xfId="1217"/>
    <cellStyle name="60% - アクセント 2 9" xfId="1218"/>
    <cellStyle name="60% - アクセント 3 10" xfId="1219"/>
    <cellStyle name="60% - アクセント 3 11" xfId="1220"/>
    <cellStyle name="60% - アクセント 3 12" xfId="1221"/>
    <cellStyle name="60% - アクセント 3 13" xfId="1222"/>
    <cellStyle name="60% - アクセント 3 14" xfId="1223"/>
    <cellStyle name="60% - アクセント 3 15" xfId="1224"/>
    <cellStyle name="60% - アクセント 3 16" xfId="1225"/>
    <cellStyle name="60% - アクセント 3 17" xfId="1226"/>
    <cellStyle name="60% - アクセント 3 18" xfId="1227"/>
    <cellStyle name="60% - アクセント 3 19" xfId="1228"/>
    <cellStyle name="60% - アクセント 3 2" xfId="1229"/>
    <cellStyle name="60% - アクセント 3 20" xfId="1230"/>
    <cellStyle name="60% - アクセント 3 21" xfId="1231"/>
    <cellStyle name="60% - アクセント 3 22" xfId="1232"/>
    <cellStyle name="60% - アクセント 3 23" xfId="1233"/>
    <cellStyle name="60% - アクセント 3 24" xfId="1234"/>
    <cellStyle name="60% - アクセント 3 25" xfId="1235"/>
    <cellStyle name="60% - アクセント 3 26" xfId="1236"/>
    <cellStyle name="60% - アクセント 3 27" xfId="1237"/>
    <cellStyle name="60% - アクセント 3 28" xfId="1238"/>
    <cellStyle name="60% - アクセント 3 29" xfId="1239"/>
    <cellStyle name="60% - アクセント 3 3" xfId="1240"/>
    <cellStyle name="60% - アクセント 3 30" xfId="1241"/>
    <cellStyle name="60% - アクセント 3 31" xfId="1242"/>
    <cellStyle name="60% - アクセント 3 32" xfId="1243"/>
    <cellStyle name="60% - アクセント 3 33" xfId="1244"/>
    <cellStyle name="60% - アクセント 3 34" xfId="1245"/>
    <cellStyle name="60% - アクセント 3 35" xfId="1246"/>
    <cellStyle name="60% - アクセント 3 36" xfId="1247"/>
    <cellStyle name="60% - アクセント 3 37" xfId="1248"/>
    <cellStyle name="60% - アクセント 3 38" xfId="1249"/>
    <cellStyle name="60% - アクセント 3 39" xfId="1250"/>
    <cellStyle name="60% - アクセント 3 4" xfId="1251"/>
    <cellStyle name="60% - アクセント 3 40" xfId="1252"/>
    <cellStyle name="60% - アクセント 3 41" xfId="1253"/>
    <cellStyle name="60% - アクセント 3 42" xfId="1254"/>
    <cellStyle name="60% - アクセント 3 43" xfId="1255"/>
    <cellStyle name="60% - アクセント 3 44" xfId="1256"/>
    <cellStyle name="60% - アクセント 3 45" xfId="1257"/>
    <cellStyle name="60% - アクセント 3 46" xfId="1258"/>
    <cellStyle name="60% - アクセント 3 47" xfId="1259"/>
    <cellStyle name="60% - アクセント 3 48" xfId="1260"/>
    <cellStyle name="60% - アクセント 3 49" xfId="1261"/>
    <cellStyle name="60% - アクセント 3 5" xfId="1262"/>
    <cellStyle name="60% - アクセント 3 50" xfId="1263"/>
    <cellStyle name="60% - アクセント 3 51" xfId="1264"/>
    <cellStyle name="60% - アクセント 3 52" xfId="1265"/>
    <cellStyle name="60% - アクセント 3 53" xfId="1266"/>
    <cellStyle name="60% - アクセント 3 54" xfId="1267"/>
    <cellStyle name="60% - アクセント 3 55" xfId="1268"/>
    <cellStyle name="60% - アクセント 3 56" xfId="1269"/>
    <cellStyle name="60% - アクセント 3 57" xfId="1270"/>
    <cellStyle name="60% - アクセント 3 58" xfId="1271"/>
    <cellStyle name="60% - アクセント 3 59" xfId="1272"/>
    <cellStyle name="60% - アクセント 3 6" xfId="1273"/>
    <cellStyle name="60% - アクセント 3 60" xfId="1274"/>
    <cellStyle name="60% - アクセント 3 7" xfId="1275"/>
    <cellStyle name="60% - アクセント 3 8" xfId="1276"/>
    <cellStyle name="60% - アクセント 3 9" xfId="1277"/>
    <cellStyle name="60% - アクセント 4 10" xfId="1278"/>
    <cellStyle name="60% - アクセント 4 11" xfId="1279"/>
    <cellStyle name="60% - アクセント 4 12" xfId="1280"/>
    <cellStyle name="60% - アクセント 4 13" xfId="1281"/>
    <cellStyle name="60% - アクセント 4 14" xfId="1282"/>
    <cellStyle name="60% - アクセント 4 15" xfId="1283"/>
    <cellStyle name="60% - アクセント 4 16" xfId="1284"/>
    <cellStyle name="60% - アクセント 4 17" xfId="1285"/>
    <cellStyle name="60% - アクセント 4 18" xfId="1286"/>
    <cellStyle name="60% - アクセント 4 19" xfId="1287"/>
    <cellStyle name="60% - アクセント 4 2" xfId="1288"/>
    <cellStyle name="60% - アクセント 4 20" xfId="1289"/>
    <cellStyle name="60% - アクセント 4 21" xfId="1290"/>
    <cellStyle name="60% - アクセント 4 22" xfId="1291"/>
    <cellStyle name="60% - アクセント 4 23" xfId="1292"/>
    <cellStyle name="60% - アクセント 4 24" xfId="1293"/>
    <cellStyle name="60% - アクセント 4 25" xfId="1294"/>
    <cellStyle name="60% - アクセント 4 26" xfId="1295"/>
    <cellStyle name="60% - アクセント 4 27" xfId="1296"/>
    <cellStyle name="60% - アクセント 4 28" xfId="1297"/>
    <cellStyle name="60% - アクセント 4 29" xfId="1298"/>
    <cellStyle name="60% - アクセント 4 3" xfId="1299"/>
    <cellStyle name="60% - アクセント 4 30" xfId="1300"/>
    <cellStyle name="60% - アクセント 4 31" xfId="1301"/>
    <cellStyle name="60% - アクセント 4 32" xfId="1302"/>
    <cellStyle name="60% - アクセント 4 33" xfId="1303"/>
    <cellStyle name="60% - アクセント 4 34" xfId="1304"/>
    <cellStyle name="60% - アクセント 4 35" xfId="1305"/>
    <cellStyle name="60% - アクセント 4 36" xfId="1306"/>
    <cellStyle name="60% - アクセント 4 37" xfId="1307"/>
    <cellStyle name="60% - アクセント 4 38" xfId="1308"/>
    <cellStyle name="60% - アクセント 4 39" xfId="1309"/>
    <cellStyle name="60% - アクセント 4 4" xfId="1310"/>
    <cellStyle name="60% - アクセント 4 40" xfId="1311"/>
    <cellStyle name="60% - アクセント 4 41" xfId="1312"/>
    <cellStyle name="60% - アクセント 4 42" xfId="1313"/>
    <cellStyle name="60% - アクセント 4 43" xfId="1314"/>
    <cellStyle name="60% - アクセント 4 44" xfId="1315"/>
    <cellStyle name="60% - アクセント 4 45" xfId="1316"/>
    <cellStyle name="60% - アクセント 4 46" xfId="1317"/>
    <cellStyle name="60% - アクセント 4 47" xfId="1318"/>
    <cellStyle name="60% - アクセント 4 48" xfId="1319"/>
    <cellStyle name="60% - アクセント 4 49" xfId="1320"/>
    <cellStyle name="60% - アクセント 4 5" xfId="1321"/>
    <cellStyle name="60% - アクセント 4 50" xfId="1322"/>
    <cellStyle name="60% - アクセント 4 51" xfId="1323"/>
    <cellStyle name="60% - アクセント 4 52" xfId="1324"/>
    <cellStyle name="60% - アクセント 4 53" xfId="1325"/>
    <cellStyle name="60% - アクセント 4 54" xfId="1326"/>
    <cellStyle name="60% - アクセント 4 55" xfId="1327"/>
    <cellStyle name="60% - アクセント 4 56" xfId="1328"/>
    <cellStyle name="60% - アクセント 4 57" xfId="1329"/>
    <cellStyle name="60% - アクセント 4 58" xfId="1330"/>
    <cellStyle name="60% - アクセント 4 59" xfId="1331"/>
    <cellStyle name="60% - アクセント 4 6" xfId="1332"/>
    <cellStyle name="60% - アクセント 4 60" xfId="1333"/>
    <cellStyle name="60% - アクセント 4 7" xfId="1334"/>
    <cellStyle name="60% - アクセント 4 8" xfId="1335"/>
    <cellStyle name="60% - アクセント 4 9" xfId="1336"/>
    <cellStyle name="60% - アクセント 5 10" xfId="1337"/>
    <cellStyle name="60% - アクセント 5 11" xfId="1338"/>
    <cellStyle name="60% - アクセント 5 12" xfId="1339"/>
    <cellStyle name="60% - アクセント 5 13" xfId="1340"/>
    <cellStyle name="60% - アクセント 5 14" xfId="1341"/>
    <cellStyle name="60% - アクセント 5 15" xfId="1342"/>
    <cellStyle name="60% - アクセント 5 16" xfId="1343"/>
    <cellStyle name="60% - アクセント 5 17" xfId="1344"/>
    <cellStyle name="60% - アクセント 5 18" xfId="1345"/>
    <cellStyle name="60% - アクセント 5 19" xfId="1346"/>
    <cellStyle name="60% - アクセント 5 2" xfId="1347"/>
    <cellStyle name="60% - アクセント 5 20" xfId="1348"/>
    <cellStyle name="60% - アクセント 5 21" xfId="1349"/>
    <cellStyle name="60% - アクセント 5 22" xfId="1350"/>
    <cellStyle name="60% - アクセント 5 23" xfId="1351"/>
    <cellStyle name="60% - アクセント 5 24" xfId="1352"/>
    <cellStyle name="60% - アクセント 5 25" xfId="1353"/>
    <cellStyle name="60% - アクセント 5 26" xfId="1354"/>
    <cellStyle name="60% - アクセント 5 27" xfId="1355"/>
    <cellStyle name="60% - アクセント 5 28" xfId="1356"/>
    <cellStyle name="60% - アクセント 5 29" xfId="1357"/>
    <cellStyle name="60% - アクセント 5 3" xfId="1358"/>
    <cellStyle name="60% - アクセント 5 30" xfId="1359"/>
    <cellStyle name="60% - アクセント 5 31" xfId="1360"/>
    <cellStyle name="60% - アクセント 5 32" xfId="1361"/>
    <cellStyle name="60% - アクセント 5 33" xfId="1362"/>
    <cellStyle name="60% - アクセント 5 34" xfId="1363"/>
    <cellStyle name="60% - アクセント 5 35" xfId="1364"/>
    <cellStyle name="60% - アクセント 5 36" xfId="1365"/>
    <cellStyle name="60% - アクセント 5 37" xfId="1366"/>
    <cellStyle name="60% - アクセント 5 38" xfId="1367"/>
    <cellStyle name="60% - アクセント 5 39" xfId="1368"/>
    <cellStyle name="60% - アクセント 5 4" xfId="1369"/>
    <cellStyle name="60% - アクセント 5 40" xfId="1370"/>
    <cellStyle name="60% - アクセント 5 41" xfId="1371"/>
    <cellStyle name="60% - アクセント 5 42" xfId="1372"/>
    <cellStyle name="60% - アクセント 5 43" xfId="1373"/>
    <cellStyle name="60% - アクセント 5 44" xfId="1374"/>
    <cellStyle name="60% - アクセント 5 45" xfId="1375"/>
    <cellStyle name="60% - アクセント 5 46" xfId="1376"/>
    <cellStyle name="60% - アクセント 5 47" xfId="1377"/>
    <cellStyle name="60% - アクセント 5 48" xfId="1378"/>
    <cellStyle name="60% - アクセント 5 49" xfId="1379"/>
    <cellStyle name="60% - アクセント 5 5" xfId="1380"/>
    <cellStyle name="60% - アクセント 5 50" xfId="1381"/>
    <cellStyle name="60% - アクセント 5 51" xfId="1382"/>
    <cellStyle name="60% - アクセント 5 52" xfId="1383"/>
    <cellStyle name="60% - アクセント 5 53" xfId="1384"/>
    <cellStyle name="60% - アクセント 5 54" xfId="1385"/>
    <cellStyle name="60% - アクセント 5 55" xfId="1386"/>
    <cellStyle name="60% - アクセント 5 56" xfId="1387"/>
    <cellStyle name="60% - アクセント 5 57" xfId="1388"/>
    <cellStyle name="60% - アクセント 5 58" xfId="1389"/>
    <cellStyle name="60% - アクセント 5 59" xfId="1390"/>
    <cellStyle name="60% - アクセント 5 6" xfId="1391"/>
    <cellStyle name="60% - アクセント 5 60" xfId="1392"/>
    <cellStyle name="60% - アクセント 5 7" xfId="1393"/>
    <cellStyle name="60% - アクセント 5 8" xfId="1394"/>
    <cellStyle name="60% - アクセント 5 9" xfId="1395"/>
    <cellStyle name="60% - アクセント 6 10" xfId="1396"/>
    <cellStyle name="60% - アクセント 6 11" xfId="1397"/>
    <cellStyle name="60% - アクセント 6 12" xfId="1398"/>
    <cellStyle name="60% - アクセント 6 13" xfId="1399"/>
    <cellStyle name="60% - アクセント 6 14" xfId="1400"/>
    <cellStyle name="60% - アクセント 6 15" xfId="1401"/>
    <cellStyle name="60% - アクセント 6 16" xfId="1402"/>
    <cellStyle name="60% - アクセント 6 17" xfId="1403"/>
    <cellStyle name="60% - アクセント 6 18" xfId="1404"/>
    <cellStyle name="60% - アクセント 6 19" xfId="1405"/>
    <cellStyle name="60% - アクセント 6 2" xfId="1406"/>
    <cellStyle name="60% - アクセント 6 20" xfId="1407"/>
    <cellStyle name="60% - アクセント 6 21" xfId="1408"/>
    <cellStyle name="60% - アクセント 6 22" xfId="1409"/>
    <cellStyle name="60% - アクセント 6 23" xfId="1410"/>
    <cellStyle name="60% - アクセント 6 24" xfId="1411"/>
    <cellStyle name="60% - アクセント 6 25" xfId="1412"/>
    <cellStyle name="60% - アクセント 6 26" xfId="1413"/>
    <cellStyle name="60% - アクセント 6 27" xfId="1414"/>
    <cellStyle name="60% - アクセント 6 28" xfId="1415"/>
    <cellStyle name="60% - アクセント 6 29" xfId="1416"/>
    <cellStyle name="60% - アクセント 6 3" xfId="1417"/>
    <cellStyle name="60% - アクセント 6 30" xfId="1418"/>
    <cellStyle name="60% - アクセント 6 31" xfId="1419"/>
    <cellStyle name="60% - アクセント 6 32" xfId="1420"/>
    <cellStyle name="60% - アクセント 6 33" xfId="1421"/>
    <cellStyle name="60% - アクセント 6 34" xfId="1422"/>
    <cellStyle name="60% - アクセント 6 35" xfId="1423"/>
    <cellStyle name="60% - アクセント 6 36" xfId="1424"/>
    <cellStyle name="60% - アクセント 6 37" xfId="1425"/>
    <cellStyle name="60% - アクセント 6 38" xfId="1426"/>
    <cellStyle name="60% - アクセント 6 39" xfId="1427"/>
    <cellStyle name="60% - アクセント 6 4" xfId="1428"/>
    <cellStyle name="60% - アクセント 6 40" xfId="1429"/>
    <cellStyle name="60% - アクセント 6 41" xfId="1430"/>
    <cellStyle name="60% - アクセント 6 42" xfId="1431"/>
    <cellStyle name="60% - アクセント 6 43" xfId="1432"/>
    <cellStyle name="60% - アクセント 6 44" xfId="1433"/>
    <cellStyle name="60% - アクセント 6 45" xfId="1434"/>
    <cellStyle name="60% - アクセント 6 46" xfId="1435"/>
    <cellStyle name="60% - アクセント 6 47" xfId="1436"/>
    <cellStyle name="60% - アクセント 6 48" xfId="1437"/>
    <cellStyle name="60% - アクセント 6 49" xfId="1438"/>
    <cellStyle name="60% - アクセント 6 5" xfId="1439"/>
    <cellStyle name="60% - アクセント 6 50" xfId="1440"/>
    <cellStyle name="60% - アクセント 6 51" xfId="1441"/>
    <cellStyle name="60% - アクセント 6 52" xfId="1442"/>
    <cellStyle name="60% - アクセント 6 53" xfId="1443"/>
    <cellStyle name="60% - アクセント 6 54" xfId="1444"/>
    <cellStyle name="60% - アクセント 6 55" xfId="1445"/>
    <cellStyle name="60% - アクセント 6 56" xfId="1446"/>
    <cellStyle name="60% - アクセント 6 57" xfId="1447"/>
    <cellStyle name="60% - アクセント 6 58" xfId="1448"/>
    <cellStyle name="60% - アクセント 6 59" xfId="1449"/>
    <cellStyle name="60% - アクセント 6 6" xfId="1450"/>
    <cellStyle name="60% - アクセント 6 60" xfId="1451"/>
    <cellStyle name="60% - アクセント 6 7" xfId="1452"/>
    <cellStyle name="60% - アクセント 6 8" xfId="1453"/>
    <cellStyle name="60% - アクセント 6 9" xfId="1454"/>
    <cellStyle name="Accent1" xfId="1455"/>
    <cellStyle name="Accent1 2" xfId="1456"/>
    <cellStyle name="Accent1 3" xfId="1457"/>
    <cellStyle name="Accent2" xfId="1458"/>
    <cellStyle name="Accent2 2" xfId="1459"/>
    <cellStyle name="Accent2 3" xfId="1460"/>
    <cellStyle name="Accent3" xfId="1461"/>
    <cellStyle name="Accent3 2" xfId="1462"/>
    <cellStyle name="Accent3 3" xfId="1463"/>
    <cellStyle name="Accent4" xfId="1464"/>
    <cellStyle name="Accent4 2" xfId="1465"/>
    <cellStyle name="Accent4 3" xfId="1466"/>
    <cellStyle name="Accent5" xfId="1467"/>
    <cellStyle name="Accent5 2" xfId="1468"/>
    <cellStyle name="Accent5 3" xfId="1469"/>
    <cellStyle name="Accent6" xfId="1470"/>
    <cellStyle name="Accent6 2" xfId="1471"/>
    <cellStyle name="Accent6 3" xfId="1472"/>
    <cellStyle name="Bad" xfId="1473"/>
    <cellStyle name="Bad 2" xfId="1474"/>
    <cellStyle name="Bad 3" xfId="1475"/>
    <cellStyle name="Calculation" xfId="1476"/>
    <cellStyle name="Calculation 2" xfId="1477"/>
    <cellStyle name="Calculation 3" xfId="1478"/>
    <cellStyle name="Calculation_Value Added USA 01.03_稲垣修正中" xfId="1479"/>
    <cellStyle name="Check Cell" xfId="1480"/>
    <cellStyle name="Check Cell 2" xfId="1481"/>
    <cellStyle name="Check Cell 3" xfId="1482"/>
    <cellStyle name="Check Cell_Value Added USA 01.03_稲垣修正中" xfId="1483"/>
    <cellStyle name="ClsColHeader" xfId="1484"/>
    <cellStyle name="ClsData" xfId="1485"/>
    <cellStyle name="Comma [0] 2" xfId="1486"/>
    <cellStyle name="Comma 2" xfId="1487"/>
    <cellStyle name="Comma 3" xfId="1488"/>
    <cellStyle name="Comma 4" xfId="1489"/>
    <cellStyle name="Comma 5" xfId="1490"/>
    <cellStyle name="Comma_Data Generation for 1998, August 17" xfId="1491"/>
    <cellStyle name="Comma0" xfId="1492"/>
    <cellStyle name="Currency_Data Generation for 1998, August 17" xfId="1493"/>
    <cellStyle name="Currency0" xfId="1494"/>
    <cellStyle name="Date" xfId="1495"/>
    <cellStyle name="Explanatory Text" xfId="1496"/>
    <cellStyle name="Explanatory Text 2" xfId="1497"/>
    <cellStyle name="Explanatory Text 3" xfId="1498"/>
    <cellStyle name="Fixed" xfId="1499"/>
    <cellStyle name="Followed Hyperlink" xfId="1500"/>
    <cellStyle name="Good" xfId="1501"/>
    <cellStyle name="Good 2" xfId="1502"/>
    <cellStyle name="Good 3" xfId="1503"/>
    <cellStyle name="Heading 1" xfId="1504"/>
    <cellStyle name="Heading 1 2" xfId="1505"/>
    <cellStyle name="Heading 1 3" xfId="1506"/>
    <cellStyle name="Heading 1 4" xfId="1507"/>
    <cellStyle name="Heading 1_【4月12日資料】第3章前半部図表ファイル_4月12日現在" xfId="1508"/>
    <cellStyle name="Heading 2" xfId="1509"/>
    <cellStyle name="Heading 2 2" xfId="1510"/>
    <cellStyle name="Heading 2 3" xfId="1511"/>
    <cellStyle name="Heading 2 4" xfId="1512"/>
    <cellStyle name="Heading 2_【4月12日資料】第3章前半部図表ファイル_4月12日現在" xfId="1513"/>
    <cellStyle name="Heading 3" xfId="1514"/>
    <cellStyle name="Heading 3 2" xfId="1515"/>
    <cellStyle name="Heading 3 3" xfId="1516"/>
    <cellStyle name="Heading 3_Value Added USA 01.03_稲垣修正中" xfId="1517"/>
    <cellStyle name="Heading 4" xfId="1518"/>
    <cellStyle name="Heading 4 2" xfId="1519"/>
    <cellStyle name="Heading 4 3" xfId="1520"/>
    <cellStyle name="Hyperlink" xfId="1521"/>
    <cellStyle name="Input" xfId="1522"/>
    <cellStyle name="Input 2" xfId="1523"/>
    <cellStyle name="Input 3" xfId="1524"/>
    <cellStyle name="Input_Value Added USA 01.03_稲垣修正中" xfId="1525"/>
    <cellStyle name="Linked Cell" xfId="1526"/>
    <cellStyle name="Linked Cell 2" xfId="1527"/>
    <cellStyle name="Linked Cell 3" xfId="1528"/>
    <cellStyle name="Linked Cell_Value Added USA 01.03_稲垣修正中" xfId="1529"/>
    <cellStyle name="Neutral" xfId="1530"/>
    <cellStyle name="Neutral 2" xfId="1531"/>
    <cellStyle name="Neutral 3" xfId="1532"/>
    <cellStyle name="Normal 2" xfId="5"/>
    <cellStyle name="Normal 2 2" xfId="1533"/>
    <cellStyle name="Normal 2 3" xfId="4302"/>
    <cellStyle name="Normal 3" xfId="1534"/>
    <cellStyle name="Normal 4" xfId="1535"/>
    <cellStyle name="Normal 5" xfId="1536"/>
    <cellStyle name="Normal_1a" xfId="1537"/>
    <cellStyle name="Note" xfId="1538"/>
    <cellStyle name="Note 2" xfId="1539"/>
    <cellStyle name="Note 3" xfId="1540"/>
    <cellStyle name="Note_Value Added USA 01.03_稲垣修正中" xfId="1541"/>
    <cellStyle name="Output" xfId="1542"/>
    <cellStyle name="Output 2" xfId="1543"/>
    <cellStyle name="Output 3" xfId="1544"/>
    <cellStyle name="Output_Value Added USA 01.03_稲垣修正中" xfId="1545"/>
    <cellStyle name="Percent 2" xfId="1546"/>
    <cellStyle name="Title" xfId="1547"/>
    <cellStyle name="Title 2" xfId="1548"/>
    <cellStyle name="Total" xfId="1549"/>
    <cellStyle name="Total 2" xfId="1550"/>
    <cellStyle name="Total 3" xfId="1551"/>
    <cellStyle name="Total 4" xfId="1552"/>
    <cellStyle name="Total_【4月12日資料】第3章前半部図表ファイル_4月12日現在" xfId="1553"/>
    <cellStyle name="Warning Text" xfId="1554"/>
    <cellStyle name="Warning Text 2" xfId="1555"/>
    <cellStyle name="Warning Text 3" xfId="1556"/>
    <cellStyle name="アクセント 1 10" xfId="1557"/>
    <cellStyle name="アクセント 1 11" xfId="1558"/>
    <cellStyle name="アクセント 1 12" xfId="1559"/>
    <cellStyle name="アクセント 1 13" xfId="1560"/>
    <cellStyle name="アクセント 1 14" xfId="1561"/>
    <cellStyle name="アクセント 1 15" xfId="1562"/>
    <cellStyle name="アクセント 1 16" xfId="1563"/>
    <cellStyle name="アクセント 1 17" xfId="1564"/>
    <cellStyle name="アクセント 1 18" xfId="1565"/>
    <cellStyle name="アクセント 1 19" xfId="1566"/>
    <cellStyle name="アクセント 1 2" xfId="1567"/>
    <cellStyle name="アクセント 1 20" xfId="1568"/>
    <cellStyle name="アクセント 1 21" xfId="1569"/>
    <cellStyle name="アクセント 1 22" xfId="1570"/>
    <cellStyle name="アクセント 1 23" xfId="1571"/>
    <cellStyle name="アクセント 1 24" xfId="1572"/>
    <cellStyle name="アクセント 1 25" xfId="1573"/>
    <cellStyle name="アクセント 1 26" xfId="1574"/>
    <cellStyle name="アクセント 1 27" xfId="1575"/>
    <cellStyle name="アクセント 1 28" xfId="1576"/>
    <cellStyle name="アクセント 1 29" xfId="1577"/>
    <cellStyle name="アクセント 1 3" xfId="1578"/>
    <cellStyle name="アクセント 1 30" xfId="1579"/>
    <cellStyle name="アクセント 1 31" xfId="1580"/>
    <cellStyle name="アクセント 1 32" xfId="1581"/>
    <cellStyle name="アクセント 1 33" xfId="1582"/>
    <cellStyle name="アクセント 1 34" xfId="1583"/>
    <cellStyle name="アクセント 1 35" xfId="1584"/>
    <cellStyle name="アクセント 1 36" xfId="1585"/>
    <cellStyle name="アクセント 1 37" xfId="1586"/>
    <cellStyle name="アクセント 1 38" xfId="1587"/>
    <cellStyle name="アクセント 1 39" xfId="1588"/>
    <cellStyle name="アクセント 1 4" xfId="1589"/>
    <cellStyle name="アクセント 1 40" xfId="1590"/>
    <cellStyle name="アクセント 1 41" xfId="1591"/>
    <cellStyle name="アクセント 1 42" xfId="1592"/>
    <cellStyle name="アクセント 1 43" xfId="1593"/>
    <cellStyle name="アクセント 1 44" xfId="1594"/>
    <cellStyle name="アクセント 1 45" xfId="1595"/>
    <cellStyle name="アクセント 1 46" xfId="1596"/>
    <cellStyle name="アクセント 1 47" xfId="1597"/>
    <cellStyle name="アクセント 1 48" xfId="1598"/>
    <cellStyle name="アクセント 1 49" xfId="1599"/>
    <cellStyle name="アクセント 1 5" xfId="1600"/>
    <cellStyle name="アクセント 1 50" xfId="1601"/>
    <cellStyle name="アクセント 1 51" xfId="1602"/>
    <cellStyle name="アクセント 1 52" xfId="1603"/>
    <cellStyle name="アクセント 1 53" xfId="1604"/>
    <cellStyle name="アクセント 1 54" xfId="1605"/>
    <cellStyle name="アクセント 1 55" xfId="1606"/>
    <cellStyle name="アクセント 1 56" xfId="1607"/>
    <cellStyle name="アクセント 1 57" xfId="1608"/>
    <cellStyle name="アクセント 1 58" xfId="1609"/>
    <cellStyle name="アクセント 1 59" xfId="1610"/>
    <cellStyle name="アクセント 1 6" xfId="1611"/>
    <cellStyle name="アクセント 1 60" xfId="1612"/>
    <cellStyle name="アクセント 1 7" xfId="1613"/>
    <cellStyle name="アクセント 1 8" xfId="1614"/>
    <cellStyle name="アクセント 1 9" xfId="1615"/>
    <cellStyle name="アクセント 2 10" xfId="1616"/>
    <cellStyle name="アクセント 2 11" xfId="1617"/>
    <cellStyle name="アクセント 2 12" xfId="1618"/>
    <cellStyle name="アクセント 2 13" xfId="1619"/>
    <cellStyle name="アクセント 2 14" xfId="1620"/>
    <cellStyle name="アクセント 2 15" xfId="1621"/>
    <cellStyle name="アクセント 2 16" xfId="1622"/>
    <cellStyle name="アクセント 2 17" xfId="1623"/>
    <cellStyle name="アクセント 2 18" xfId="1624"/>
    <cellStyle name="アクセント 2 19" xfId="1625"/>
    <cellStyle name="アクセント 2 2" xfId="1626"/>
    <cellStyle name="アクセント 2 20" xfId="1627"/>
    <cellStyle name="アクセント 2 21" xfId="1628"/>
    <cellStyle name="アクセント 2 22" xfId="1629"/>
    <cellStyle name="アクセント 2 23" xfId="1630"/>
    <cellStyle name="アクセント 2 24" xfId="1631"/>
    <cellStyle name="アクセント 2 25" xfId="1632"/>
    <cellStyle name="アクセント 2 26" xfId="1633"/>
    <cellStyle name="アクセント 2 27" xfId="1634"/>
    <cellStyle name="アクセント 2 28" xfId="1635"/>
    <cellStyle name="アクセント 2 29" xfId="1636"/>
    <cellStyle name="アクセント 2 3" xfId="1637"/>
    <cellStyle name="アクセント 2 30" xfId="1638"/>
    <cellStyle name="アクセント 2 31" xfId="1639"/>
    <cellStyle name="アクセント 2 32" xfId="1640"/>
    <cellStyle name="アクセント 2 33" xfId="1641"/>
    <cellStyle name="アクセント 2 34" xfId="1642"/>
    <cellStyle name="アクセント 2 35" xfId="1643"/>
    <cellStyle name="アクセント 2 36" xfId="1644"/>
    <cellStyle name="アクセント 2 37" xfId="1645"/>
    <cellStyle name="アクセント 2 38" xfId="1646"/>
    <cellStyle name="アクセント 2 39" xfId="1647"/>
    <cellStyle name="アクセント 2 4" xfId="1648"/>
    <cellStyle name="アクセント 2 40" xfId="1649"/>
    <cellStyle name="アクセント 2 41" xfId="1650"/>
    <cellStyle name="アクセント 2 42" xfId="1651"/>
    <cellStyle name="アクセント 2 43" xfId="1652"/>
    <cellStyle name="アクセント 2 44" xfId="1653"/>
    <cellStyle name="アクセント 2 45" xfId="1654"/>
    <cellStyle name="アクセント 2 46" xfId="1655"/>
    <cellStyle name="アクセント 2 47" xfId="1656"/>
    <cellStyle name="アクセント 2 48" xfId="1657"/>
    <cellStyle name="アクセント 2 49" xfId="1658"/>
    <cellStyle name="アクセント 2 5" xfId="1659"/>
    <cellStyle name="アクセント 2 50" xfId="1660"/>
    <cellStyle name="アクセント 2 51" xfId="1661"/>
    <cellStyle name="アクセント 2 52" xfId="1662"/>
    <cellStyle name="アクセント 2 53" xfId="1663"/>
    <cellStyle name="アクセント 2 54" xfId="1664"/>
    <cellStyle name="アクセント 2 55" xfId="1665"/>
    <cellStyle name="アクセント 2 56" xfId="1666"/>
    <cellStyle name="アクセント 2 57" xfId="1667"/>
    <cellStyle name="アクセント 2 58" xfId="1668"/>
    <cellStyle name="アクセント 2 59" xfId="1669"/>
    <cellStyle name="アクセント 2 6" xfId="1670"/>
    <cellStyle name="アクセント 2 60" xfId="1671"/>
    <cellStyle name="アクセント 2 7" xfId="1672"/>
    <cellStyle name="アクセント 2 8" xfId="1673"/>
    <cellStyle name="アクセント 2 9" xfId="1674"/>
    <cellStyle name="アクセント 3 10" xfId="1675"/>
    <cellStyle name="アクセント 3 11" xfId="1676"/>
    <cellStyle name="アクセント 3 12" xfId="1677"/>
    <cellStyle name="アクセント 3 13" xfId="1678"/>
    <cellStyle name="アクセント 3 14" xfId="1679"/>
    <cellStyle name="アクセント 3 15" xfId="1680"/>
    <cellStyle name="アクセント 3 16" xfId="1681"/>
    <cellStyle name="アクセント 3 17" xfId="1682"/>
    <cellStyle name="アクセント 3 18" xfId="1683"/>
    <cellStyle name="アクセント 3 19" xfId="1684"/>
    <cellStyle name="アクセント 3 2" xfId="1685"/>
    <cellStyle name="アクセント 3 20" xfId="1686"/>
    <cellStyle name="アクセント 3 21" xfId="1687"/>
    <cellStyle name="アクセント 3 22" xfId="1688"/>
    <cellStyle name="アクセント 3 23" xfId="1689"/>
    <cellStyle name="アクセント 3 24" xfId="1690"/>
    <cellStyle name="アクセント 3 25" xfId="1691"/>
    <cellStyle name="アクセント 3 26" xfId="1692"/>
    <cellStyle name="アクセント 3 27" xfId="1693"/>
    <cellStyle name="アクセント 3 28" xfId="1694"/>
    <cellStyle name="アクセント 3 29" xfId="1695"/>
    <cellStyle name="アクセント 3 3" xfId="1696"/>
    <cellStyle name="アクセント 3 30" xfId="1697"/>
    <cellStyle name="アクセント 3 31" xfId="1698"/>
    <cellStyle name="アクセント 3 32" xfId="1699"/>
    <cellStyle name="アクセント 3 33" xfId="1700"/>
    <cellStyle name="アクセント 3 34" xfId="1701"/>
    <cellStyle name="アクセント 3 35" xfId="1702"/>
    <cellStyle name="アクセント 3 36" xfId="1703"/>
    <cellStyle name="アクセント 3 37" xfId="1704"/>
    <cellStyle name="アクセント 3 38" xfId="1705"/>
    <cellStyle name="アクセント 3 39" xfId="1706"/>
    <cellStyle name="アクセント 3 4" xfId="1707"/>
    <cellStyle name="アクセント 3 40" xfId="1708"/>
    <cellStyle name="アクセント 3 41" xfId="1709"/>
    <cellStyle name="アクセント 3 42" xfId="1710"/>
    <cellStyle name="アクセント 3 43" xfId="1711"/>
    <cellStyle name="アクセント 3 44" xfId="1712"/>
    <cellStyle name="アクセント 3 45" xfId="1713"/>
    <cellStyle name="アクセント 3 46" xfId="1714"/>
    <cellStyle name="アクセント 3 47" xfId="1715"/>
    <cellStyle name="アクセント 3 48" xfId="1716"/>
    <cellStyle name="アクセント 3 49" xfId="1717"/>
    <cellStyle name="アクセント 3 5" xfId="1718"/>
    <cellStyle name="アクセント 3 50" xfId="1719"/>
    <cellStyle name="アクセント 3 51" xfId="1720"/>
    <cellStyle name="アクセント 3 52" xfId="1721"/>
    <cellStyle name="アクセント 3 53" xfId="1722"/>
    <cellStyle name="アクセント 3 54" xfId="1723"/>
    <cellStyle name="アクセント 3 55" xfId="1724"/>
    <cellStyle name="アクセント 3 56" xfId="1725"/>
    <cellStyle name="アクセント 3 57" xfId="1726"/>
    <cellStyle name="アクセント 3 58" xfId="1727"/>
    <cellStyle name="アクセント 3 59" xfId="1728"/>
    <cellStyle name="アクセント 3 6" xfId="1729"/>
    <cellStyle name="アクセント 3 60" xfId="1730"/>
    <cellStyle name="アクセント 3 7" xfId="1731"/>
    <cellStyle name="アクセント 3 8" xfId="1732"/>
    <cellStyle name="アクセント 3 9" xfId="1733"/>
    <cellStyle name="アクセント 4 10" xfId="1734"/>
    <cellStyle name="アクセント 4 11" xfId="1735"/>
    <cellStyle name="アクセント 4 12" xfId="1736"/>
    <cellStyle name="アクセント 4 13" xfId="1737"/>
    <cellStyle name="アクセント 4 14" xfId="1738"/>
    <cellStyle name="アクセント 4 15" xfId="1739"/>
    <cellStyle name="アクセント 4 16" xfId="1740"/>
    <cellStyle name="アクセント 4 17" xfId="1741"/>
    <cellStyle name="アクセント 4 18" xfId="1742"/>
    <cellStyle name="アクセント 4 19" xfId="1743"/>
    <cellStyle name="アクセント 4 2" xfId="1744"/>
    <cellStyle name="アクセント 4 20" xfId="1745"/>
    <cellStyle name="アクセント 4 21" xfId="1746"/>
    <cellStyle name="アクセント 4 22" xfId="1747"/>
    <cellStyle name="アクセント 4 23" xfId="1748"/>
    <cellStyle name="アクセント 4 24" xfId="1749"/>
    <cellStyle name="アクセント 4 25" xfId="1750"/>
    <cellStyle name="アクセント 4 26" xfId="1751"/>
    <cellStyle name="アクセント 4 27" xfId="1752"/>
    <cellStyle name="アクセント 4 28" xfId="1753"/>
    <cellStyle name="アクセント 4 29" xfId="1754"/>
    <cellStyle name="アクセント 4 3" xfId="1755"/>
    <cellStyle name="アクセント 4 30" xfId="1756"/>
    <cellStyle name="アクセント 4 31" xfId="1757"/>
    <cellStyle name="アクセント 4 32" xfId="1758"/>
    <cellStyle name="アクセント 4 33" xfId="1759"/>
    <cellStyle name="アクセント 4 34" xfId="1760"/>
    <cellStyle name="アクセント 4 35" xfId="1761"/>
    <cellStyle name="アクセント 4 36" xfId="1762"/>
    <cellStyle name="アクセント 4 37" xfId="1763"/>
    <cellStyle name="アクセント 4 38" xfId="1764"/>
    <cellStyle name="アクセント 4 39" xfId="1765"/>
    <cellStyle name="アクセント 4 4" xfId="1766"/>
    <cellStyle name="アクセント 4 40" xfId="1767"/>
    <cellStyle name="アクセント 4 41" xfId="1768"/>
    <cellStyle name="アクセント 4 42" xfId="1769"/>
    <cellStyle name="アクセント 4 43" xfId="1770"/>
    <cellStyle name="アクセント 4 44" xfId="1771"/>
    <cellStyle name="アクセント 4 45" xfId="1772"/>
    <cellStyle name="アクセント 4 46" xfId="1773"/>
    <cellStyle name="アクセント 4 47" xfId="1774"/>
    <cellStyle name="アクセント 4 48" xfId="1775"/>
    <cellStyle name="アクセント 4 49" xfId="1776"/>
    <cellStyle name="アクセント 4 5" xfId="1777"/>
    <cellStyle name="アクセント 4 50" xfId="1778"/>
    <cellStyle name="アクセント 4 51" xfId="1779"/>
    <cellStyle name="アクセント 4 52" xfId="1780"/>
    <cellStyle name="アクセント 4 53" xfId="1781"/>
    <cellStyle name="アクセント 4 54" xfId="1782"/>
    <cellStyle name="アクセント 4 55" xfId="1783"/>
    <cellStyle name="アクセント 4 56" xfId="1784"/>
    <cellStyle name="アクセント 4 57" xfId="1785"/>
    <cellStyle name="アクセント 4 58" xfId="1786"/>
    <cellStyle name="アクセント 4 59" xfId="1787"/>
    <cellStyle name="アクセント 4 6" xfId="1788"/>
    <cellStyle name="アクセント 4 60" xfId="1789"/>
    <cellStyle name="アクセント 4 7" xfId="1790"/>
    <cellStyle name="アクセント 4 8" xfId="1791"/>
    <cellStyle name="アクセント 4 9" xfId="1792"/>
    <cellStyle name="アクセント 5 10" xfId="1793"/>
    <cellStyle name="アクセント 5 11" xfId="1794"/>
    <cellStyle name="アクセント 5 12" xfId="1795"/>
    <cellStyle name="アクセント 5 13" xfId="1796"/>
    <cellStyle name="アクセント 5 14" xfId="1797"/>
    <cellStyle name="アクセント 5 15" xfId="1798"/>
    <cellStyle name="アクセント 5 16" xfId="1799"/>
    <cellStyle name="アクセント 5 17" xfId="1800"/>
    <cellStyle name="アクセント 5 18" xfId="1801"/>
    <cellStyle name="アクセント 5 19" xfId="1802"/>
    <cellStyle name="アクセント 5 2" xfId="1803"/>
    <cellStyle name="アクセント 5 20" xfId="1804"/>
    <cellStyle name="アクセント 5 21" xfId="1805"/>
    <cellStyle name="アクセント 5 22" xfId="1806"/>
    <cellStyle name="アクセント 5 23" xfId="1807"/>
    <cellStyle name="アクセント 5 24" xfId="1808"/>
    <cellStyle name="アクセント 5 25" xfId="1809"/>
    <cellStyle name="アクセント 5 26" xfId="1810"/>
    <cellStyle name="アクセント 5 27" xfId="1811"/>
    <cellStyle name="アクセント 5 28" xfId="1812"/>
    <cellStyle name="アクセント 5 29" xfId="1813"/>
    <cellStyle name="アクセント 5 3" xfId="1814"/>
    <cellStyle name="アクセント 5 30" xfId="1815"/>
    <cellStyle name="アクセント 5 31" xfId="1816"/>
    <cellStyle name="アクセント 5 32" xfId="1817"/>
    <cellStyle name="アクセント 5 33" xfId="1818"/>
    <cellStyle name="アクセント 5 34" xfId="1819"/>
    <cellStyle name="アクセント 5 35" xfId="1820"/>
    <cellStyle name="アクセント 5 36" xfId="1821"/>
    <cellStyle name="アクセント 5 37" xfId="1822"/>
    <cellStyle name="アクセント 5 38" xfId="1823"/>
    <cellStyle name="アクセント 5 39" xfId="1824"/>
    <cellStyle name="アクセント 5 4" xfId="1825"/>
    <cellStyle name="アクセント 5 40" xfId="1826"/>
    <cellStyle name="アクセント 5 41" xfId="1827"/>
    <cellStyle name="アクセント 5 42" xfId="1828"/>
    <cellStyle name="アクセント 5 43" xfId="1829"/>
    <cellStyle name="アクセント 5 44" xfId="1830"/>
    <cellStyle name="アクセント 5 45" xfId="1831"/>
    <cellStyle name="アクセント 5 46" xfId="1832"/>
    <cellStyle name="アクセント 5 47" xfId="1833"/>
    <cellStyle name="アクセント 5 48" xfId="1834"/>
    <cellStyle name="アクセント 5 49" xfId="1835"/>
    <cellStyle name="アクセント 5 5" xfId="1836"/>
    <cellStyle name="アクセント 5 50" xfId="1837"/>
    <cellStyle name="アクセント 5 51" xfId="1838"/>
    <cellStyle name="アクセント 5 52" xfId="1839"/>
    <cellStyle name="アクセント 5 53" xfId="1840"/>
    <cellStyle name="アクセント 5 54" xfId="1841"/>
    <cellStyle name="アクセント 5 55" xfId="1842"/>
    <cellStyle name="アクセント 5 56" xfId="1843"/>
    <cellStyle name="アクセント 5 57" xfId="1844"/>
    <cellStyle name="アクセント 5 58" xfId="1845"/>
    <cellStyle name="アクセント 5 59" xfId="1846"/>
    <cellStyle name="アクセント 5 6" xfId="1847"/>
    <cellStyle name="アクセント 5 60" xfId="1848"/>
    <cellStyle name="アクセント 5 7" xfId="1849"/>
    <cellStyle name="アクセント 5 8" xfId="1850"/>
    <cellStyle name="アクセント 5 9" xfId="1851"/>
    <cellStyle name="アクセント 6 10" xfId="1852"/>
    <cellStyle name="アクセント 6 11" xfId="1853"/>
    <cellStyle name="アクセント 6 12" xfId="1854"/>
    <cellStyle name="アクセント 6 13" xfId="1855"/>
    <cellStyle name="アクセント 6 14" xfId="1856"/>
    <cellStyle name="アクセント 6 15" xfId="1857"/>
    <cellStyle name="アクセント 6 16" xfId="1858"/>
    <cellStyle name="アクセント 6 17" xfId="1859"/>
    <cellStyle name="アクセント 6 18" xfId="1860"/>
    <cellStyle name="アクセント 6 19" xfId="1861"/>
    <cellStyle name="アクセント 6 2" xfId="1862"/>
    <cellStyle name="アクセント 6 20" xfId="1863"/>
    <cellStyle name="アクセント 6 21" xfId="1864"/>
    <cellStyle name="アクセント 6 22" xfId="1865"/>
    <cellStyle name="アクセント 6 23" xfId="1866"/>
    <cellStyle name="アクセント 6 24" xfId="1867"/>
    <cellStyle name="アクセント 6 25" xfId="1868"/>
    <cellStyle name="アクセント 6 26" xfId="1869"/>
    <cellStyle name="アクセント 6 27" xfId="1870"/>
    <cellStyle name="アクセント 6 28" xfId="1871"/>
    <cellStyle name="アクセント 6 29" xfId="1872"/>
    <cellStyle name="アクセント 6 3" xfId="1873"/>
    <cellStyle name="アクセント 6 30" xfId="1874"/>
    <cellStyle name="アクセント 6 31" xfId="1875"/>
    <cellStyle name="アクセント 6 32" xfId="1876"/>
    <cellStyle name="アクセント 6 33" xfId="1877"/>
    <cellStyle name="アクセント 6 34" xfId="1878"/>
    <cellStyle name="アクセント 6 35" xfId="1879"/>
    <cellStyle name="アクセント 6 36" xfId="1880"/>
    <cellStyle name="アクセント 6 37" xfId="1881"/>
    <cellStyle name="アクセント 6 38" xfId="1882"/>
    <cellStyle name="アクセント 6 39" xfId="1883"/>
    <cellStyle name="アクセント 6 4" xfId="1884"/>
    <cellStyle name="アクセント 6 40" xfId="1885"/>
    <cellStyle name="アクセント 6 41" xfId="1886"/>
    <cellStyle name="アクセント 6 42" xfId="1887"/>
    <cellStyle name="アクセント 6 43" xfId="1888"/>
    <cellStyle name="アクセント 6 44" xfId="1889"/>
    <cellStyle name="アクセント 6 45" xfId="1890"/>
    <cellStyle name="アクセント 6 46" xfId="1891"/>
    <cellStyle name="アクセント 6 47" xfId="1892"/>
    <cellStyle name="アクセント 6 48" xfId="1893"/>
    <cellStyle name="アクセント 6 49" xfId="1894"/>
    <cellStyle name="アクセント 6 5" xfId="1895"/>
    <cellStyle name="アクセント 6 50" xfId="1896"/>
    <cellStyle name="アクセント 6 51" xfId="1897"/>
    <cellStyle name="アクセント 6 52" xfId="1898"/>
    <cellStyle name="アクセント 6 53" xfId="1899"/>
    <cellStyle name="アクセント 6 54" xfId="1900"/>
    <cellStyle name="アクセント 6 55" xfId="1901"/>
    <cellStyle name="アクセント 6 56" xfId="1902"/>
    <cellStyle name="アクセント 6 57" xfId="1903"/>
    <cellStyle name="アクセント 6 58" xfId="1904"/>
    <cellStyle name="アクセント 6 59" xfId="1905"/>
    <cellStyle name="アクセント 6 6" xfId="1906"/>
    <cellStyle name="アクセント 6 60" xfId="1907"/>
    <cellStyle name="アクセント 6 7" xfId="1908"/>
    <cellStyle name="アクセント 6 8" xfId="1909"/>
    <cellStyle name="アクセント 6 9" xfId="1910"/>
    <cellStyle name="スタイル 1" xfId="1911"/>
    <cellStyle name="タイトル 10" xfId="1912"/>
    <cellStyle name="タイトル 11" xfId="1913"/>
    <cellStyle name="タイトル 12" xfId="1914"/>
    <cellStyle name="タイトル 13" xfId="1915"/>
    <cellStyle name="タイトル 14" xfId="1916"/>
    <cellStyle name="タイトル 15" xfId="1917"/>
    <cellStyle name="タイトル 16" xfId="1918"/>
    <cellStyle name="タイトル 17" xfId="1919"/>
    <cellStyle name="タイトル 18" xfId="1920"/>
    <cellStyle name="タイトル 19" xfId="1921"/>
    <cellStyle name="タイトル 2" xfId="1922"/>
    <cellStyle name="タイトル 20" xfId="1923"/>
    <cellStyle name="タイトル 21" xfId="1924"/>
    <cellStyle name="タイトル 22" xfId="1925"/>
    <cellStyle name="タイトル 23" xfId="1926"/>
    <cellStyle name="タイトル 24" xfId="1927"/>
    <cellStyle name="タイトル 25" xfId="1928"/>
    <cellStyle name="タイトル 26" xfId="1929"/>
    <cellStyle name="タイトル 27" xfId="1930"/>
    <cellStyle name="タイトル 28" xfId="1931"/>
    <cellStyle name="タイトル 29" xfId="1932"/>
    <cellStyle name="タイトル 3" xfId="1933"/>
    <cellStyle name="タイトル 30" xfId="1934"/>
    <cellStyle name="タイトル 31" xfId="1935"/>
    <cellStyle name="タイトル 32" xfId="1936"/>
    <cellStyle name="タイトル 33" xfId="1937"/>
    <cellStyle name="タイトル 34" xfId="1938"/>
    <cellStyle name="タイトル 35" xfId="1939"/>
    <cellStyle name="タイトル 36" xfId="1940"/>
    <cellStyle name="タイトル 37" xfId="1941"/>
    <cellStyle name="タイトル 38" xfId="1942"/>
    <cellStyle name="タイトル 39" xfId="1943"/>
    <cellStyle name="タイトル 4" xfId="1944"/>
    <cellStyle name="タイトル 40" xfId="1945"/>
    <cellStyle name="タイトル 41" xfId="1946"/>
    <cellStyle name="タイトル 42" xfId="1947"/>
    <cellStyle name="タイトル 43" xfId="1948"/>
    <cellStyle name="タイトル 44" xfId="1949"/>
    <cellStyle name="タイトル 45" xfId="1950"/>
    <cellStyle name="タイトル 46" xfId="1951"/>
    <cellStyle name="タイトル 47" xfId="1952"/>
    <cellStyle name="タイトル 48" xfId="1953"/>
    <cellStyle name="タイトル 49" xfId="1954"/>
    <cellStyle name="タイトル 5" xfId="1955"/>
    <cellStyle name="タイトル 50" xfId="1956"/>
    <cellStyle name="タイトル 51" xfId="1957"/>
    <cellStyle name="タイトル 52" xfId="1958"/>
    <cellStyle name="タイトル 53" xfId="1959"/>
    <cellStyle name="タイトル 54" xfId="1960"/>
    <cellStyle name="タイトル 55" xfId="1961"/>
    <cellStyle name="タイトル 56" xfId="1962"/>
    <cellStyle name="タイトル 57" xfId="1963"/>
    <cellStyle name="タイトル 58" xfId="1964"/>
    <cellStyle name="タイトル 59" xfId="1965"/>
    <cellStyle name="タイトル 6" xfId="1966"/>
    <cellStyle name="タイトル 60" xfId="1967"/>
    <cellStyle name="タイトル 7" xfId="1968"/>
    <cellStyle name="タイトル 8" xfId="1969"/>
    <cellStyle name="タイトル 9" xfId="1970"/>
    <cellStyle name="チェック セル 10" xfId="1971"/>
    <cellStyle name="チェック セル 11" xfId="1972"/>
    <cellStyle name="チェック セル 12" xfId="1973"/>
    <cellStyle name="チェック セル 13" xfId="1974"/>
    <cellStyle name="チェック セル 14" xfId="1975"/>
    <cellStyle name="チェック セル 15" xfId="1976"/>
    <cellStyle name="チェック セル 16" xfId="1977"/>
    <cellStyle name="チェック セル 17" xfId="1978"/>
    <cellStyle name="チェック セル 18" xfId="1979"/>
    <cellStyle name="チェック セル 19" xfId="1980"/>
    <cellStyle name="チェック セル 2" xfId="1981"/>
    <cellStyle name="チェック セル 20" xfId="1982"/>
    <cellStyle name="チェック セル 21" xfId="1983"/>
    <cellStyle name="チェック セル 22" xfId="1984"/>
    <cellStyle name="チェック セル 23" xfId="1985"/>
    <cellStyle name="チェック セル 24" xfId="1986"/>
    <cellStyle name="チェック セル 25" xfId="1987"/>
    <cellStyle name="チェック セル 26" xfId="1988"/>
    <cellStyle name="チェック セル 27" xfId="1989"/>
    <cellStyle name="チェック セル 28" xfId="1990"/>
    <cellStyle name="チェック セル 29" xfId="1991"/>
    <cellStyle name="チェック セル 3" xfId="1992"/>
    <cellStyle name="チェック セル 30" xfId="1993"/>
    <cellStyle name="チェック セル 31" xfId="1994"/>
    <cellStyle name="チェック セル 32" xfId="1995"/>
    <cellStyle name="チェック セル 33" xfId="1996"/>
    <cellStyle name="チェック セル 34" xfId="1997"/>
    <cellStyle name="チェック セル 35" xfId="1998"/>
    <cellStyle name="チェック セル 36" xfId="1999"/>
    <cellStyle name="チェック セル 37" xfId="2000"/>
    <cellStyle name="チェック セル 38" xfId="2001"/>
    <cellStyle name="チェック セル 39" xfId="2002"/>
    <cellStyle name="チェック セル 4" xfId="2003"/>
    <cellStyle name="チェック セル 40" xfId="2004"/>
    <cellStyle name="チェック セル 41" xfId="2005"/>
    <cellStyle name="チェック セル 42" xfId="2006"/>
    <cellStyle name="チェック セル 43" xfId="2007"/>
    <cellStyle name="チェック セル 44" xfId="2008"/>
    <cellStyle name="チェック セル 45" xfId="2009"/>
    <cellStyle name="チェック セル 46" xfId="2010"/>
    <cellStyle name="チェック セル 47" xfId="2011"/>
    <cellStyle name="チェック セル 48" xfId="2012"/>
    <cellStyle name="チェック セル 49" xfId="2013"/>
    <cellStyle name="チェック セル 5" xfId="2014"/>
    <cellStyle name="チェック セル 50" xfId="2015"/>
    <cellStyle name="チェック セル 51" xfId="2016"/>
    <cellStyle name="チェック セル 52" xfId="2017"/>
    <cellStyle name="チェック セル 53" xfId="2018"/>
    <cellStyle name="チェック セル 54" xfId="2019"/>
    <cellStyle name="チェック セル 55" xfId="2020"/>
    <cellStyle name="チェック セル 56" xfId="2021"/>
    <cellStyle name="チェック セル 57" xfId="2022"/>
    <cellStyle name="チェック セル 58" xfId="2023"/>
    <cellStyle name="チェック セル 59" xfId="2024"/>
    <cellStyle name="チェック セル 6" xfId="2025"/>
    <cellStyle name="チェック セル 60" xfId="2026"/>
    <cellStyle name="チェック セル 7" xfId="2027"/>
    <cellStyle name="チェック セル 8" xfId="2028"/>
    <cellStyle name="チェック セル 9" xfId="2029"/>
    <cellStyle name="どちらでもない 10" xfId="2030"/>
    <cellStyle name="どちらでもない 11" xfId="2031"/>
    <cellStyle name="どちらでもない 12" xfId="2032"/>
    <cellStyle name="どちらでもない 13" xfId="2033"/>
    <cellStyle name="どちらでもない 14" xfId="2034"/>
    <cellStyle name="どちらでもない 15" xfId="2035"/>
    <cellStyle name="どちらでもない 16" xfId="2036"/>
    <cellStyle name="どちらでもない 17" xfId="2037"/>
    <cellStyle name="どちらでもない 18" xfId="2038"/>
    <cellStyle name="どちらでもない 19" xfId="2039"/>
    <cellStyle name="どちらでもない 2" xfId="2040"/>
    <cellStyle name="どちらでもない 20" xfId="2041"/>
    <cellStyle name="どちらでもない 21" xfId="2042"/>
    <cellStyle name="どちらでもない 22" xfId="2043"/>
    <cellStyle name="どちらでもない 23" xfId="2044"/>
    <cellStyle name="どちらでもない 24" xfId="2045"/>
    <cellStyle name="どちらでもない 25" xfId="2046"/>
    <cellStyle name="どちらでもない 26" xfId="2047"/>
    <cellStyle name="どちらでもない 27" xfId="2048"/>
    <cellStyle name="どちらでもない 28" xfId="2049"/>
    <cellStyle name="どちらでもない 29" xfId="2050"/>
    <cellStyle name="どちらでもない 3" xfId="2051"/>
    <cellStyle name="どちらでもない 30" xfId="2052"/>
    <cellStyle name="どちらでもない 31" xfId="2053"/>
    <cellStyle name="どちらでもない 32" xfId="2054"/>
    <cellStyle name="どちらでもない 33" xfId="2055"/>
    <cellStyle name="どちらでもない 34" xfId="2056"/>
    <cellStyle name="どちらでもない 35" xfId="2057"/>
    <cellStyle name="どちらでもない 36" xfId="2058"/>
    <cellStyle name="どちらでもない 37" xfId="2059"/>
    <cellStyle name="どちらでもない 38" xfId="2060"/>
    <cellStyle name="どちらでもない 39" xfId="2061"/>
    <cellStyle name="どちらでもない 4" xfId="2062"/>
    <cellStyle name="どちらでもない 40" xfId="2063"/>
    <cellStyle name="どちらでもない 41" xfId="2064"/>
    <cellStyle name="どちらでもない 42" xfId="2065"/>
    <cellStyle name="どちらでもない 43" xfId="2066"/>
    <cellStyle name="どちらでもない 44" xfId="2067"/>
    <cellStyle name="どちらでもない 45" xfId="2068"/>
    <cellStyle name="どちらでもない 46" xfId="2069"/>
    <cellStyle name="どちらでもない 47" xfId="2070"/>
    <cellStyle name="どちらでもない 48" xfId="2071"/>
    <cellStyle name="どちらでもない 49" xfId="2072"/>
    <cellStyle name="どちらでもない 5" xfId="2073"/>
    <cellStyle name="どちらでもない 50" xfId="2074"/>
    <cellStyle name="どちらでもない 51" xfId="2075"/>
    <cellStyle name="どちらでもない 52" xfId="2076"/>
    <cellStyle name="どちらでもない 53" xfId="2077"/>
    <cellStyle name="どちらでもない 54" xfId="2078"/>
    <cellStyle name="どちらでもない 55" xfId="2079"/>
    <cellStyle name="どちらでもない 56" xfId="2080"/>
    <cellStyle name="どちらでもない 57" xfId="2081"/>
    <cellStyle name="どちらでもない 58" xfId="2082"/>
    <cellStyle name="どちらでもない 59" xfId="2083"/>
    <cellStyle name="どちらでもない 6" xfId="2084"/>
    <cellStyle name="どちらでもない 60" xfId="2085"/>
    <cellStyle name="どちらでもない 7" xfId="2086"/>
    <cellStyle name="どちらでもない 8" xfId="2087"/>
    <cellStyle name="どちらでもない 9" xfId="2088"/>
    <cellStyle name="パーセント" xfId="4293" builtinId="5"/>
    <cellStyle name="パーセント 10" xfId="276"/>
    <cellStyle name="パーセント 10 2" xfId="2089"/>
    <cellStyle name="パーセント 10 2 2" xfId="4303"/>
    <cellStyle name="パーセント 10 3" xfId="2090"/>
    <cellStyle name="パーセント 10 4" xfId="4304"/>
    <cellStyle name="パーセント 10 5" xfId="4305"/>
    <cellStyle name="パーセント 10 6" xfId="4306"/>
    <cellStyle name="パーセント 10 7" xfId="4307"/>
    <cellStyle name="パーセント 2" xfId="6"/>
    <cellStyle name="パーセント 2 10" xfId="2091"/>
    <cellStyle name="パーセント 2 11" xfId="2092"/>
    <cellStyle name="パーセント 2 12" xfId="2093"/>
    <cellStyle name="パーセント 2 13" xfId="2094"/>
    <cellStyle name="パーセント 2 14" xfId="2095"/>
    <cellStyle name="パーセント 2 15" xfId="2096"/>
    <cellStyle name="パーセント 2 16" xfId="2097"/>
    <cellStyle name="パーセント 2 17" xfId="2098"/>
    <cellStyle name="パーセント 2 18" xfId="2099"/>
    <cellStyle name="パーセント 2 19" xfId="2100"/>
    <cellStyle name="パーセント 2 2" xfId="7"/>
    <cellStyle name="パーセント 2 2 2" xfId="8"/>
    <cellStyle name="パーセント 2 2 2 2" xfId="4308"/>
    <cellStyle name="パーセント 2 2 2 2 2" xfId="4309"/>
    <cellStyle name="パーセント 2 2 2 3" xfId="4310"/>
    <cellStyle name="パーセント 2 2 2 4" xfId="4311"/>
    <cellStyle name="パーセント 2 2 3" xfId="2101"/>
    <cellStyle name="パーセント 2 2 3 2" xfId="4312"/>
    <cellStyle name="パーセント 2 2 4" xfId="2102"/>
    <cellStyle name="パーセント 2 2 5" xfId="4313"/>
    <cellStyle name="パーセント 2 20" xfId="2103"/>
    <cellStyle name="パーセント 2 3" xfId="9"/>
    <cellStyle name="パーセント 2 3 2" xfId="2104"/>
    <cellStyle name="パーセント 2 3 2 2" xfId="4314"/>
    <cellStyle name="パーセント 2 3 3" xfId="2105"/>
    <cellStyle name="パーセント 2 3 4" xfId="4315"/>
    <cellStyle name="パーセント 2 4" xfId="10"/>
    <cellStyle name="パーセント 2 4 2" xfId="4316"/>
    <cellStyle name="パーセント 2 5" xfId="11"/>
    <cellStyle name="パーセント 2 5 2" xfId="12"/>
    <cellStyle name="パーセント 2 5 3" xfId="4317"/>
    <cellStyle name="パーセント 2 6" xfId="2106"/>
    <cellStyle name="パーセント 2 6 2" xfId="4318"/>
    <cellStyle name="パーセント 2 7" xfId="2107"/>
    <cellStyle name="パーセント 2 7 2" xfId="4319"/>
    <cellStyle name="パーセント 2 8" xfId="2108"/>
    <cellStyle name="パーセント 2 9" xfId="2109"/>
    <cellStyle name="パーセント 3" xfId="13"/>
    <cellStyle name="パーセント 3 2" xfId="14"/>
    <cellStyle name="パーセント 3 2 2" xfId="2110"/>
    <cellStyle name="パーセント 3 2 2 2" xfId="2111"/>
    <cellStyle name="パーセント 3 2 2 2 2" xfId="2112"/>
    <cellStyle name="パーセント 3 2 2 2 2 2" xfId="4320"/>
    <cellStyle name="パーセント 3 2 2 2 3" xfId="2113"/>
    <cellStyle name="パーセント 3 2 2 2 4" xfId="4321"/>
    <cellStyle name="パーセント 3 2 2 2 5" xfId="4322"/>
    <cellStyle name="パーセント 3 2 2 2 6" xfId="4323"/>
    <cellStyle name="パーセント 3 2 3" xfId="2114"/>
    <cellStyle name="パーセント 3 2 3 2" xfId="2115"/>
    <cellStyle name="パーセント 3 2 3 2 2" xfId="4324"/>
    <cellStyle name="パーセント 3 2 4" xfId="2116"/>
    <cellStyle name="パーセント 3 2 4 2" xfId="2117"/>
    <cellStyle name="パーセント 3 2 4 2 2" xfId="4325"/>
    <cellStyle name="パーセント 3 2 4 2 3" xfId="4326"/>
    <cellStyle name="パーセント 3 2 4 3" xfId="2118"/>
    <cellStyle name="パーセント 3 2 4 4" xfId="4327"/>
    <cellStyle name="パーセント 3 2 4 5" xfId="4328"/>
    <cellStyle name="パーセント 3 2 4 6" xfId="4329"/>
    <cellStyle name="パーセント 3 2 5" xfId="2119"/>
    <cellStyle name="パーセント 3 2 5 2" xfId="4330"/>
    <cellStyle name="パーセント 3 2 6" xfId="2120"/>
    <cellStyle name="パーセント 3 2 6 2" xfId="4331"/>
    <cellStyle name="パーセント 3 2 7" xfId="4332"/>
    <cellStyle name="パーセント 3 3" xfId="15"/>
    <cellStyle name="パーセント 3 3 2" xfId="16"/>
    <cellStyle name="パーセント 3 4" xfId="17"/>
    <cellStyle name="パーセント 3 4 2" xfId="18"/>
    <cellStyle name="パーセント 3 5" xfId="19"/>
    <cellStyle name="パーセント 3 5 2" xfId="20"/>
    <cellStyle name="パーセント 3 6" xfId="21"/>
    <cellStyle name="パーセント 4" xfId="22"/>
    <cellStyle name="パーセント 4 2" xfId="2121"/>
    <cellStyle name="パーセント 4 2 2" xfId="4333"/>
    <cellStyle name="パーセント 4 3" xfId="2122"/>
    <cellStyle name="パーセント 4 4" xfId="2123"/>
    <cellStyle name="パーセント 5" xfId="23"/>
    <cellStyle name="パーセント 5 2" xfId="2124"/>
    <cellStyle name="パーセント 5 2 2" xfId="2125"/>
    <cellStyle name="パーセント 5 2 2 2" xfId="2126"/>
    <cellStyle name="パーセント 5 2 2 2 2" xfId="4334"/>
    <cellStyle name="パーセント 5 2 2 3" xfId="2127"/>
    <cellStyle name="パーセント 5 2 2 4" xfId="4335"/>
    <cellStyle name="パーセント 5 2 2 5" xfId="4336"/>
    <cellStyle name="パーセント 5 2 2 6" xfId="4337"/>
    <cellStyle name="パーセント 5 3" xfId="2128"/>
    <cellStyle name="パーセント 5 3 2" xfId="2129"/>
    <cellStyle name="パーセント 5 3 2 2" xfId="4338"/>
    <cellStyle name="パーセント 5 4" xfId="2130"/>
    <cellStyle name="パーセント 5 4 2" xfId="2131"/>
    <cellStyle name="パーセント 5 4 2 2" xfId="4339"/>
    <cellStyle name="パーセント 5 4 2 3" xfId="4340"/>
    <cellStyle name="パーセント 5 4 3" xfId="2132"/>
    <cellStyle name="パーセント 5 4 4" xfId="4341"/>
    <cellStyle name="パーセント 5 4 5" xfId="4342"/>
    <cellStyle name="パーセント 5 4 6" xfId="4343"/>
    <cellStyle name="パーセント 5 5" xfId="2133"/>
    <cellStyle name="パーセント 5 5 2" xfId="4344"/>
    <cellStyle name="パーセント 5 6" xfId="2134"/>
    <cellStyle name="パーセント 5 6 2" xfId="4345"/>
    <cellStyle name="パーセント 5 7" xfId="4346"/>
    <cellStyle name="パーセント 6" xfId="24"/>
    <cellStyle name="パーセント 6 2" xfId="2135"/>
    <cellStyle name="パーセント 7" xfId="25"/>
    <cellStyle name="パーセント 7 2" xfId="2136"/>
    <cellStyle name="パーセント 7 2 2" xfId="2137"/>
    <cellStyle name="パーセント 7 2 2 2" xfId="4347"/>
    <cellStyle name="パーセント 7 2 2 3" xfId="4348"/>
    <cellStyle name="パーセント 7 2 3" xfId="2138"/>
    <cellStyle name="パーセント 7 2 4" xfId="4349"/>
    <cellStyle name="パーセント 7 2 5" xfId="4350"/>
    <cellStyle name="パーセント 7 2 6" xfId="4351"/>
    <cellStyle name="パーセント 7 3" xfId="2139"/>
    <cellStyle name="パーセント 7 3 2" xfId="2140"/>
    <cellStyle name="パーセント 7 3 2 2" xfId="4352"/>
    <cellStyle name="パーセント 7 3 3" xfId="4353"/>
    <cellStyle name="パーセント 7 4" xfId="2141"/>
    <cellStyle name="パーセント 7 4 2" xfId="2142"/>
    <cellStyle name="パーセント 7 4 2 2" xfId="4354"/>
    <cellStyle name="パーセント 7 4 3" xfId="4355"/>
    <cellStyle name="パーセント 7 5" xfId="2143"/>
    <cellStyle name="パーセント 7 5 2" xfId="4356"/>
    <cellStyle name="パーセント 7 6" xfId="2144"/>
    <cellStyle name="パーセント 7 6 2" xfId="4357"/>
    <cellStyle name="パーセント 7 7" xfId="4358"/>
    <cellStyle name="パーセント 8" xfId="26"/>
    <cellStyle name="パーセント 8 2" xfId="2145"/>
    <cellStyle name="パーセント 8 2 2" xfId="2146"/>
    <cellStyle name="パーセント 8 2 2 2" xfId="4359"/>
    <cellStyle name="パーセント 8 2 2 3" xfId="4360"/>
    <cellStyle name="パーセント 8 2 3" xfId="2147"/>
    <cellStyle name="パーセント 8 2 4" xfId="4361"/>
    <cellStyle name="パーセント 8 2 5" xfId="4362"/>
    <cellStyle name="パーセント 8 2 6" xfId="4363"/>
    <cellStyle name="パーセント 8 3" xfId="2148"/>
    <cellStyle name="パーセント 8 3 2" xfId="2149"/>
    <cellStyle name="パーセント 8 3 2 2" xfId="4364"/>
    <cellStyle name="パーセント 8 3 3" xfId="4365"/>
    <cellStyle name="パーセント 8 4" xfId="2150"/>
    <cellStyle name="パーセント 8 4 2" xfId="2151"/>
    <cellStyle name="パーセント 8 4 2 2" xfId="4366"/>
    <cellStyle name="パーセント 8 4 3" xfId="4367"/>
    <cellStyle name="パーセント 8 5" xfId="2152"/>
    <cellStyle name="パーセント 8 5 2" xfId="4368"/>
    <cellStyle name="パーセント 8 6" xfId="2153"/>
    <cellStyle name="パーセント 8 6 2" xfId="4369"/>
    <cellStyle name="パーセント 8 7" xfId="2154"/>
    <cellStyle name="パーセント 8 7 2" xfId="4370"/>
    <cellStyle name="パーセント 8 8" xfId="4371"/>
    <cellStyle name="パーセント 9" xfId="27"/>
    <cellStyle name="パーセント 9 2" xfId="2155"/>
    <cellStyle name="パーセント 9 2 2" xfId="2156"/>
    <cellStyle name="パーセント 9 2 2 2" xfId="4372"/>
    <cellStyle name="パーセント 9 2 2 3" xfId="4373"/>
    <cellStyle name="パーセント 9 2 3" xfId="2157"/>
    <cellStyle name="パーセント 9 2 4" xfId="4374"/>
    <cellStyle name="パーセント 9 2 5" xfId="4375"/>
    <cellStyle name="パーセント 9 2 6" xfId="4376"/>
    <cellStyle name="パーセント 9 3" xfId="2158"/>
    <cellStyle name="パーセント 9 3 2" xfId="2159"/>
    <cellStyle name="パーセント 9 3 2 2" xfId="4377"/>
    <cellStyle name="パーセント 9 3 3" xfId="4378"/>
    <cellStyle name="パーセント 9 4" xfId="2160"/>
    <cellStyle name="パーセント 9 4 2" xfId="2161"/>
    <cellStyle name="パーセント 9 4 2 2" xfId="4379"/>
    <cellStyle name="パーセント 9 4 3" xfId="4380"/>
    <cellStyle name="パーセント 9 5" xfId="2162"/>
    <cellStyle name="パーセント 9 5 2" xfId="4381"/>
    <cellStyle name="パーセント 9 6" xfId="2163"/>
    <cellStyle name="パーセント 9 6 2" xfId="4382"/>
    <cellStyle name="パーセント 9 7" xfId="4383"/>
    <cellStyle name="ハイパーリンク 2" xfId="28"/>
    <cellStyle name="ハイパーリンク 2 2" xfId="29"/>
    <cellStyle name="ハイパーリンク 2 2 2" xfId="30"/>
    <cellStyle name="ハイパーリンク 2 2 2 2" xfId="31"/>
    <cellStyle name="ハイパーリンク 3" xfId="32"/>
    <cellStyle name="ハイパーリンク 3 2" xfId="33"/>
    <cellStyle name="ハイパーリンク 3 3" xfId="34"/>
    <cellStyle name="ハイパーリンク 4" xfId="35"/>
    <cellStyle name="ハイパーリンク 4 2" xfId="4384"/>
    <cellStyle name="ハイパーリンク 5" xfId="2164"/>
    <cellStyle name="メモ 10" xfId="2165"/>
    <cellStyle name="メモ 11" xfId="2166"/>
    <cellStyle name="メモ 12" xfId="2167"/>
    <cellStyle name="メモ 13" xfId="2168"/>
    <cellStyle name="メモ 14" xfId="2169"/>
    <cellStyle name="メモ 15" xfId="2170"/>
    <cellStyle name="メモ 16" xfId="2171"/>
    <cellStyle name="メモ 17" xfId="2172"/>
    <cellStyle name="メモ 18" xfId="2173"/>
    <cellStyle name="メモ 19" xfId="2174"/>
    <cellStyle name="メモ 2" xfId="2175"/>
    <cellStyle name="メモ 2 2" xfId="2176"/>
    <cellStyle name="メモ 2 2 2" xfId="2177"/>
    <cellStyle name="メモ 2 2 3" xfId="2178"/>
    <cellStyle name="メモ 2 2 4" xfId="2179"/>
    <cellStyle name="メモ 2 3" xfId="2180"/>
    <cellStyle name="メモ 2 3 2" xfId="2181"/>
    <cellStyle name="メモ 2 3 3" xfId="2182"/>
    <cellStyle name="メモ 2 3 4" xfId="2183"/>
    <cellStyle name="メモ 2 4" xfId="2184"/>
    <cellStyle name="メモ 2 4 2" xfId="2185"/>
    <cellStyle name="メモ 2 4 3" xfId="2186"/>
    <cellStyle name="メモ 2 4 4" xfId="2187"/>
    <cellStyle name="メモ 2 5" xfId="2188"/>
    <cellStyle name="メモ 2 6" xfId="2189"/>
    <cellStyle name="メモ 2 7" xfId="2190"/>
    <cellStyle name="メモ 20" xfId="2191"/>
    <cellStyle name="メモ 21" xfId="2192"/>
    <cellStyle name="メモ 22" xfId="2193"/>
    <cellStyle name="メモ 23" xfId="2194"/>
    <cellStyle name="メモ 24" xfId="2195"/>
    <cellStyle name="メモ 25" xfId="2196"/>
    <cellStyle name="メモ 26" xfId="2197"/>
    <cellStyle name="メモ 27" xfId="2198"/>
    <cellStyle name="メモ 28" xfId="2199"/>
    <cellStyle name="メモ 29" xfId="2200"/>
    <cellStyle name="メモ 3" xfId="2201"/>
    <cellStyle name="メモ 3 2" xfId="2202"/>
    <cellStyle name="メモ 3 3" xfId="2203"/>
    <cellStyle name="メモ 3 4" xfId="2204"/>
    <cellStyle name="メモ 30" xfId="2205"/>
    <cellStyle name="メモ 31" xfId="2206"/>
    <cellStyle name="メモ 32" xfId="2207"/>
    <cellStyle name="メモ 33" xfId="2208"/>
    <cellStyle name="メモ 34" xfId="2209"/>
    <cellStyle name="メモ 35" xfId="2210"/>
    <cellStyle name="メモ 36" xfId="2211"/>
    <cellStyle name="メモ 37" xfId="2212"/>
    <cellStyle name="メモ 38" xfId="2213"/>
    <cellStyle name="メモ 39" xfId="2214"/>
    <cellStyle name="メモ 4" xfId="2215"/>
    <cellStyle name="メモ 4 2" xfId="2216"/>
    <cellStyle name="メモ 4 3" xfId="2217"/>
    <cellStyle name="メモ 4 4" xfId="2218"/>
    <cellStyle name="メモ 40" xfId="2219"/>
    <cellStyle name="メモ 41" xfId="2220"/>
    <cellStyle name="メモ 42" xfId="2221"/>
    <cellStyle name="メモ 43" xfId="2222"/>
    <cellStyle name="メモ 44" xfId="2223"/>
    <cellStyle name="メモ 45" xfId="2224"/>
    <cellStyle name="メモ 46" xfId="2225"/>
    <cellStyle name="メモ 47" xfId="2226"/>
    <cellStyle name="メモ 48" xfId="2227"/>
    <cellStyle name="メモ 49" xfId="2228"/>
    <cellStyle name="メモ 5" xfId="2229"/>
    <cellStyle name="メモ 5 2" xfId="2230"/>
    <cellStyle name="メモ 5 3" xfId="2231"/>
    <cellStyle name="メモ 5 4" xfId="2232"/>
    <cellStyle name="メモ 50" xfId="2233"/>
    <cellStyle name="メモ 51" xfId="2234"/>
    <cellStyle name="メモ 52" xfId="2235"/>
    <cellStyle name="メモ 53" xfId="2236"/>
    <cellStyle name="メモ 54" xfId="2237"/>
    <cellStyle name="メモ 55" xfId="2238"/>
    <cellStyle name="メモ 56" xfId="2239"/>
    <cellStyle name="メモ 57" xfId="2240"/>
    <cellStyle name="メモ 58" xfId="2241"/>
    <cellStyle name="メモ 59" xfId="2242"/>
    <cellStyle name="メモ 6" xfId="2243"/>
    <cellStyle name="メモ 60" xfId="2244"/>
    <cellStyle name="メモ 7" xfId="2245"/>
    <cellStyle name="メモ 8" xfId="2246"/>
    <cellStyle name="メモ 9" xfId="2247"/>
    <cellStyle name="リンク セル 10" xfId="2248"/>
    <cellStyle name="リンク セル 11" xfId="2249"/>
    <cellStyle name="リンク セル 12" xfId="2250"/>
    <cellStyle name="リンク セル 13" xfId="2251"/>
    <cellStyle name="リンク セル 14" xfId="2252"/>
    <cellStyle name="リンク セル 15" xfId="2253"/>
    <cellStyle name="リンク セル 16" xfId="2254"/>
    <cellStyle name="リンク セル 17" xfId="2255"/>
    <cellStyle name="リンク セル 18" xfId="2256"/>
    <cellStyle name="リンク セル 19" xfId="2257"/>
    <cellStyle name="リンク セル 2" xfId="2258"/>
    <cellStyle name="リンク セル 20" xfId="2259"/>
    <cellStyle name="リンク セル 21" xfId="2260"/>
    <cellStyle name="リンク セル 22" xfId="2261"/>
    <cellStyle name="リンク セル 23" xfId="2262"/>
    <cellStyle name="リンク セル 24" xfId="2263"/>
    <cellStyle name="リンク セル 25" xfId="2264"/>
    <cellStyle name="リンク セル 26" xfId="2265"/>
    <cellStyle name="リンク セル 27" xfId="2266"/>
    <cellStyle name="リンク セル 28" xfId="2267"/>
    <cellStyle name="リンク セル 29" xfId="2268"/>
    <cellStyle name="リンク セル 3" xfId="2269"/>
    <cellStyle name="リンク セル 30" xfId="2270"/>
    <cellStyle name="リンク セル 31" xfId="2271"/>
    <cellStyle name="リンク セル 32" xfId="2272"/>
    <cellStyle name="リンク セル 33" xfId="2273"/>
    <cellStyle name="リンク セル 34" xfId="2274"/>
    <cellStyle name="リンク セル 35" xfId="2275"/>
    <cellStyle name="リンク セル 36" xfId="2276"/>
    <cellStyle name="リンク セル 37" xfId="2277"/>
    <cellStyle name="リンク セル 38" xfId="2278"/>
    <cellStyle name="リンク セル 39" xfId="2279"/>
    <cellStyle name="リンク セル 4" xfId="2280"/>
    <cellStyle name="リンク セル 40" xfId="2281"/>
    <cellStyle name="リンク セル 41" xfId="2282"/>
    <cellStyle name="リンク セル 42" xfId="2283"/>
    <cellStyle name="リンク セル 43" xfId="2284"/>
    <cellStyle name="リンク セル 44" xfId="2285"/>
    <cellStyle name="リンク セル 45" xfId="2286"/>
    <cellStyle name="リンク セル 46" xfId="2287"/>
    <cellStyle name="リンク セル 47" xfId="2288"/>
    <cellStyle name="リンク セル 48" xfId="2289"/>
    <cellStyle name="リンク セル 49" xfId="2290"/>
    <cellStyle name="リンク セル 5" xfId="2291"/>
    <cellStyle name="リンク セル 50" xfId="2292"/>
    <cellStyle name="リンク セル 51" xfId="2293"/>
    <cellStyle name="リンク セル 52" xfId="2294"/>
    <cellStyle name="リンク セル 53" xfId="2295"/>
    <cellStyle name="リンク セル 54" xfId="2296"/>
    <cellStyle name="リンク セル 55" xfId="2297"/>
    <cellStyle name="リンク セル 56" xfId="2298"/>
    <cellStyle name="リンク セル 57" xfId="2299"/>
    <cellStyle name="リンク セル 58" xfId="2300"/>
    <cellStyle name="リンク セル 59" xfId="2301"/>
    <cellStyle name="リンク セル 6" xfId="2302"/>
    <cellStyle name="リンク セル 60" xfId="2303"/>
    <cellStyle name="リンク セル 7" xfId="2304"/>
    <cellStyle name="リンク セル 8" xfId="2305"/>
    <cellStyle name="リンク セル 9" xfId="2306"/>
    <cellStyle name="悪い 10" xfId="2307"/>
    <cellStyle name="悪い 11" xfId="2308"/>
    <cellStyle name="悪い 12" xfId="2309"/>
    <cellStyle name="悪い 13" xfId="2310"/>
    <cellStyle name="悪い 14" xfId="2311"/>
    <cellStyle name="悪い 15" xfId="2312"/>
    <cellStyle name="悪い 16" xfId="2313"/>
    <cellStyle name="悪い 17" xfId="2314"/>
    <cellStyle name="悪い 18" xfId="2315"/>
    <cellStyle name="悪い 19" xfId="2316"/>
    <cellStyle name="悪い 2" xfId="2317"/>
    <cellStyle name="悪い 20" xfId="2318"/>
    <cellStyle name="悪い 21" xfId="2319"/>
    <cellStyle name="悪い 22" xfId="2320"/>
    <cellStyle name="悪い 23" xfId="2321"/>
    <cellStyle name="悪い 24" xfId="2322"/>
    <cellStyle name="悪い 25" xfId="2323"/>
    <cellStyle name="悪い 26" xfId="2324"/>
    <cellStyle name="悪い 27" xfId="2325"/>
    <cellStyle name="悪い 28" xfId="2326"/>
    <cellStyle name="悪い 29" xfId="2327"/>
    <cellStyle name="悪い 3" xfId="2328"/>
    <cellStyle name="悪い 30" xfId="2329"/>
    <cellStyle name="悪い 31" xfId="2330"/>
    <cellStyle name="悪い 32" xfId="2331"/>
    <cellStyle name="悪い 33" xfId="2332"/>
    <cellStyle name="悪い 34" xfId="2333"/>
    <cellStyle name="悪い 35" xfId="2334"/>
    <cellStyle name="悪い 36" xfId="2335"/>
    <cellStyle name="悪い 37" xfId="2336"/>
    <cellStyle name="悪い 38" xfId="2337"/>
    <cellStyle name="悪い 39" xfId="2338"/>
    <cellStyle name="悪い 4" xfId="2339"/>
    <cellStyle name="悪い 40" xfId="2340"/>
    <cellStyle name="悪い 41" xfId="2341"/>
    <cellStyle name="悪い 42" xfId="2342"/>
    <cellStyle name="悪い 43" xfId="2343"/>
    <cellStyle name="悪い 44" xfId="2344"/>
    <cellStyle name="悪い 45" xfId="2345"/>
    <cellStyle name="悪い 46" xfId="2346"/>
    <cellStyle name="悪い 47" xfId="2347"/>
    <cellStyle name="悪い 48" xfId="2348"/>
    <cellStyle name="悪い 49" xfId="2349"/>
    <cellStyle name="悪い 5" xfId="2350"/>
    <cellStyle name="悪い 50" xfId="2351"/>
    <cellStyle name="悪い 51" xfId="2352"/>
    <cellStyle name="悪い 52" xfId="2353"/>
    <cellStyle name="悪い 53" xfId="2354"/>
    <cellStyle name="悪い 54" xfId="2355"/>
    <cellStyle name="悪い 55" xfId="2356"/>
    <cellStyle name="悪い 56" xfId="2357"/>
    <cellStyle name="悪い 57" xfId="2358"/>
    <cellStyle name="悪い 58" xfId="2359"/>
    <cellStyle name="悪い 59" xfId="2360"/>
    <cellStyle name="悪い 6" xfId="2361"/>
    <cellStyle name="悪い 60" xfId="2362"/>
    <cellStyle name="悪い 7" xfId="2363"/>
    <cellStyle name="悪い 8" xfId="2364"/>
    <cellStyle name="悪い 9" xfId="2365"/>
    <cellStyle name="計算 10" xfId="2366"/>
    <cellStyle name="計算 11" xfId="2367"/>
    <cellStyle name="計算 12" xfId="2368"/>
    <cellStyle name="計算 13" xfId="2369"/>
    <cellStyle name="計算 14" xfId="2370"/>
    <cellStyle name="計算 15" xfId="2371"/>
    <cellStyle name="計算 16" xfId="2372"/>
    <cellStyle name="計算 17" xfId="2373"/>
    <cellStyle name="計算 18" xfId="2374"/>
    <cellStyle name="計算 19" xfId="2375"/>
    <cellStyle name="計算 2" xfId="2376"/>
    <cellStyle name="計算 20" xfId="2377"/>
    <cellStyle name="計算 21" xfId="2378"/>
    <cellStyle name="計算 22" xfId="2379"/>
    <cellStyle name="計算 23" xfId="2380"/>
    <cellStyle name="計算 24" xfId="2381"/>
    <cellStyle name="計算 25" xfId="2382"/>
    <cellStyle name="計算 26" xfId="2383"/>
    <cellStyle name="計算 27" xfId="2384"/>
    <cellStyle name="計算 28" xfId="2385"/>
    <cellStyle name="計算 29" xfId="2386"/>
    <cellStyle name="計算 3" xfId="2387"/>
    <cellStyle name="計算 30" xfId="2388"/>
    <cellStyle name="計算 31" xfId="2389"/>
    <cellStyle name="計算 32" xfId="2390"/>
    <cellStyle name="計算 33" xfId="2391"/>
    <cellStyle name="計算 34" xfId="2392"/>
    <cellStyle name="計算 35" xfId="2393"/>
    <cellStyle name="計算 36" xfId="2394"/>
    <cellStyle name="計算 37" xfId="2395"/>
    <cellStyle name="計算 38" xfId="2396"/>
    <cellStyle name="計算 39" xfId="2397"/>
    <cellStyle name="計算 4" xfId="2398"/>
    <cellStyle name="計算 40" xfId="2399"/>
    <cellStyle name="計算 41" xfId="2400"/>
    <cellStyle name="計算 42" xfId="2401"/>
    <cellStyle name="計算 43" xfId="2402"/>
    <cellStyle name="計算 44" xfId="2403"/>
    <cellStyle name="計算 45" xfId="2404"/>
    <cellStyle name="計算 46" xfId="2405"/>
    <cellStyle name="計算 47" xfId="2406"/>
    <cellStyle name="計算 48" xfId="2407"/>
    <cellStyle name="計算 49" xfId="2408"/>
    <cellStyle name="計算 5" xfId="2409"/>
    <cellStyle name="計算 50" xfId="2410"/>
    <cellStyle name="計算 51" xfId="2411"/>
    <cellStyle name="計算 52" xfId="2412"/>
    <cellStyle name="計算 53" xfId="2413"/>
    <cellStyle name="計算 54" xfId="2414"/>
    <cellStyle name="計算 55" xfId="2415"/>
    <cellStyle name="計算 56" xfId="2416"/>
    <cellStyle name="計算 57" xfId="2417"/>
    <cellStyle name="計算 58" xfId="2418"/>
    <cellStyle name="計算 59" xfId="2419"/>
    <cellStyle name="計算 6" xfId="2420"/>
    <cellStyle name="計算 60" xfId="2421"/>
    <cellStyle name="計算 7" xfId="2422"/>
    <cellStyle name="計算 8" xfId="2423"/>
    <cellStyle name="計算 9" xfId="2424"/>
    <cellStyle name="警告文 10" xfId="2425"/>
    <cellStyle name="警告文 11" xfId="2426"/>
    <cellStyle name="警告文 12" xfId="2427"/>
    <cellStyle name="警告文 13" xfId="2428"/>
    <cellStyle name="警告文 14" xfId="2429"/>
    <cellStyle name="警告文 15" xfId="2430"/>
    <cellStyle name="警告文 16" xfId="2431"/>
    <cellStyle name="警告文 17" xfId="2432"/>
    <cellStyle name="警告文 18" xfId="2433"/>
    <cellStyle name="警告文 19" xfId="2434"/>
    <cellStyle name="警告文 2" xfId="2435"/>
    <cellStyle name="警告文 20" xfId="2436"/>
    <cellStyle name="警告文 21" xfId="2437"/>
    <cellStyle name="警告文 22" xfId="2438"/>
    <cellStyle name="警告文 23" xfId="2439"/>
    <cellStyle name="警告文 24" xfId="2440"/>
    <cellStyle name="警告文 25" xfId="2441"/>
    <cellStyle name="警告文 26" xfId="2442"/>
    <cellStyle name="警告文 27" xfId="2443"/>
    <cellStyle name="警告文 28" xfId="2444"/>
    <cellStyle name="警告文 29" xfId="2445"/>
    <cellStyle name="警告文 3" xfId="2446"/>
    <cellStyle name="警告文 30" xfId="2447"/>
    <cellStyle name="警告文 31" xfId="2448"/>
    <cellStyle name="警告文 32" xfId="2449"/>
    <cellStyle name="警告文 33" xfId="2450"/>
    <cellStyle name="警告文 34" xfId="2451"/>
    <cellStyle name="警告文 35" xfId="2452"/>
    <cellStyle name="警告文 36" xfId="2453"/>
    <cellStyle name="警告文 37" xfId="2454"/>
    <cellStyle name="警告文 38" xfId="2455"/>
    <cellStyle name="警告文 39" xfId="2456"/>
    <cellStyle name="警告文 4" xfId="2457"/>
    <cellStyle name="警告文 40" xfId="2458"/>
    <cellStyle name="警告文 41" xfId="2459"/>
    <cellStyle name="警告文 42" xfId="2460"/>
    <cellStyle name="警告文 43" xfId="2461"/>
    <cellStyle name="警告文 44" xfId="2462"/>
    <cellStyle name="警告文 45" xfId="2463"/>
    <cellStyle name="警告文 46" xfId="2464"/>
    <cellStyle name="警告文 47" xfId="2465"/>
    <cellStyle name="警告文 48" xfId="2466"/>
    <cellStyle name="警告文 49" xfId="2467"/>
    <cellStyle name="警告文 5" xfId="2468"/>
    <cellStyle name="警告文 50" xfId="2469"/>
    <cellStyle name="警告文 51" xfId="2470"/>
    <cellStyle name="警告文 52" xfId="2471"/>
    <cellStyle name="警告文 53" xfId="2472"/>
    <cellStyle name="警告文 54" xfId="2473"/>
    <cellStyle name="警告文 55" xfId="2474"/>
    <cellStyle name="警告文 56" xfId="2475"/>
    <cellStyle name="警告文 57" xfId="2476"/>
    <cellStyle name="警告文 58" xfId="2477"/>
    <cellStyle name="警告文 59" xfId="2478"/>
    <cellStyle name="警告文 6" xfId="2479"/>
    <cellStyle name="警告文 60" xfId="2480"/>
    <cellStyle name="警告文 7" xfId="2481"/>
    <cellStyle name="警告文 8" xfId="2482"/>
    <cellStyle name="警告文 9" xfId="2483"/>
    <cellStyle name="桁区切り 10" xfId="36"/>
    <cellStyle name="桁区切り 10 2" xfId="37"/>
    <cellStyle name="桁区切り 10 2 2" xfId="4385"/>
    <cellStyle name="桁区切り 10 2 2 2" xfId="4386"/>
    <cellStyle name="桁区切り 10 2 3" xfId="4387"/>
    <cellStyle name="桁区切り 10 2 4" xfId="4388"/>
    <cellStyle name="桁区切り 10 3" xfId="4389"/>
    <cellStyle name="桁区切り 10 3 2" xfId="4390"/>
    <cellStyle name="桁区切り 10 4" xfId="4391"/>
    <cellStyle name="桁区切り 10 5" xfId="4392"/>
    <cellStyle name="桁区切り 11" xfId="38"/>
    <cellStyle name="桁区切り 11 2" xfId="2484"/>
    <cellStyle name="桁区切り 11 2 2" xfId="2485"/>
    <cellStyle name="桁区切り 11 3" xfId="2486"/>
    <cellStyle name="桁区切り 11 4" xfId="2487"/>
    <cellStyle name="桁区切り 12" xfId="39"/>
    <cellStyle name="桁区切り 12 2" xfId="2488"/>
    <cellStyle name="桁区切り 12 2 2" xfId="4393"/>
    <cellStyle name="桁区切り 12 3" xfId="2489"/>
    <cellStyle name="桁区切り 12 4" xfId="4394"/>
    <cellStyle name="桁区切り 13" xfId="2490"/>
    <cellStyle name="桁区切り 13 2" xfId="4395"/>
    <cellStyle name="桁区切り 13 3" xfId="4396"/>
    <cellStyle name="桁区切り 14" xfId="2491"/>
    <cellStyle name="桁区切り 14 2" xfId="4397"/>
    <cellStyle name="桁区切り 15" xfId="2492"/>
    <cellStyle name="桁区切り 15 2" xfId="2493"/>
    <cellStyle name="桁区切り 15 2 2" xfId="2494"/>
    <cellStyle name="桁区切り 16" xfId="2495"/>
    <cellStyle name="桁区切り 16 2" xfId="4398"/>
    <cellStyle name="桁区切り 16 3" xfId="4399"/>
    <cellStyle name="桁区切り 17" xfId="2496"/>
    <cellStyle name="桁区切り 17 2" xfId="2497"/>
    <cellStyle name="桁区切り 17 2 2" xfId="4400"/>
    <cellStyle name="桁区切り 17 3" xfId="2498"/>
    <cellStyle name="桁区切り 18" xfId="2499"/>
    <cellStyle name="桁区切り 18 2" xfId="4401"/>
    <cellStyle name="桁区切り 19" xfId="2500"/>
    <cellStyle name="桁区切り 2" xfId="40"/>
    <cellStyle name="桁区切り 2 10" xfId="41"/>
    <cellStyle name="桁区切り 2 10 2" xfId="42"/>
    <cellStyle name="桁区切り 2 10 2 2" xfId="43"/>
    <cellStyle name="桁区切り 2 10 3" xfId="44"/>
    <cellStyle name="桁区切り 2 10 4" xfId="2501"/>
    <cellStyle name="桁区切り 2 10 5" xfId="2502"/>
    <cellStyle name="桁区切り 2 10 6" xfId="2503"/>
    <cellStyle name="桁区切り 2 11" xfId="45"/>
    <cellStyle name="桁区切り 2 11 2" xfId="46"/>
    <cellStyle name="桁区切り 2 11 3" xfId="4402"/>
    <cellStyle name="桁区切り 2 12" xfId="47"/>
    <cellStyle name="桁区切り 2 12 2" xfId="48"/>
    <cellStyle name="桁区切り 2 12 3" xfId="4403"/>
    <cellStyle name="桁区切り 2 13" xfId="49"/>
    <cellStyle name="桁区切り 2 13 2" xfId="50"/>
    <cellStyle name="桁区切り 2 14" xfId="51"/>
    <cellStyle name="桁区切り 2 14 2" xfId="52"/>
    <cellStyle name="桁区切り 2 14 3" xfId="4404"/>
    <cellStyle name="桁区切り 2 15" xfId="53"/>
    <cellStyle name="桁区切り 2 15 2" xfId="54"/>
    <cellStyle name="桁区切り 2 15 3" xfId="4405"/>
    <cellStyle name="桁区切り 2 16" xfId="55"/>
    <cellStyle name="桁区切り 2 16 2" xfId="56"/>
    <cellStyle name="桁区切り 2 16 2 2" xfId="57"/>
    <cellStyle name="桁区切り 2 16 2 3" xfId="58"/>
    <cellStyle name="桁区切り 2 16 2 4" xfId="4298"/>
    <cellStyle name="桁区切り 2 16 2 5" xfId="5615"/>
    <cellStyle name="桁区切り 2 16 2 6" xfId="5624"/>
    <cellStyle name="桁区切り 2 16 2 6 2" xfId="5638"/>
    <cellStyle name="桁区切り 2 16 3" xfId="59"/>
    <cellStyle name="桁区切り 2 17" xfId="60"/>
    <cellStyle name="桁区切り 2 17 2" xfId="61"/>
    <cellStyle name="桁区切り 2 17 3" xfId="4297"/>
    <cellStyle name="桁区切り 2 17 4" xfId="5614"/>
    <cellStyle name="桁区切り 2 17 5" xfId="5622"/>
    <cellStyle name="桁区切り 2 17 5 2" xfId="5635"/>
    <cellStyle name="桁区切り 2 18" xfId="62"/>
    <cellStyle name="桁区切り 2 19" xfId="2504"/>
    <cellStyle name="桁区切り 2 2" xfId="63"/>
    <cellStyle name="桁区切り 2 2 2" xfId="64"/>
    <cellStyle name="桁区切り 2 2 2 2" xfId="65"/>
    <cellStyle name="桁区切り 2 2 2 2 2" xfId="66"/>
    <cellStyle name="桁区切り 2 2 2 2 2 2" xfId="4406"/>
    <cellStyle name="桁区切り 2 2 2 2 2 2 2" xfId="4407"/>
    <cellStyle name="桁区切り 2 2 2 2 2 3" xfId="4408"/>
    <cellStyle name="桁区切り 2 2 2 2 2 4" xfId="4409"/>
    <cellStyle name="桁区切り 2 2 2 2 3" xfId="4410"/>
    <cellStyle name="桁区切り 2 2 2 2 3 2" xfId="4411"/>
    <cellStyle name="桁区切り 2 2 2 2 4" xfId="4412"/>
    <cellStyle name="桁区切り 2 2 2 2 5" xfId="4413"/>
    <cellStyle name="桁区切り 2 2 2 3" xfId="67"/>
    <cellStyle name="桁区切り 2 2 2 3 2" xfId="4414"/>
    <cellStyle name="桁区切り 2 2 2 3 2 2" xfId="4415"/>
    <cellStyle name="桁区切り 2 2 2 3 3" xfId="4416"/>
    <cellStyle name="桁区切り 2 2 2 3 4" xfId="4417"/>
    <cellStyle name="桁区切り 2 2 2 4" xfId="273"/>
    <cellStyle name="桁区切り 2 2 2 4 2" xfId="4301"/>
    <cellStyle name="桁区切り 2 2 2 4 3" xfId="5627"/>
    <cellStyle name="桁区切り 2 2 2 5" xfId="4418"/>
    <cellStyle name="桁区切り 2 2 2 6" xfId="4419"/>
    <cellStyle name="桁区切り 2 2 3" xfId="68"/>
    <cellStyle name="桁区切り 2 2 3 2" xfId="69"/>
    <cellStyle name="桁区切り 2 2 3 2 2" xfId="4420"/>
    <cellStyle name="桁区切り 2 2 3 2 2 2" xfId="4421"/>
    <cellStyle name="桁区切り 2 2 3 2 3" xfId="4422"/>
    <cellStyle name="桁区切り 2 2 3 2 4" xfId="4423"/>
    <cellStyle name="桁区切り 2 2 3 3" xfId="4424"/>
    <cellStyle name="桁区切り 2 2 3 3 2" xfId="4425"/>
    <cellStyle name="桁区切り 2 2 3 4" xfId="4426"/>
    <cellStyle name="桁区切り 2 2 3 5" xfId="4427"/>
    <cellStyle name="桁区切り 2 2 4" xfId="70"/>
    <cellStyle name="桁区切り 2 2 4 2" xfId="71"/>
    <cellStyle name="桁区切り 2 2 4 2 2" xfId="4428"/>
    <cellStyle name="桁区切り 2 2 4 3" xfId="4429"/>
    <cellStyle name="桁区切り 2 2 4 4" xfId="4430"/>
    <cellStyle name="桁区切り 2 2 5" xfId="3"/>
    <cellStyle name="桁区切り 2 2 5 2" xfId="72"/>
    <cellStyle name="桁区切り 2 2 5 3" xfId="4296"/>
    <cellStyle name="桁区切り 2 2 5 4" xfId="5613"/>
    <cellStyle name="桁区切り 2 2 5 5" xfId="5620"/>
    <cellStyle name="桁区切り 2 2 5 5 2" xfId="5640"/>
    <cellStyle name="桁区切り 2 2 6" xfId="73"/>
    <cellStyle name="桁区切り 2 2 7" xfId="2505"/>
    <cellStyle name="桁区切り 2 2 8" xfId="2506"/>
    <cellStyle name="桁区切り 2 20" xfId="2507"/>
    <cellStyle name="桁区切り 2 21" xfId="2508"/>
    <cellStyle name="桁区切り 2 22" xfId="2509"/>
    <cellStyle name="桁区切り 2 23" xfId="2510"/>
    <cellStyle name="桁区切り 2 24" xfId="2511"/>
    <cellStyle name="桁区切り 2 25" xfId="2512"/>
    <cellStyle name="桁区切り 2 26" xfId="2513"/>
    <cellStyle name="桁区切り 2 27" xfId="2514"/>
    <cellStyle name="桁区切り 2 28" xfId="2515"/>
    <cellStyle name="桁区切り 2 29" xfId="2516"/>
    <cellStyle name="桁区切り 2 3" xfId="74"/>
    <cellStyle name="桁区切り 2 3 2" xfId="75"/>
    <cellStyle name="桁区切り 2 3 2 2" xfId="76"/>
    <cellStyle name="桁区切り 2 3 2 2 2" xfId="77"/>
    <cellStyle name="桁区切り 2 3 2 2 2 2" xfId="4431"/>
    <cellStyle name="桁区切り 2 3 2 2 3" xfId="2517"/>
    <cellStyle name="桁区切り 2 3 2 2 4" xfId="4432"/>
    <cellStyle name="桁区切り 2 3 2 3" xfId="78"/>
    <cellStyle name="桁区切り 2 3 2 3 2" xfId="4433"/>
    <cellStyle name="桁区切り 2 3 2 4" xfId="2518"/>
    <cellStyle name="桁区切り 2 3 2 5" xfId="4434"/>
    <cellStyle name="桁区切り 2 3 3" xfId="79"/>
    <cellStyle name="桁区切り 2 3 3 2" xfId="80"/>
    <cellStyle name="桁区切り 2 3 3 2 2" xfId="4435"/>
    <cellStyle name="桁区切り 2 3 3 3" xfId="2519"/>
    <cellStyle name="桁区切り 2 3 3 4" xfId="4436"/>
    <cellStyle name="桁区切り 2 3 4" xfId="81"/>
    <cellStyle name="桁区切り 2 3 4 2" xfId="82"/>
    <cellStyle name="桁区切り 2 3 4 3" xfId="4437"/>
    <cellStyle name="桁区切り 2 3 5" xfId="83"/>
    <cellStyle name="桁区切り 2 3 5 2" xfId="84"/>
    <cellStyle name="桁区切り 2 3 6" xfId="85"/>
    <cellStyle name="桁区切り 2 3 6 2" xfId="86"/>
    <cellStyle name="桁区切り 2 3 7" xfId="87"/>
    <cellStyle name="桁区切り 2 3 7 2" xfId="88"/>
    <cellStyle name="桁区切り 2 3 7 3" xfId="4300"/>
    <cellStyle name="桁区切り 2 3 7 4" xfId="5617"/>
    <cellStyle name="桁区切り 2 3 7 5" xfId="5626"/>
    <cellStyle name="桁区切り 2 30" xfId="2520"/>
    <cellStyle name="桁区切り 2 31" xfId="2521"/>
    <cellStyle name="桁区切り 2 32" xfId="2522"/>
    <cellStyle name="桁区切り 2 33" xfId="2523"/>
    <cellStyle name="桁区切り 2 34" xfId="2524"/>
    <cellStyle name="桁区切り 2 35" xfId="2525"/>
    <cellStyle name="桁区切り 2 36" xfId="2526"/>
    <cellStyle name="桁区切り 2 37" xfId="5629"/>
    <cellStyle name="桁区切り 2 4" xfId="89"/>
    <cellStyle name="桁区切り 2 4 2" xfId="90"/>
    <cellStyle name="桁区切り 2 4 2 2" xfId="4438"/>
    <cellStyle name="桁区切り 2 4 2 2 2" xfId="4439"/>
    <cellStyle name="桁区切り 2 4 2 3" xfId="4440"/>
    <cellStyle name="桁区切り 2 4 2 4" xfId="4441"/>
    <cellStyle name="桁区切り 2 4 3" xfId="2527"/>
    <cellStyle name="桁区切り 2 4 3 2" xfId="4442"/>
    <cellStyle name="桁区切り 2 4 4" xfId="2528"/>
    <cellStyle name="桁区切り 2 4 5" xfId="2529"/>
    <cellStyle name="桁区切り 2 4 6" xfId="2530"/>
    <cellStyle name="桁区切り 2 5" xfId="91"/>
    <cellStyle name="桁区切り 2 5 2" xfId="92"/>
    <cellStyle name="桁区切り 2 5 2 2" xfId="4443"/>
    <cellStyle name="桁区切り 2 5 3" xfId="2531"/>
    <cellStyle name="桁区切り 2 5 4" xfId="2532"/>
    <cellStyle name="桁区切り 2 5 5" xfId="2533"/>
    <cellStyle name="桁区切り 2 5 6" xfId="2534"/>
    <cellStyle name="桁区切り 2 6" xfId="93"/>
    <cellStyle name="桁区切り 2 6 2" xfId="94"/>
    <cellStyle name="桁区切り 2 6 3" xfId="2535"/>
    <cellStyle name="桁区切り 2 6 4" xfId="2536"/>
    <cellStyle name="桁区切り 2 6 5" xfId="2537"/>
    <cellStyle name="桁区切り 2 6 6" xfId="2538"/>
    <cellStyle name="桁区切り 2 7" xfId="95"/>
    <cellStyle name="桁区切り 2 7 2" xfId="96"/>
    <cellStyle name="桁区切り 2 7 3" xfId="2539"/>
    <cellStyle name="桁区切り 2 7 4" xfId="2540"/>
    <cellStyle name="桁区切り 2 7 5" xfId="2541"/>
    <cellStyle name="桁区切り 2 7 6" xfId="2542"/>
    <cellStyle name="桁区切り 2 7 7" xfId="2543"/>
    <cellStyle name="桁区切り 2 8" xfId="97"/>
    <cellStyle name="桁区切り 2 8 2" xfId="98"/>
    <cellStyle name="桁区切り 2 8 2 2" xfId="99"/>
    <cellStyle name="桁区切り 2 8 3" xfId="100"/>
    <cellStyle name="桁区切り 2 8 4" xfId="2544"/>
    <cellStyle name="桁区切り 2 8 5" xfId="2545"/>
    <cellStyle name="桁区切り 2 8 6" xfId="2546"/>
    <cellStyle name="桁区切り 2 9" xfId="101"/>
    <cellStyle name="桁区切り 2 9 2" xfId="102"/>
    <cellStyle name="桁区切り 2 9 3" xfId="2547"/>
    <cellStyle name="桁区切り 2 9 4" xfId="2548"/>
    <cellStyle name="桁区切り 2 9 5" xfId="2549"/>
    <cellStyle name="桁区切り 2 9 6" xfId="2550"/>
    <cellStyle name="桁区切り 2 9 7" xfId="2551"/>
    <cellStyle name="桁区切り 20" xfId="2552"/>
    <cellStyle name="桁区切り 20 2" xfId="2553"/>
    <cellStyle name="桁区切り 20 2 2" xfId="4444"/>
    <cellStyle name="桁区切り 20 3" xfId="4445"/>
    <cellStyle name="桁区切り 3" xfId="103"/>
    <cellStyle name="桁区切り 3 10" xfId="2554"/>
    <cellStyle name="桁区切り 3 10 2" xfId="4446"/>
    <cellStyle name="桁区切り 3 2" xfId="104"/>
    <cellStyle name="桁区切り 3 2 2" xfId="105"/>
    <cellStyle name="桁区切り 3 2 2 2" xfId="106"/>
    <cellStyle name="桁区切り 3 2 2 2 2" xfId="4447"/>
    <cellStyle name="桁区切り 3 2 2 2 2 2" xfId="4448"/>
    <cellStyle name="桁区切り 3 2 2 2 3" xfId="4449"/>
    <cellStyle name="桁区切り 3 2 2 2 4" xfId="4450"/>
    <cellStyle name="桁区切り 3 2 2 3" xfId="2555"/>
    <cellStyle name="桁区切り 3 2 2 3 2" xfId="4451"/>
    <cellStyle name="桁区切り 3 2 2 4" xfId="2556"/>
    <cellStyle name="桁区切り 3 2 2 5" xfId="4452"/>
    <cellStyle name="桁区切り 3 2 3" xfId="107"/>
    <cellStyle name="桁区切り 3 2 3 2" xfId="108"/>
    <cellStyle name="桁区切り 3 2 3 2 2" xfId="4453"/>
    <cellStyle name="桁区切り 3 2 3 3" xfId="2557"/>
    <cellStyle name="桁区切り 3 2 3 4" xfId="4454"/>
    <cellStyle name="桁区切り 3 2 4" xfId="109"/>
    <cellStyle name="桁区切り 3 2 4 2" xfId="4455"/>
    <cellStyle name="桁区切り 3 2 5" xfId="2558"/>
    <cellStyle name="桁区切り 3 2 6" xfId="4456"/>
    <cellStyle name="桁区切り 3 3" xfId="110"/>
    <cellStyle name="桁区切り 3 3 2" xfId="2559"/>
    <cellStyle name="桁区切り 3 3 2 2" xfId="4457"/>
    <cellStyle name="桁区切り 3 3 2 2 2" xfId="4458"/>
    <cellStyle name="桁区切り 3 3 2 3" xfId="4459"/>
    <cellStyle name="桁区切り 3 3 2 4" xfId="4460"/>
    <cellStyle name="桁区切り 3 3 3" xfId="2560"/>
    <cellStyle name="桁区切り 3 3 3 2" xfId="4461"/>
    <cellStyle name="桁区切り 3 3 4" xfId="2561"/>
    <cellStyle name="桁区切り 3 3 5" xfId="4462"/>
    <cellStyle name="桁区切り 3 4" xfId="111"/>
    <cellStyle name="桁区切り 3 4 2" xfId="112"/>
    <cellStyle name="桁区切り 3 4 2 2" xfId="4463"/>
    <cellStyle name="桁区切り 3 4 3" xfId="4464"/>
    <cellStyle name="桁区切り 3 4 4" xfId="4465"/>
    <cellStyle name="桁区切り 3 5" xfId="272"/>
    <cellStyle name="桁区切り 3 5 2" xfId="2562"/>
    <cellStyle name="桁区切り 3 5 2 2" xfId="2563"/>
    <cellStyle name="桁区切り 3 5 2 2 2" xfId="4466"/>
    <cellStyle name="桁区切り 3 5 2 3" xfId="2564"/>
    <cellStyle name="桁区切り 3 5 2 4" xfId="4467"/>
    <cellStyle name="桁区切り 3 5 2 5" xfId="4468"/>
    <cellStyle name="桁区切り 3 5 2 6" xfId="4469"/>
    <cellStyle name="桁区切り 3 6" xfId="2565"/>
    <cellStyle name="桁区切り 3 6 2" xfId="2566"/>
    <cellStyle name="桁区切り 3 6 2 2" xfId="4470"/>
    <cellStyle name="桁区切り 3 6 2 3" xfId="4471"/>
    <cellStyle name="桁区切り 3 6 3" xfId="2567"/>
    <cellStyle name="桁区切り 3 6 4" xfId="4472"/>
    <cellStyle name="桁区切り 3 6 5" xfId="4473"/>
    <cellStyle name="桁区切り 3 6 6" xfId="4474"/>
    <cellStyle name="桁区切り 3 7" xfId="2568"/>
    <cellStyle name="桁区切り 3 7 2" xfId="2569"/>
    <cellStyle name="桁区切り 3 7 2 2" xfId="4475"/>
    <cellStyle name="桁区切り 3 7 2 3" xfId="4476"/>
    <cellStyle name="桁区切り 3 7 3" xfId="2570"/>
    <cellStyle name="桁区切り 3 7 3 2" xfId="4477"/>
    <cellStyle name="桁区切り 3 7 4" xfId="4478"/>
    <cellStyle name="桁区切り 3 7 5" xfId="4479"/>
    <cellStyle name="桁区切り 3 7 6" xfId="4480"/>
    <cellStyle name="桁区切り 3 8" xfId="2571"/>
    <cellStyle name="桁区切り 3 8 2" xfId="4481"/>
    <cellStyle name="桁区切り 3 9" xfId="2572"/>
    <cellStyle name="桁区切り 3 9 2" xfId="4482"/>
    <cellStyle name="桁区切り 4" xfId="113"/>
    <cellStyle name="桁区切り 4 2" xfId="114"/>
    <cellStyle name="桁区切り 4 2 2" xfId="2573"/>
    <cellStyle name="桁区切り 4 2 2 2" xfId="2574"/>
    <cellStyle name="桁区切り 4 2 2 2 2" xfId="4483"/>
    <cellStyle name="桁区切り 4 2 2 2 2 2" xfId="4484"/>
    <cellStyle name="桁区切り 4 2 2 2 3" xfId="4485"/>
    <cellStyle name="桁区切り 4 2 2 2 4" xfId="4486"/>
    <cellStyle name="桁区切り 4 2 2 3" xfId="4487"/>
    <cellStyle name="桁区切り 4 2 2 3 2" xfId="4488"/>
    <cellStyle name="桁区切り 4 2 2 4" xfId="4489"/>
    <cellStyle name="桁区切り 4 2 2 5" xfId="4490"/>
    <cellStyle name="桁区切り 4 2 3" xfId="2575"/>
    <cellStyle name="桁区切り 4 2 3 2" xfId="4491"/>
    <cellStyle name="桁区切り 4 2 3 2 2" xfId="4492"/>
    <cellStyle name="桁区切り 4 2 3 3" xfId="4493"/>
    <cellStyle name="桁区切り 4 2 3 4" xfId="4494"/>
    <cellStyle name="桁区切り 4 2 4" xfId="2576"/>
    <cellStyle name="桁区切り 4 2 4 2" xfId="4495"/>
    <cellStyle name="桁区切り 4 2 5" xfId="2577"/>
    <cellStyle name="桁区切り 4 2 6" xfId="4496"/>
    <cellStyle name="桁区切り 4 3" xfId="115"/>
    <cellStyle name="桁区切り 4 3 2" xfId="2578"/>
    <cellStyle name="桁区切り 4 3 2 2" xfId="4497"/>
    <cellStyle name="桁区切り 4 3 2 2 2" xfId="4498"/>
    <cellStyle name="桁区切り 4 3 2 3" xfId="4499"/>
    <cellStyle name="桁区切り 4 3 2 4" xfId="4500"/>
    <cellStyle name="桁区切り 4 3 3" xfId="4501"/>
    <cellStyle name="桁区切り 4 3 3 2" xfId="4502"/>
    <cellStyle name="桁区切り 4 3 4" xfId="4503"/>
    <cellStyle name="桁区切り 4 3 5" xfId="4504"/>
    <cellStyle name="桁区切り 4 4" xfId="2579"/>
    <cellStyle name="桁区切り 4 4 2" xfId="4505"/>
    <cellStyle name="桁区切り 4 4 2 2" xfId="4506"/>
    <cellStyle name="桁区切り 4 4 3" xfId="4507"/>
    <cellStyle name="桁区切り 4 4 4" xfId="4508"/>
    <cellStyle name="桁区切り 4 5" xfId="4509"/>
    <cellStyle name="桁区切り 4 5 2" xfId="4510"/>
    <cellStyle name="桁区切り 4 6" xfId="4511"/>
    <cellStyle name="桁区切り 4 7" xfId="4512"/>
    <cellStyle name="桁区切り 4 8" xfId="4513"/>
    <cellStyle name="桁区切り 5" xfId="116"/>
    <cellStyle name="桁区切り 5 2" xfId="117"/>
    <cellStyle name="桁区切り 5 2 2" xfId="118"/>
    <cellStyle name="桁区切り 5 2 2 2" xfId="2580"/>
    <cellStyle name="桁区切り 5 2 2 2 2" xfId="4514"/>
    <cellStyle name="桁区切り 5 2 2 2 2 2" xfId="4515"/>
    <cellStyle name="桁区切り 5 2 2 2 3" xfId="4516"/>
    <cellStyle name="桁区切り 5 2 2 2 4" xfId="4517"/>
    <cellStyle name="桁区切り 5 2 2 3" xfId="4518"/>
    <cellStyle name="桁区切り 5 2 2 3 2" xfId="4519"/>
    <cellStyle name="桁区切り 5 2 2 4" xfId="4520"/>
    <cellStyle name="桁区切り 5 2 2 5" xfId="4521"/>
    <cellStyle name="桁区切り 5 2 3" xfId="2581"/>
    <cellStyle name="桁区切り 5 2 3 2" xfId="4522"/>
    <cellStyle name="桁区切り 5 2 3 2 2" xfId="4523"/>
    <cellStyle name="桁区切り 5 2 3 3" xfId="4524"/>
    <cellStyle name="桁区切り 5 2 3 4" xfId="4525"/>
    <cellStyle name="桁区切り 5 2 4" xfId="2582"/>
    <cellStyle name="桁区切り 5 2 4 2" xfId="4526"/>
    <cellStyle name="桁区切り 5 2 5" xfId="2583"/>
    <cellStyle name="桁区切り 5 2 6" xfId="4527"/>
    <cellStyle name="桁区切り 5 3" xfId="119"/>
    <cellStyle name="桁区切り 5 3 2" xfId="2584"/>
    <cellStyle name="桁区切り 5 3 2 2" xfId="4528"/>
    <cellStyle name="桁区切り 5 3 2 2 2" xfId="4529"/>
    <cellStyle name="桁区切り 5 3 2 3" xfId="4530"/>
    <cellStyle name="桁区切り 5 3 2 4" xfId="4531"/>
    <cellStyle name="桁区切り 5 3 3" xfId="4532"/>
    <cellStyle name="桁区切り 5 3 3 2" xfId="4533"/>
    <cellStyle name="桁区切り 5 3 4" xfId="4534"/>
    <cellStyle name="桁区切り 5 3 5" xfId="4535"/>
    <cellStyle name="桁区切り 5 4" xfId="2585"/>
    <cellStyle name="桁区切り 5 4 2" xfId="4536"/>
    <cellStyle name="桁区切り 5 4 2 2" xfId="4537"/>
    <cellStyle name="桁区切り 5 4 3" xfId="4538"/>
    <cellStyle name="桁区切り 5 4 4" xfId="4539"/>
    <cellStyle name="桁区切り 5 5" xfId="2586"/>
    <cellStyle name="桁区切り 5 5 2" xfId="4540"/>
    <cellStyle name="桁区切り 5 6" xfId="2587"/>
    <cellStyle name="桁区切り 5 7" xfId="4541"/>
    <cellStyle name="桁区切り 6" xfId="120"/>
    <cellStyle name="桁区切り 6 2" xfId="2588"/>
    <cellStyle name="桁区切り 6 2 2" xfId="2589"/>
    <cellStyle name="桁区切り 6 2 2 2" xfId="2590"/>
    <cellStyle name="桁区切り 6 2 2 2 2" xfId="4542"/>
    <cellStyle name="桁区切り 6 2 2 2 2 2" xfId="4543"/>
    <cellStyle name="桁区切り 6 2 2 2 3" xfId="4544"/>
    <cellStyle name="桁区切り 6 2 2 2 4" xfId="4545"/>
    <cellStyle name="桁区切り 6 2 2 3" xfId="4546"/>
    <cellStyle name="桁区切り 6 2 2 3 2" xfId="4547"/>
    <cellStyle name="桁区切り 6 2 2 4" xfId="4548"/>
    <cellStyle name="桁区切り 6 2 2 5" xfId="4549"/>
    <cellStyle name="桁区切り 6 2 3" xfId="2591"/>
    <cellStyle name="桁区切り 6 2 3 2" xfId="4550"/>
    <cellStyle name="桁区切り 6 2 3 2 2" xfId="4551"/>
    <cellStyle name="桁区切り 6 2 3 3" xfId="4552"/>
    <cellStyle name="桁区切り 6 2 3 4" xfId="4553"/>
    <cellStyle name="桁区切り 6 2 4" xfId="4554"/>
    <cellStyle name="桁区切り 6 2 4 2" xfId="4555"/>
    <cellStyle name="桁区切り 6 2 5" xfId="4556"/>
    <cellStyle name="桁区切り 6 2 6" xfId="4557"/>
    <cellStyle name="桁区切り 6 3" xfId="2592"/>
    <cellStyle name="桁区切り 6 3 2" xfId="2593"/>
    <cellStyle name="桁区切り 6 3 2 2" xfId="4558"/>
    <cellStyle name="桁区切り 6 3 2 2 2" xfId="4559"/>
    <cellStyle name="桁区切り 6 3 2 3" xfId="4560"/>
    <cellStyle name="桁区切り 6 3 2 4" xfId="4561"/>
    <cellStyle name="桁区切り 6 3 3" xfId="4562"/>
    <cellStyle name="桁区切り 6 3 3 2" xfId="4563"/>
    <cellStyle name="桁区切り 6 3 4" xfId="4564"/>
    <cellStyle name="桁区切り 6 3 5" xfId="4565"/>
    <cellStyle name="桁区切り 6 4" xfId="2594"/>
    <cellStyle name="桁区切り 6 4 2" xfId="4566"/>
    <cellStyle name="桁区切り 6 4 2 2" xfId="4567"/>
    <cellStyle name="桁区切り 6 4 3" xfId="4568"/>
    <cellStyle name="桁区切り 6 4 4" xfId="4569"/>
    <cellStyle name="桁区切り 6 5" xfId="2595"/>
    <cellStyle name="桁区切り 6 5 2" xfId="4570"/>
    <cellStyle name="桁区切り 6 5 2 2" xfId="4571"/>
    <cellStyle name="桁区切り 6 5 3" xfId="4572"/>
    <cellStyle name="桁区切り 6 5 4" xfId="4573"/>
    <cellStyle name="桁区切り 6 6" xfId="2596"/>
    <cellStyle name="桁区切り 6 6 2" xfId="4574"/>
    <cellStyle name="桁区切り 6 7" xfId="2597"/>
    <cellStyle name="桁区切り 6 8" xfId="4575"/>
    <cellStyle name="桁区切り 7" xfId="121"/>
    <cellStyle name="桁区切り 7 2" xfId="2598"/>
    <cellStyle name="桁区切り 7 2 2" xfId="2599"/>
    <cellStyle name="桁区切り 7 2 2 2" xfId="2600"/>
    <cellStyle name="桁区切り 7 2 2 2 2" xfId="2601"/>
    <cellStyle name="桁区切り 7 2 2 2 2 2" xfId="2602"/>
    <cellStyle name="桁区切り 7 2 2 2 2 2 2" xfId="4576"/>
    <cellStyle name="桁区切り 7 2 2 2 2 2 3" xfId="4577"/>
    <cellStyle name="桁区切り 7 2 2 2 2 3" xfId="2603"/>
    <cellStyle name="桁区切り 7 2 2 2 2 4" xfId="4578"/>
    <cellStyle name="桁区切り 7 2 2 2 2 5" xfId="4579"/>
    <cellStyle name="桁区切り 7 2 2 2 2 6" xfId="4580"/>
    <cellStyle name="桁区切り 7 2 2 2 3" xfId="4581"/>
    <cellStyle name="桁区切り 7 2 2 2 3 2" xfId="4582"/>
    <cellStyle name="桁区切り 7 2 2 2 3 3" xfId="4583"/>
    <cellStyle name="桁区切り 7 2 2 2 4" xfId="4584"/>
    <cellStyle name="桁区切り 7 2 2 2 4 2" xfId="4585"/>
    <cellStyle name="桁区切り 7 2 2 2 4 3" xfId="4586"/>
    <cellStyle name="桁区切り 7 2 2 2 5" xfId="4587"/>
    <cellStyle name="桁区切り 7 2 2 2 6" xfId="4588"/>
    <cellStyle name="桁区切り 7 2 2 3" xfId="2604"/>
    <cellStyle name="桁区切り 7 2 2 3 2" xfId="2605"/>
    <cellStyle name="桁区切り 7 2 2 3 2 2" xfId="4589"/>
    <cellStyle name="桁区切り 7 2 2 3 2 3" xfId="4590"/>
    <cellStyle name="桁区切り 7 2 2 3 3" xfId="2606"/>
    <cellStyle name="桁区切り 7 2 2 3 4" xfId="4591"/>
    <cellStyle name="桁区切り 7 2 2 3 5" xfId="4592"/>
    <cellStyle name="桁区切り 7 2 2 3 6" xfId="4593"/>
    <cellStyle name="桁区切り 7 2 2 4" xfId="4594"/>
    <cellStyle name="桁区切り 7 2 2 4 2" xfId="4595"/>
    <cellStyle name="桁区切り 7 2 2 4 3" xfId="4596"/>
    <cellStyle name="桁区切り 7 2 2 5" xfId="4597"/>
    <cellStyle name="桁区切り 7 2 2 5 2" xfId="4598"/>
    <cellStyle name="桁区切り 7 2 2 5 3" xfId="4599"/>
    <cellStyle name="桁区切り 7 2 2 6" xfId="4600"/>
    <cellStyle name="桁区切り 7 2 2 7" xfId="4601"/>
    <cellStyle name="桁区切り 7 2 3" xfId="2607"/>
    <cellStyle name="桁区切り 7 2 3 2" xfId="2608"/>
    <cellStyle name="桁区切り 7 2 3 2 2" xfId="2609"/>
    <cellStyle name="桁区切り 7 2 3 2 2 2" xfId="4602"/>
    <cellStyle name="桁区切り 7 2 3 2 2 3" xfId="4603"/>
    <cellStyle name="桁区切り 7 2 3 2 3" xfId="2610"/>
    <cellStyle name="桁区切り 7 2 3 2 4" xfId="4604"/>
    <cellStyle name="桁区切り 7 2 3 2 5" xfId="4605"/>
    <cellStyle name="桁区切り 7 2 3 2 6" xfId="4606"/>
    <cellStyle name="桁区切り 7 2 3 3" xfId="4607"/>
    <cellStyle name="桁区切り 7 2 3 3 2" xfId="4608"/>
    <cellStyle name="桁区切り 7 2 3 3 3" xfId="4609"/>
    <cellStyle name="桁区切り 7 2 3 4" xfId="4610"/>
    <cellStyle name="桁区切り 7 2 3 4 2" xfId="4611"/>
    <cellStyle name="桁区切り 7 2 3 4 3" xfId="4612"/>
    <cellStyle name="桁区切り 7 2 3 5" xfId="4613"/>
    <cellStyle name="桁区切り 7 2 3 6" xfId="4614"/>
    <cellStyle name="桁区切り 7 2 4" xfId="2611"/>
    <cellStyle name="桁区切り 7 2 4 2" xfId="2612"/>
    <cellStyle name="桁区切り 7 2 4 2 2" xfId="4615"/>
    <cellStyle name="桁区切り 7 2 4 2 3" xfId="4616"/>
    <cellStyle name="桁区切り 7 2 4 3" xfId="2613"/>
    <cellStyle name="桁区切り 7 2 4 4" xfId="4617"/>
    <cellStyle name="桁区切り 7 2 4 5" xfId="4618"/>
    <cellStyle name="桁区切り 7 2 4 6" xfId="4619"/>
    <cellStyle name="桁区切り 7 2 5" xfId="4620"/>
    <cellStyle name="桁区切り 7 2 5 2" xfId="4621"/>
    <cellStyle name="桁区切り 7 2 5 3" xfId="4622"/>
    <cellStyle name="桁区切り 7 2 6" xfId="4623"/>
    <cellStyle name="桁区切り 7 2 6 2" xfId="4624"/>
    <cellStyle name="桁区切り 7 2 6 3" xfId="4625"/>
    <cellStyle name="桁区切り 7 2 7" xfId="4626"/>
    <cellStyle name="桁区切り 7 2 8" xfId="4627"/>
    <cellStyle name="桁区切り 7 3" xfId="2614"/>
    <cellStyle name="桁区切り 7 3 2" xfId="2615"/>
    <cellStyle name="桁区切り 7 3 2 2" xfId="2616"/>
    <cellStyle name="桁区切り 7 3 2 2 2" xfId="2617"/>
    <cellStyle name="桁区切り 7 3 2 2 2 2" xfId="4628"/>
    <cellStyle name="桁区切り 7 3 2 2 2 3" xfId="4629"/>
    <cellStyle name="桁区切り 7 3 2 2 3" xfId="2618"/>
    <cellStyle name="桁区切り 7 3 2 2 4" xfId="4630"/>
    <cellStyle name="桁区切り 7 3 2 2 5" xfId="4631"/>
    <cellStyle name="桁区切り 7 3 2 2 6" xfId="4632"/>
    <cellStyle name="桁区切り 7 3 2 3" xfId="4633"/>
    <cellStyle name="桁区切り 7 3 2 3 2" xfId="4634"/>
    <cellStyle name="桁区切り 7 3 2 3 3" xfId="4635"/>
    <cellStyle name="桁区切り 7 3 2 4" xfId="4636"/>
    <cellStyle name="桁区切り 7 3 2 4 2" xfId="4637"/>
    <cellStyle name="桁区切り 7 3 2 4 3" xfId="4638"/>
    <cellStyle name="桁区切り 7 3 2 5" xfId="4639"/>
    <cellStyle name="桁区切り 7 3 2 6" xfId="4640"/>
    <cellStyle name="桁区切り 7 3 3" xfId="2619"/>
    <cellStyle name="桁区切り 7 3 3 2" xfId="2620"/>
    <cellStyle name="桁区切り 7 3 3 2 2" xfId="4641"/>
    <cellStyle name="桁区切り 7 3 3 2 3" xfId="4642"/>
    <cellStyle name="桁区切り 7 3 3 3" xfId="2621"/>
    <cellStyle name="桁区切り 7 3 3 4" xfId="4643"/>
    <cellStyle name="桁区切り 7 3 3 5" xfId="4644"/>
    <cellStyle name="桁区切り 7 3 3 6" xfId="4645"/>
    <cellStyle name="桁区切り 7 3 4" xfId="4646"/>
    <cellStyle name="桁区切り 7 3 4 2" xfId="4647"/>
    <cellStyle name="桁区切り 7 3 4 3" xfId="4648"/>
    <cellStyle name="桁区切り 7 3 5" xfId="4649"/>
    <cellStyle name="桁区切り 7 3 5 2" xfId="4650"/>
    <cellStyle name="桁区切り 7 3 5 3" xfId="4651"/>
    <cellStyle name="桁区切り 7 3 6" xfId="4652"/>
    <cellStyle name="桁区切り 7 3 7" xfId="4653"/>
    <cellStyle name="桁区切り 7 4" xfId="2622"/>
    <cellStyle name="桁区切り 7 4 2" xfId="2623"/>
    <cellStyle name="桁区切り 7 4 2 2" xfId="2624"/>
    <cellStyle name="桁区切り 7 4 2 2 2" xfId="4654"/>
    <cellStyle name="桁区切り 7 4 2 2 3" xfId="4655"/>
    <cellStyle name="桁区切り 7 4 2 3" xfId="2625"/>
    <cellStyle name="桁区切り 7 4 2 4" xfId="4656"/>
    <cellStyle name="桁区切り 7 4 2 5" xfId="4657"/>
    <cellStyle name="桁区切り 7 4 2 6" xfId="4658"/>
    <cellStyle name="桁区切り 7 4 3" xfId="4659"/>
    <cellStyle name="桁区切り 7 4 3 2" xfId="4660"/>
    <cellStyle name="桁区切り 7 4 3 3" xfId="4661"/>
    <cellStyle name="桁区切り 7 4 4" xfId="4662"/>
    <cellStyle name="桁区切り 7 4 4 2" xfId="4663"/>
    <cellStyle name="桁区切り 7 4 4 3" xfId="4664"/>
    <cellStyle name="桁区切り 7 4 5" xfId="4665"/>
    <cellStyle name="桁区切り 7 4 6" xfId="4666"/>
    <cellStyle name="桁区切り 7 5" xfId="2626"/>
    <cellStyle name="桁区切り 7 5 2" xfId="2627"/>
    <cellStyle name="桁区切り 7 5 2 2" xfId="4667"/>
    <cellStyle name="桁区切り 7 5 2 3" xfId="4668"/>
    <cellStyle name="桁区切り 7 5 3" xfId="4669"/>
    <cellStyle name="桁区切り 7 5 4" xfId="4670"/>
    <cellStyle name="桁区切り 7 6" xfId="2628"/>
    <cellStyle name="桁区切り 7 6 2" xfId="2629"/>
    <cellStyle name="桁区切り 7 6 2 2" xfId="2630"/>
    <cellStyle name="桁区切り 7 6 2 2 2" xfId="4671"/>
    <cellStyle name="桁区切り 7 6 2 3" xfId="2631"/>
    <cellStyle name="桁区切り 7 6 2 4" xfId="4672"/>
    <cellStyle name="桁区切り 7 6 2 5" xfId="4673"/>
    <cellStyle name="桁区切り 7 6 2 6" xfId="4674"/>
    <cellStyle name="桁区切り 7 6 3" xfId="4675"/>
    <cellStyle name="桁区切り 7 7" xfId="2632"/>
    <cellStyle name="桁区切り 7 7 2" xfId="4676"/>
    <cellStyle name="桁区切り 7 7 3" xfId="4677"/>
    <cellStyle name="桁区切り 7 8" xfId="4678"/>
    <cellStyle name="桁区切り 7 9" xfId="4679"/>
    <cellStyle name="桁区切り 8" xfId="122"/>
    <cellStyle name="桁区切り 8 2" xfId="123"/>
    <cellStyle name="桁区切り 8 2 2" xfId="124"/>
    <cellStyle name="桁区切り 8 2 2 2" xfId="4680"/>
    <cellStyle name="桁区切り 8 2 2 2 2" xfId="4681"/>
    <cellStyle name="桁区切り 8 2 2 3" xfId="4682"/>
    <cellStyle name="桁区切り 8 2 2 4" xfId="4683"/>
    <cellStyle name="桁区切り 8 2 3" xfId="2633"/>
    <cellStyle name="桁区切り 8 2 3 2" xfId="4684"/>
    <cellStyle name="桁区切り 8 2 4" xfId="2634"/>
    <cellStyle name="桁区切り 8 2 5" xfId="4685"/>
    <cellStyle name="桁区切り 8 3" xfId="125"/>
    <cellStyle name="桁区切り 8 3 2" xfId="4686"/>
    <cellStyle name="桁区切り 8 3 2 2" xfId="4687"/>
    <cellStyle name="桁区切り 8 3 3" xfId="4688"/>
    <cellStyle name="桁区切り 8 3 4" xfId="4689"/>
    <cellStyle name="桁区切り 8 4" xfId="126"/>
    <cellStyle name="桁区切り 8 4 2" xfId="4690"/>
    <cellStyle name="桁区切り 8 5" xfId="2635"/>
    <cellStyle name="桁区切り 8 6" xfId="4691"/>
    <cellStyle name="桁区切り 9" xfId="127"/>
    <cellStyle name="桁区切り 9 2" xfId="128"/>
    <cellStyle name="桁区切り 9 2 2" xfId="129"/>
    <cellStyle name="桁区切り 9 2 2 2" xfId="4692"/>
    <cellStyle name="桁区切り 9 2 3" xfId="2636"/>
    <cellStyle name="桁区切り 9 2 4" xfId="4693"/>
    <cellStyle name="桁区切り 9 3" xfId="130"/>
    <cellStyle name="桁区切り 9 3 2" xfId="4694"/>
    <cellStyle name="桁区切り 9 4" xfId="2637"/>
    <cellStyle name="桁区切り 9 5" xfId="4695"/>
    <cellStyle name="見出し 1 10" xfId="2638"/>
    <cellStyle name="見出し 1 11" xfId="2639"/>
    <cellStyle name="見出し 1 12" xfId="2640"/>
    <cellStyle name="見出し 1 13" xfId="2641"/>
    <cellStyle name="見出し 1 14" xfId="2642"/>
    <cellStyle name="見出し 1 15" xfId="2643"/>
    <cellStyle name="見出し 1 16" xfId="2644"/>
    <cellStyle name="見出し 1 17" xfId="2645"/>
    <cellStyle name="見出し 1 18" xfId="2646"/>
    <cellStyle name="見出し 1 19" xfId="2647"/>
    <cellStyle name="見出し 1 2" xfId="2648"/>
    <cellStyle name="見出し 1 20" xfId="2649"/>
    <cellStyle name="見出し 1 21" xfId="2650"/>
    <cellStyle name="見出し 1 22" xfId="2651"/>
    <cellStyle name="見出し 1 23" xfId="2652"/>
    <cellStyle name="見出し 1 24" xfId="2653"/>
    <cellStyle name="見出し 1 25" xfId="2654"/>
    <cellStyle name="見出し 1 26" xfId="2655"/>
    <cellStyle name="見出し 1 27" xfId="2656"/>
    <cellStyle name="見出し 1 28" xfId="2657"/>
    <cellStyle name="見出し 1 29" xfId="2658"/>
    <cellStyle name="見出し 1 3" xfId="2659"/>
    <cellStyle name="見出し 1 30" xfId="2660"/>
    <cellStyle name="見出し 1 31" xfId="2661"/>
    <cellStyle name="見出し 1 32" xfId="2662"/>
    <cellStyle name="見出し 1 33" xfId="2663"/>
    <cellStyle name="見出し 1 34" xfId="2664"/>
    <cellStyle name="見出し 1 35" xfId="2665"/>
    <cellStyle name="見出し 1 36" xfId="2666"/>
    <cellStyle name="見出し 1 37" xfId="2667"/>
    <cellStyle name="見出し 1 38" xfId="2668"/>
    <cellStyle name="見出し 1 39" xfId="2669"/>
    <cellStyle name="見出し 1 4" xfId="2670"/>
    <cellStyle name="見出し 1 40" xfId="2671"/>
    <cellStyle name="見出し 1 41" xfId="2672"/>
    <cellStyle name="見出し 1 42" xfId="2673"/>
    <cellStyle name="見出し 1 43" xfId="2674"/>
    <cellStyle name="見出し 1 44" xfId="2675"/>
    <cellStyle name="見出し 1 45" xfId="2676"/>
    <cellStyle name="見出し 1 46" xfId="2677"/>
    <cellStyle name="見出し 1 47" xfId="2678"/>
    <cellStyle name="見出し 1 48" xfId="2679"/>
    <cellStyle name="見出し 1 49" xfId="2680"/>
    <cellStyle name="見出し 1 5" xfId="2681"/>
    <cellStyle name="見出し 1 50" xfId="2682"/>
    <cellStyle name="見出し 1 51" xfId="2683"/>
    <cellStyle name="見出し 1 52" xfId="2684"/>
    <cellStyle name="見出し 1 53" xfId="2685"/>
    <cellStyle name="見出し 1 54" xfId="2686"/>
    <cellStyle name="見出し 1 55" xfId="2687"/>
    <cellStyle name="見出し 1 56" xfId="2688"/>
    <cellStyle name="見出し 1 57" xfId="2689"/>
    <cellStyle name="見出し 1 58" xfId="2690"/>
    <cellStyle name="見出し 1 59" xfId="2691"/>
    <cellStyle name="見出し 1 6" xfId="2692"/>
    <cellStyle name="見出し 1 60" xfId="2693"/>
    <cellStyle name="見出し 1 7" xfId="2694"/>
    <cellStyle name="見出し 1 8" xfId="2695"/>
    <cellStyle name="見出し 1 9" xfId="2696"/>
    <cellStyle name="見出し 2 10" xfId="2697"/>
    <cellStyle name="見出し 2 11" xfId="2698"/>
    <cellStyle name="見出し 2 12" xfId="2699"/>
    <cellStyle name="見出し 2 13" xfId="2700"/>
    <cellStyle name="見出し 2 14" xfId="2701"/>
    <cellStyle name="見出し 2 15" xfId="2702"/>
    <cellStyle name="見出し 2 16" xfId="2703"/>
    <cellStyle name="見出し 2 17" xfId="2704"/>
    <cellStyle name="見出し 2 18" xfId="2705"/>
    <cellStyle name="見出し 2 19" xfId="2706"/>
    <cellStyle name="見出し 2 2" xfId="2707"/>
    <cellStyle name="見出し 2 20" xfId="2708"/>
    <cellStyle name="見出し 2 21" xfId="2709"/>
    <cellStyle name="見出し 2 22" xfId="2710"/>
    <cellStyle name="見出し 2 23" xfId="2711"/>
    <cellStyle name="見出し 2 24" xfId="2712"/>
    <cellStyle name="見出し 2 25" xfId="2713"/>
    <cellStyle name="見出し 2 26" xfId="2714"/>
    <cellStyle name="見出し 2 27" xfId="2715"/>
    <cellStyle name="見出し 2 28" xfId="2716"/>
    <cellStyle name="見出し 2 29" xfId="2717"/>
    <cellStyle name="見出し 2 3" xfId="2718"/>
    <cellStyle name="見出し 2 30" xfId="2719"/>
    <cellStyle name="見出し 2 31" xfId="2720"/>
    <cellStyle name="見出し 2 32" xfId="2721"/>
    <cellStyle name="見出し 2 33" xfId="2722"/>
    <cellStyle name="見出し 2 34" xfId="2723"/>
    <cellStyle name="見出し 2 35" xfId="2724"/>
    <cellStyle name="見出し 2 36" xfId="2725"/>
    <cellStyle name="見出し 2 37" xfId="2726"/>
    <cellStyle name="見出し 2 38" xfId="2727"/>
    <cellStyle name="見出し 2 39" xfId="2728"/>
    <cellStyle name="見出し 2 4" xfId="2729"/>
    <cellStyle name="見出し 2 40" xfId="2730"/>
    <cellStyle name="見出し 2 41" xfId="2731"/>
    <cellStyle name="見出し 2 42" xfId="2732"/>
    <cellStyle name="見出し 2 43" xfId="2733"/>
    <cellStyle name="見出し 2 44" xfId="2734"/>
    <cellStyle name="見出し 2 45" xfId="2735"/>
    <cellStyle name="見出し 2 46" xfId="2736"/>
    <cellStyle name="見出し 2 47" xfId="2737"/>
    <cellStyle name="見出し 2 48" xfId="2738"/>
    <cellStyle name="見出し 2 49" xfId="2739"/>
    <cellStyle name="見出し 2 5" xfId="2740"/>
    <cellStyle name="見出し 2 50" xfId="2741"/>
    <cellStyle name="見出し 2 51" xfId="2742"/>
    <cellStyle name="見出し 2 52" xfId="2743"/>
    <cellStyle name="見出し 2 53" xfId="2744"/>
    <cellStyle name="見出し 2 54" xfId="2745"/>
    <cellStyle name="見出し 2 55" xfId="2746"/>
    <cellStyle name="見出し 2 56" xfId="2747"/>
    <cellStyle name="見出し 2 57" xfId="2748"/>
    <cellStyle name="見出し 2 58" xfId="2749"/>
    <cellStyle name="見出し 2 59" xfId="2750"/>
    <cellStyle name="見出し 2 6" xfId="2751"/>
    <cellStyle name="見出し 2 60" xfId="2752"/>
    <cellStyle name="見出し 2 7" xfId="2753"/>
    <cellStyle name="見出し 2 8" xfId="2754"/>
    <cellStyle name="見出し 2 9" xfId="2755"/>
    <cellStyle name="見出し 3 10" xfId="2756"/>
    <cellStyle name="見出し 3 11" xfId="2757"/>
    <cellStyle name="見出し 3 12" xfId="2758"/>
    <cellStyle name="見出し 3 13" xfId="2759"/>
    <cellStyle name="見出し 3 14" xfId="2760"/>
    <cellStyle name="見出し 3 15" xfId="2761"/>
    <cellStyle name="見出し 3 16" xfId="2762"/>
    <cellStyle name="見出し 3 17" xfId="2763"/>
    <cellStyle name="見出し 3 18" xfId="2764"/>
    <cellStyle name="見出し 3 19" xfId="2765"/>
    <cellStyle name="見出し 3 2" xfId="2766"/>
    <cellStyle name="見出し 3 20" xfId="2767"/>
    <cellStyle name="見出し 3 21" xfId="2768"/>
    <cellStyle name="見出し 3 22" xfId="2769"/>
    <cellStyle name="見出し 3 23" xfId="2770"/>
    <cellStyle name="見出し 3 24" xfId="2771"/>
    <cellStyle name="見出し 3 25" xfId="2772"/>
    <cellStyle name="見出し 3 26" xfId="2773"/>
    <cellStyle name="見出し 3 27" xfId="2774"/>
    <cellStyle name="見出し 3 28" xfId="2775"/>
    <cellStyle name="見出し 3 29" xfId="2776"/>
    <cellStyle name="見出し 3 3" xfId="2777"/>
    <cellStyle name="見出し 3 30" xfId="2778"/>
    <cellStyle name="見出し 3 31" xfId="2779"/>
    <cellStyle name="見出し 3 32" xfId="2780"/>
    <cellStyle name="見出し 3 33" xfId="2781"/>
    <cellStyle name="見出し 3 34" xfId="2782"/>
    <cellStyle name="見出し 3 35" xfId="2783"/>
    <cellStyle name="見出し 3 36" xfId="2784"/>
    <cellStyle name="見出し 3 37" xfId="2785"/>
    <cellStyle name="見出し 3 38" xfId="2786"/>
    <cellStyle name="見出し 3 39" xfId="2787"/>
    <cellStyle name="見出し 3 4" xfId="2788"/>
    <cellStyle name="見出し 3 40" xfId="2789"/>
    <cellStyle name="見出し 3 41" xfId="2790"/>
    <cellStyle name="見出し 3 42" xfId="2791"/>
    <cellStyle name="見出し 3 43" xfId="2792"/>
    <cellStyle name="見出し 3 44" xfId="2793"/>
    <cellStyle name="見出し 3 45" xfId="2794"/>
    <cellStyle name="見出し 3 46" xfId="2795"/>
    <cellStyle name="見出し 3 47" xfId="2796"/>
    <cellStyle name="見出し 3 48" xfId="2797"/>
    <cellStyle name="見出し 3 49" xfId="2798"/>
    <cellStyle name="見出し 3 5" xfId="2799"/>
    <cellStyle name="見出し 3 50" xfId="2800"/>
    <cellStyle name="見出し 3 51" xfId="2801"/>
    <cellStyle name="見出し 3 52" xfId="2802"/>
    <cellStyle name="見出し 3 53" xfId="2803"/>
    <cellStyle name="見出し 3 54" xfId="2804"/>
    <cellStyle name="見出し 3 55" xfId="2805"/>
    <cellStyle name="見出し 3 56" xfId="2806"/>
    <cellStyle name="見出し 3 57" xfId="2807"/>
    <cellStyle name="見出し 3 58" xfId="2808"/>
    <cellStyle name="見出し 3 59" xfId="2809"/>
    <cellStyle name="見出し 3 6" xfId="2810"/>
    <cellStyle name="見出し 3 60" xfId="2811"/>
    <cellStyle name="見出し 3 7" xfId="2812"/>
    <cellStyle name="見出し 3 8" xfId="2813"/>
    <cellStyle name="見出し 3 9" xfId="2814"/>
    <cellStyle name="見出し 4 10" xfId="2815"/>
    <cellStyle name="見出し 4 11" xfId="2816"/>
    <cellStyle name="見出し 4 12" xfId="2817"/>
    <cellStyle name="見出し 4 13" xfId="2818"/>
    <cellStyle name="見出し 4 14" xfId="2819"/>
    <cellStyle name="見出し 4 15" xfId="2820"/>
    <cellStyle name="見出し 4 16" xfId="2821"/>
    <cellStyle name="見出し 4 17" xfId="2822"/>
    <cellStyle name="見出し 4 18" xfId="2823"/>
    <cellStyle name="見出し 4 19" xfId="2824"/>
    <cellStyle name="見出し 4 2" xfId="2825"/>
    <cellStyle name="見出し 4 20" xfId="2826"/>
    <cellStyle name="見出し 4 21" xfId="2827"/>
    <cellStyle name="見出し 4 22" xfId="2828"/>
    <cellStyle name="見出し 4 23" xfId="2829"/>
    <cellStyle name="見出し 4 24" xfId="2830"/>
    <cellStyle name="見出し 4 25" xfId="2831"/>
    <cellStyle name="見出し 4 26" xfId="2832"/>
    <cellStyle name="見出し 4 27" xfId="2833"/>
    <cellStyle name="見出し 4 28" xfId="2834"/>
    <cellStyle name="見出し 4 29" xfId="2835"/>
    <cellStyle name="見出し 4 3" xfId="2836"/>
    <cellStyle name="見出し 4 30" xfId="2837"/>
    <cellStyle name="見出し 4 31" xfId="2838"/>
    <cellStyle name="見出し 4 32" xfId="2839"/>
    <cellStyle name="見出し 4 33" xfId="2840"/>
    <cellStyle name="見出し 4 34" xfId="2841"/>
    <cellStyle name="見出し 4 35" xfId="2842"/>
    <cellStyle name="見出し 4 36" xfId="2843"/>
    <cellStyle name="見出し 4 37" xfId="2844"/>
    <cellStyle name="見出し 4 38" xfId="2845"/>
    <cellStyle name="見出し 4 39" xfId="2846"/>
    <cellStyle name="見出し 4 4" xfId="2847"/>
    <cellStyle name="見出し 4 40" xfId="2848"/>
    <cellStyle name="見出し 4 41" xfId="2849"/>
    <cellStyle name="見出し 4 42" xfId="2850"/>
    <cellStyle name="見出し 4 43" xfId="2851"/>
    <cellStyle name="見出し 4 44" xfId="2852"/>
    <cellStyle name="見出し 4 45" xfId="2853"/>
    <cellStyle name="見出し 4 46" xfId="2854"/>
    <cellStyle name="見出し 4 47" xfId="2855"/>
    <cellStyle name="見出し 4 48" xfId="2856"/>
    <cellStyle name="見出し 4 49" xfId="2857"/>
    <cellStyle name="見出し 4 5" xfId="2858"/>
    <cellStyle name="見出し 4 50" xfId="2859"/>
    <cellStyle name="見出し 4 51" xfId="2860"/>
    <cellStyle name="見出し 4 52" xfId="2861"/>
    <cellStyle name="見出し 4 53" xfId="2862"/>
    <cellStyle name="見出し 4 54" xfId="2863"/>
    <cellStyle name="見出し 4 55" xfId="2864"/>
    <cellStyle name="見出し 4 56" xfId="2865"/>
    <cellStyle name="見出し 4 57" xfId="2866"/>
    <cellStyle name="見出し 4 58" xfId="2867"/>
    <cellStyle name="見出し 4 59" xfId="2868"/>
    <cellStyle name="見出し 4 6" xfId="2869"/>
    <cellStyle name="見出し 4 60" xfId="2870"/>
    <cellStyle name="見出し 4 7" xfId="2871"/>
    <cellStyle name="見出し 4 8" xfId="2872"/>
    <cellStyle name="見出し 4 9" xfId="2873"/>
    <cellStyle name="集計 10" xfId="2874"/>
    <cellStyle name="集計 11" xfId="2875"/>
    <cellStyle name="集計 12" xfId="2876"/>
    <cellStyle name="集計 13" xfId="2877"/>
    <cellStyle name="集計 14" xfId="2878"/>
    <cellStyle name="集計 15" xfId="2879"/>
    <cellStyle name="集計 16" xfId="2880"/>
    <cellStyle name="集計 17" xfId="2881"/>
    <cellStyle name="集計 18" xfId="2882"/>
    <cellStyle name="集計 19" xfId="2883"/>
    <cellStyle name="集計 2" xfId="2884"/>
    <cellStyle name="集計 20" xfId="2885"/>
    <cellStyle name="集計 21" xfId="2886"/>
    <cellStyle name="集計 22" xfId="2887"/>
    <cellStyle name="集計 23" xfId="2888"/>
    <cellStyle name="集計 24" xfId="2889"/>
    <cellStyle name="集計 25" xfId="2890"/>
    <cellStyle name="集計 26" xfId="2891"/>
    <cellStyle name="集計 27" xfId="2892"/>
    <cellStyle name="集計 28" xfId="2893"/>
    <cellStyle name="集計 29" xfId="2894"/>
    <cellStyle name="集計 3" xfId="2895"/>
    <cellStyle name="集計 30" xfId="2896"/>
    <cellStyle name="集計 31" xfId="2897"/>
    <cellStyle name="集計 32" xfId="2898"/>
    <cellStyle name="集計 33" xfId="2899"/>
    <cellStyle name="集計 34" xfId="2900"/>
    <cellStyle name="集計 35" xfId="2901"/>
    <cellStyle name="集計 36" xfId="2902"/>
    <cellStyle name="集計 37" xfId="2903"/>
    <cellStyle name="集計 38" xfId="2904"/>
    <cellStyle name="集計 39" xfId="2905"/>
    <cellStyle name="集計 4" xfId="2906"/>
    <cellStyle name="集計 40" xfId="2907"/>
    <cellStyle name="集計 41" xfId="2908"/>
    <cellStyle name="集計 42" xfId="2909"/>
    <cellStyle name="集計 43" xfId="2910"/>
    <cellStyle name="集計 44" xfId="2911"/>
    <cellStyle name="集計 45" xfId="2912"/>
    <cellStyle name="集計 46" xfId="2913"/>
    <cellStyle name="集計 47" xfId="2914"/>
    <cellStyle name="集計 48" xfId="2915"/>
    <cellStyle name="集計 49" xfId="2916"/>
    <cellStyle name="集計 5" xfId="2917"/>
    <cellStyle name="集計 50" xfId="2918"/>
    <cellStyle name="集計 51" xfId="2919"/>
    <cellStyle name="集計 52" xfId="2920"/>
    <cellStyle name="集計 53" xfId="2921"/>
    <cellStyle name="集計 54" xfId="2922"/>
    <cellStyle name="集計 55" xfId="2923"/>
    <cellStyle name="集計 56" xfId="2924"/>
    <cellStyle name="集計 57" xfId="2925"/>
    <cellStyle name="集計 58" xfId="2926"/>
    <cellStyle name="集計 59" xfId="2927"/>
    <cellStyle name="集計 6" xfId="2928"/>
    <cellStyle name="集計 60" xfId="2929"/>
    <cellStyle name="集計 7" xfId="2930"/>
    <cellStyle name="集計 8" xfId="2931"/>
    <cellStyle name="集計 9" xfId="2932"/>
    <cellStyle name="出力 10" xfId="2933"/>
    <cellStyle name="出力 11" xfId="2934"/>
    <cellStyle name="出力 12" xfId="2935"/>
    <cellStyle name="出力 13" xfId="2936"/>
    <cellStyle name="出力 14" xfId="2937"/>
    <cellStyle name="出力 15" xfId="2938"/>
    <cellStyle name="出力 16" xfId="2939"/>
    <cellStyle name="出力 17" xfId="2940"/>
    <cellStyle name="出力 18" xfId="2941"/>
    <cellStyle name="出力 19" xfId="2942"/>
    <cellStyle name="出力 2" xfId="2943"/>
    <cellStyle name="出力 20" xfId="2944"/>
    <cellStyle name="出力 21" xfId="2945"/>
    <cellStyle name="出力 22" xfId="2946"/>
    <cellStyle name="出力 23" xfId="2947"/>
    <cellStyle name="出力 24" xfId="2948"/>
    <cellStyle name="出力 25" xfId="2949"/>
    <cellStyle name="出力 26" xfId="2950"/>
    <cellStyle name="出力 27" xfId="2951"/>
    <cellStyle name="出力 28" xfId="2952"/>
    <cellStyle name="出力 29" xfId="2953"/>
    <cellStyle name="出力 3" xfId="2954"/>
    <cellStyle name="出力 30" xfId="2955"/>
    <cellStyle name="出力 31" xfId="2956"/>
    <cellStyle name="出力 32" xfId="2957"/>
    <cellStyle name="出力 33" xfId="2958"/>
    <cellStyle name="出力 34" xfId="2959"/>
    <cellStyle name="出力 35" xfId="2960"/>
    <cellStyle name="出力 36" xfId="2961"/>
    <cellStyle name="出力 37" xfId="2962"/>
    <cellStyle name="出力 38" xfId="2963"/>
    <cellStyle name="出力 39" xfId="2964"/>
    <cellStyle name="出力 4" xfId="2965"/>
    <cellStyle name="出力 40" xfId="2966"/>
    <cellStyle name="出力 41" xfId="2967"/>
    <cellStyle name="出力 42" xfId="2968"/>
    <cellStyle name="出力 43" xfId="2969"/>
    <cellStyle name="出力 44" xfId="2970"/>
    <cellStyle name="出力 45" xfId="2971"/>
    <cellStyle name="出力 46" xfId="2972"/>
    <cellStyle name="出力 47" xfId="2973"/>
    <cellStyle name="出力 48" xfId="2974"/>
    <cellStyle name="出力 49" xfId="2975"/>
    <cellStyle name="出力 5" xfId="2976"/>
    <cellStyle name="出力 50" xfId="2977"/>
    <cellStyle name="出力 51" xfId="2978"/>
    <cellStyle name="出力 52" xfId="2979"/>
    <cellStyle name="出力 53" xfId="2980"/>
    <cellStyle name="出力 54" xfId="2981"/>
    <cellStyle name="出力 55" xfId="2982"/>
    <cellStyle name="出力 56" xfId="2983"/>
    <cellStyle name="出力 57" xfId="2984"/>
    <cellStyle name="出力 58" xfId="2985"/>
    <cellStyle name="出力 59" xfId="2986"/>
    <cellStyle name="出力 6" xfId="2987"/>
    <cellStyle name="出力 60" xfId="2988"/>
    <cellStyle name="出力 7" xfId="2989"/>
    <cellStyle name="出力 8" xfId="2990"/>
    <cellStyle name="出力 9" xfId="2991"/>
    <cellStyle name="説明文 10" xfId="2992"/>
    <cellStyle name="説明文 11" xfId="2993"/>
    <cellStyle name="説明文 12" xfId="2994"/>
    <cellStyle name="説明文 13" xfId="2995"/>
    <cellStyle name="説明文 14" xfId="2996"/>
    <cellStyle name="説明文 15" xfId="2997"/>
    <cellStyle name="説明文 16" xfId="2998"/>
    <cellStyle name="説明文 17" xfId="2999"/>
    <cellStyle name="説明文 18" xfId="3000"/>
    <cellStyle name="説明文 19" xfId="3001"/>
    <cellStyle name="説明文 2" xfId="3002"/>
    <cellStyle name="説明文 20" xfId="3003"/>
    <cellStyle name="説明文 21" xfId="3004"/>
    <cellStyle name="説明文 22" xfId="3005"/>
    <cellStyle name="説明文 23" xfId="3006"/>
    <cellStyle name="説明文 24" xfId="3007"/>
    <cellStyle name="説明文 25" xfId="3008"/>
    <cellStyle name="説明文 26" xfId="3009"/>
    <cellStyle name="説明文 27" xfId="3010"/>
    <cellStyle name="説明文 28" xfId="3011"/>
    <cellStyle name="説明文 29" xfId="3012"/>
    <cellStyle name="説明文 3" xfId="3013"/>
    <cellStyle name="説明文 30" xfId="3014"/>
    <cellStyle name="説明文 31" xfId="3015"/>
    <cellStyle name="説明文 32" xfId="3016"/>
    <cellStyle name="説明文 33" xfId="3017"/>
    <cellStyle name="説明文 34" xfId="3018"/>
    <cellStyle name="説明文 35" xfId="3019"/>
    <cellStyle name="説明文 36" xfId="3020"/>
    <cellStyle name="説明文 37" xfId="3021"/>
    <cellStyle name="説明文 38" xfId="3022"/>
    <cellStyle name="説明文 39" xfId="3023"/>
    <cellStyle name="説明文 4" xfId="3024"/>
    <cellStyle name="説明文 40" xfId="3025"/>
    <cellStyle name="説明文 41" xfId="3026"/>
    <cellStyle name="説明文 42" xfId="3027"/>
    <cellStyle name="説明文 43" xfId="3028"/>
    <cellStyle name="説明文 44" xfId="3029"/>
    <cellStyle name="説明文 45" xfId="3030"/>
    <cellStyle name="説明文 46" xfId="3031"/>
    <cellStyle name="説明文 47" xfId="3032"/>
    <cellStyle name="説明文 48" xfId="3033"/>
    <cellStyle name="説明文 49" xfId="3034"/>
    <cellStyle name="説明文 5" xfId="3035"/>
    <cellStyle name="説明文 50" xfId="3036"/>
    <cellStyle name="説明文 51" xfId="3037"/>
    <cellStyle name="説明文 52" xfId="3038"/>
    <cellStyle name="説明文 53" xfId="3039"/>
    <cellStyle name="説明文 54" xfId="3040"/>
    <cellStyle name="説明文 55" xfId="3041"/>
    <cellStyle name="説明文 56" xfId="3042"/>
    <cellStyle name="説明文 57" xfId="3043"/>
    <cellStyle name="説明文 58" xfId="3044"/>
    <cellStyle name="説明文 59" xfId="3045"/>
    <cellStyle name="説明文 6" xfId="3046"/>
    <cellStyle name="説明文 60" xfId="3047"/>
    <cellStyle name="説明文 7" xfId="3048"/>
    <cellStyle name="説明文 8" xfId="3049"/>
    <cellStyle name="説明文 9" xfId="3050"/>
    <cellStyle name="通貨 2" xfId="3051"/>
    <cellStyle name="通貨 2 10" xfId="3052"/>
    <cellStyle name="通貨 2 11" xfId="3053"/>
    <cellStyle name="通貨 2 12" xfId="3054"/>
    <cellStyle name="通貨 2 13" xfId="3055"/>
    <cellStyle name="通貨 2 2" xfId="3056"/>
    <cellStyle name="通貨 2 3" xfId="3057"/>
    <cellStyle name="通貨 2 4" xfId="3058"/>
    <cellStyle name="通貨 2 5" xfId="3059"/>
    <cellStyle name="通貨 2 6" xfId="3060"/>
    <cellStyle name="通貨 2 7" xfId="3061"/>
    <cellStyle name="通貨 2 8" xfId="3062"/>
    <cellStyle name="通貨 2 9" xfId="3063"/>
    <cellStyle name="通貨 3" xfId="3064"/>
    <cellStyle name="入力 10" xfId="3065"/>
    <cellStyle name="入力 11" xfId="3066"/>
    <cellStyle name="入力 12" xfId="3067"/>
    <cellStyle name="入力 13" xfId="3068"/>
    <cellStyle name="入力 14" xfId="3069"/>
    <cellStyle name="入力 15" xfId="3070"/>
    <cellStyle name="入力 16" xfId="3071"/>
    <cellStyle name="入力 17" xfId="3072"/>
    <cellStyle name="入力 18" xfId="3073"/>
    <cellStyle name="入力 19" xfId="3074"/>
    <cellStyle name="入力 2" xfId="3075"/>
    <cellStyle name="入力 20" xfId="3076"/>
    <cellStyle name="入力 21" xfId="3077"/>
    <cellStyle name="入力 22" xfId="3078"/>
    <cellStyle name="入力 23" xfId="3079"/>
    <cellStyle name="入力 24" xfId="3080"/>
    <cellStyle name="入力 25" xfId="3081"/>
    <cellStyle name="入力 26" xfId="3082"/>
    <cellStyle name="入力 27" xfId="3083"/>
    <cellStyle name="入力 28" xfId="3084"/>
    <cellStyle name="入力 29" xfId="3085"/>
    <cellStyle name="入力 3" xfId="3086"/>
    <cellStyle name="入力 30" xfId="3087"/>
    <cellStyle name="入力 31" xfId="3088"/>
    <cellStyle name="入力 32" xfId="3089"/>
    <cellStyle name="入力 33" xfId="3090"/>
    <cellStyle name="入力 34" xfId="3091"/>
    <cellStyle name="入力 35" xfId="3092"/>
    <cellStyle name="入力 36" xfId="3093"/>
    <cellStyle name="入力 37" xfId="3094"/>
    <cellStyle name="入力 38" xfId="3095"/>
    <cellStyle name="入力 39" xfId="3096"/>
    <cellStyle name="入力 4" xfId="3097"/>
    <cellStyle name="入力 40" xfId="3098"/>
    <cellStyle name="入力 41" xfId="3099"/>
    <cellStyle name="入力 42" xfId="3100"/>
    <cellStyle name="入力 43" xfId="3101"/>
    <cellStyle name="入力 44" xfId="3102"/>
    <cellStyle name="入力 45" xfId="3103"/>
    <cellStyle name="入力 46" xfId="3104"/>
    <cellStyle name="入力 47" xfId="3105"/>
    <cellStyle name="入力 48" xfId="3106"/>
    <cellStyle name="入力 49" xfId="3107"/>
    <cellStyle name="入力 5" xfId="3108"/>
    <cellStyle name="入力 50" xfId="3109"/>
    <cellStyle name="入力 51" xfId="3110"/>
    <cellStyle name="入力 52" xfId="3111"/>
    <cellStyle name="入力 53" xfId="3112"/>
    <cellStyle name="入力 54" xfId="3113"/>
    <cellStyle name="入力 55" xfId="3114"/>
    <cellStyle name="入力 56" xfId="3115"/>
    <cellStyle name="入力 57" xfId="3116"/>
    <cellStyle name="入力 58" xfId="3117"/>
    <cellStyle name="入力 59" xfId="3118"/>
    <cellStyle name="入力 6" xfId="3119"/>
    <cellStyle name="入力 60" xfId="3120"/>
    <cellStyle name="入力 7" xfId="3121"/>
    <cellStyle name="入力 8" xfId="3122"/>
    <cellStyle name="入力 9" xfId="3123"/>
    <cellStyle name="標準" xfId="0" builtinId="0"/>
    <cellStyle name="標準 10" xfId="131"/>
    <cellStyle name="標準 10 10" xfId="3124"/>
    <cellStyle name="標準 10 10 2" xfId="3125"/>
    <cellStyle name="標準 10 10 2 2" xfId="4696"/>
    <cellStyle name="標準 10 10 3" xfId="3126"/>
    <cellStyle name="標準 10 10 3 2" xfId="4697"/>
    <cellStyle name="標準 10 10 4" xfId="3127"/>
    <cellStyle name="標準 10 10 4 2" xfId="4698"/>
    <cellStyle name="標準 10 10 5" xfId="4699"/>
    <cellStyle name="標準 10 10_4月25日_VACT雇用誘発" xfId="3128"/>
    <cellStyle name="標準 10 11" xfId="3129"/>
    <cellStyle name="標準 10 11 2" xfId="4700"/>
    <cellStyle name="標準 10 12" xfId="3130"/>
    <cellStyle name="標準 10 12 2" xfId="4701"/>
    <cellStyle name="標準 10 13" xfId="3131"/>
    <cellStyle name="標準 10 13 2" xfId="4702"/>
    <cellStyle name="標準 10 14" xfId="3132"/>
    <cellStyle name="標準 10 15" xfId="4703"/>
    <cellStyle name="標準 10 2" xfId="3133"/>
    <cellStyle name="標準 10 2 2" xfId="3134"/>
    <cellStyle name="標準 10 2 2 2" xfId="3135"/>
    <cellStyle name="標準 10 2 2 2 2" xfId="3136"/>
    <cellStyle name="標準 10 2 2 2 2 2" xfId="3137"/>
    <cellStyle name="標準 10 2 2 2 2 3" xfId="4704"/>
    <cellStyle name="標準 10 2 2 2 2 4" xfId="4705"/>
    <cellStyle name="標準 10 2 2 2 3" xfId="3138"/>
    <cellStyle name="標準 10 2 2 2 3 2" xfId="4706"/>
    <cellStyle name="標準 10 2 2 2 4" xfId="3139"/>
    <cellStyle name="標準 10 2 2 2 4 2" xfId="4707"/>
    <cellStyle name="標準 10 2 2 2 5" xfId="4708"/>
    <cellStyle name="標準 10 2 2 2 6" xfId="4709"/>
    <cellStyle name="標準 10 2 2 2 7" xfId="4710"/>
    <cellStyle name="標準 10 2 2 2_4月25日_VACT雇用誘発" xfId="3140"/>
    <cellStyle name="標準 10 2 2 3" xfId="3141"/>
    <cellStyle name="標準 10 2 2 3 2" xfId="4711"/>
    <cellStyle name="標準 10 2 2 4" xfId="3142"/>
    <cellStyle name="標準 10 2 2 4 2" xfId="4712"/>
    <cellStyle name="標準 10 2 2 5" xfId="3143"/>
    <cellStyle name="標準 10 2 2 5 2" xfId="4713"/>
    <cellStyle name="標準 10 2 2 6" xfId="4714"/>
    <cellStyle name="標準 10 2 2_4月25日_VACT雇用誘発" xfId="3144"/>
    <cellStyle name="標準 10 2 3" xfId="3145"/>
    <cellStyle name="標準 10 2 3 2" xfId="3146"/>
    <cellStyle name="標準 10 2 3 2 2" xfId="3147"/>
    <cellStyle name="標準 10 2 3 2 2 2" xfId="4715"/>
    <cellStyle name="標準 10 2 3 2 3" xfId="3148"/>
    <cellStyle name="標準 10 2 3 2 3 2" xfId="4716"/>
    <cellStyle name="標準 10 2 3 2 4" xfId="3149"/>
    <cellStyle name="標準 10 2 3 2 4 2" xfId="4717"/>
    <cellStyle name="標準 10 2 3 2 5" xfId="4718"/>
    <cellStyle name="標準 10 2 3 2 6" xfId="4719"/>
    <cellStyle name="標準 10 2 3 2_4月25日_VACT雇用誘発" xfId="3150"/>
    <cellStyle name="標準 10 2 3 3" xfId="3151"/>
    <cellStyle name="標準 10 2 3 3 2" xfId="4720"/>
    <cellStyle name="標準 10 2 3 4" xfId="3152"/>
    <cellStyle name="標準 10 2 3 4 2" xfId="4721"/>
    <cellStyle name="標準 10 2 3 5" xfId="3153"/>
    <cellStyle name="標準 10 2 3 5 2" xfId="4722"/>
    <cellStyle name="標準 10 2 3 6" xfId="4723"/>
    <cellStyle name="標準 10 2 3 7" xfId="4724"/>
    <cellStyle name="標準 10 2 3 8" xfId="4725"/>
    <cellStyle name="標準 10 2 3_4月25日_VACT雇用誘発" xfId="3154"/>
    <cellStyle name="標準 10 2 4" xfId="3155"/>
    <cellStyle name="標準 10 2 4 2" xfId="3156"/>
    <cellStyle name="標準 10 2 4 2 2" xfId="4726"/>
    <cellStyle name="標準 10 2 4 3" xfId="3157"/>
    <cellStyle name="標準 10 2 4 3 2" xfId="4727"/>
    <cellStyle name="標準 10 2 4 4" xfId="3158"/>
    <cellStyle name="標準 10 2 4 4 2" xfId="4728"/>
    <cellStyle name="標準 10 2 4 5" xfId="4729"/>
    <cellStyle name="標準 10 2 4_4月25日_VACT雇用誘発" xfId="3159"/>
    <cellStyle name="標準 10 2 5" xfId="3160"/>
    <cellStyle name="標準 10 2 5 2" xfId="4730"/>
    <cellStyle name="標準 10 2 6" xfId="3161"/>
    <cellStyle name="標準 10 2 6 2" xfId="4731"/>
    <cellStyle name="標準 10 2 7" xfId="3162"/>
    <cellStyle name="標準 10 2 7 2" xfId="4732"/>
    <cellStyle name="標準 10 2 8" xfId="4733"/>
    <cellStyle name="標準 10 2_4月25日_VACT雇用誘発" xfId="3163"/>
    <cellStyle name="標準 10 3" xfId="3164"/>
    <cellStyle name="標準 10 3 2" xfId="3165"/>
    <cellStyle name="標準 10 3 2 2" xfId="3166"/>
    <cellStyle name="標準 10 3 2 2 2" xfId="3167"/>
    <cellStyle name="標準 10 3 2 2 2 2" xfId="4734"/>
    <cellStyle name="標準 10 3 2 2 3" xfId="3168"/>
    <cellStyle name="標準 10 3 2 2 3 2" xfId="4735"/>
    <cellStyle name="標準 10 3 2 2 4" xfId="3169"/>
    <cellStyle name="標準 10 3 2 2 4 2" xfId="4736"/>
    <cellStyle name="標準 10 3 2 2 5" xfId="4737"/>
    <cellStyle name="標準 10 3 2 2 6" xfId="4738"/>
    <cellStyle name="標準 10 3 2 2_4月25日_VACT雇用誘発" xfId="3170"/>
    <cellStyle name="標準 10 3 2 3" xfId="3171"/>
    <cellStyle name="標準 10 3 2 3 2" xfId="4739"/>
    <cellStyle name="標準 10 3 2 4" xfId="3172"/>
    <cellStyle name="標準 10 3 2 4 2" xfId="4740"/>
    <cellStyle name="標準 10 3 2 5" xfId="3173"/>
    <cellStyle name="標準 10 3 2 5 2" xfId="4741"/>
    <cellStyle name="標準 10 3 2 6" xfId="4742"/>
    <cellStyle name="標準 10 3 2 7" xfId="4743"/>
    <cellStyle name="標準 10 3 2 8" xfId="4744"/>
    <cellStyle name="標準 10 3 2_4月25日_VACT雇用誘発" xfId="3174"/>
    <cellStyle name="標準 10 3 3" xfId="3175"/>
    <cellStyle name="標準 10 3 3 2" xfId="3176"/>
    <cellStyle name="標準 10 3 3 2 2" xfId="3177"/>
    <cellStyle name="標準 10 3 3 2 2 2" xfId="4745"/>
    <cellStyle name="標準 10 3 3 2 3" xfId="3178"/>
    <cellStyle name="標準 10 3 3 2 3 2" xfId="4746"/>
    <cellStyle name="標準 10 3 3 2 4" xfId="3179"/>
    <cellStyle name="標準 10 3 3 2 4 2" xfId="4747"/>
    <cellStyle name="標準 10 3 3 2 5" xfId="4748"/>
    <cellStyle name="標準 10 3 3 2_4月25日_VACT雇用誘発" xfId="3180"/>
    <cellStyle name="標準 10 3 3 3" xfId="3181"/>
    <cellStyle name="標準 10 3 3 3 2" xfId="4749"/>
    <cellStyle name="標準 10 3 3 4" xfId="3182"/>
    <cellStyle name="標準 10 3 3 4 2" xfId="4750"/>
    <cellStyle name="標準 10 3 3 5" xfId="3183"/>
    <cellStyle name="標準 10 3 3 5 2" xfId="4751"/>
    <cellStyle name="標準 10 3 3 6" xfId="4752"/>
    <cellStyle name="標準 10 3 3_4月25日_VACT雇用誘発" xfId="3184"/>
    <cellStyle name="標準 10 3 4" xfId="3185"/>
    <cellStyle name="標準 10 3 4 2" xfId="3186"/>
    <cellStyle name="標準 10 3 4 2 2" xfId="4753"/>
    <cellStyle name="標準 10 3 4 3" xfId="3187"/>
    <cellStyle name="標準 10 3 4 3 2" xfId="4754"/>
    <cellStyle name="標準 10 3 4 4" xfId="3188"/>
    <cellStyle name="標準 10 3 4 4 2" xfId="4755"/>
    <cellStyle name="標準 10 3 4 5" xfId="4756"/>
    <cellStyle name="標準 10 3 4_4月25日_VACT雇用誘発" xfId="3189"/>
    <cellStyle name="標準 10 3 5" xfId="3190"/>
    <cellStyle name="標準 10 3 5 2" xfId="4757"/>
    <cellStyle name="標準 10 3 6" xfId="3191"/>
    <cellStyle name="標準 10 3 6 2" xfId="4758"/>
    <cellStyle name="標準 10 3 7" xfId="3192"/>
    <cellStyle name="標準 10 3 7 2" xfId="4759"/>
    <cellStyle name="標準 10 3 8" xfId="4760"/>
    <cellStyle name="標準 10 3_4月25日_VACT雇用誘発" xfId="3193"/>
    <cellStyle name="標準 10 4" xfId="3194"/>
    <cellStyle name="標準 10 4 10" xfId="4761"/>
    <cellStyle name="標準 10 4 11" xfId="4762"/>
    <cellStyle name="標準 10 4 2" xfId="3195"/>
    <cellStyle name="標準 10 4 2 2" xfId="3196"/>
    <cellStyle name="標準 10 4 2 2 2" xfId="3197"/>
    <cellStyle name="標準 10 4 2 2 2 2" xfId="4763"/>
    <cellStyle name="標準 10 4 2 2 3" xfId="3198"/>
    <cellStyle name="標準 10 4 2 2 3 2" xfId="4764"/>
    <cellStyle name="標準 10 4 2 2 4" xfId="3199"/>
    <cellStyle name="標準 10 4 2 2 4 2" xfId="4765"/>
    <cellStyle name="標準 10 4 2 2 5" xfId="4766"/>
    <cellStyle name="標準 10 4 2 2_4月25日_VACT雇用誘発" xfId="3200"/>
    <cellStyle name="標準 10 4 2 3" xfId="3201"/>
    <cellStyle name="標準 10 4 2 3 2" xfId="4767"/>
    <cellStyle name="標準 10 4 2 4" xfId="3202"/>
    <cellStyle name="標準 10 4 2 4 2" xfId="4768"/>
    <cellStyle name="標準 10 4 2 5" xfId="3203"/>
    <cellStyle name="標準 10 4 2 5 2" xfId="4769"/>
    <cellStyle name="標準 10 4 2 6" xfId="4770"/>
    <cellStyle name="標準 10 4 2 7" xfId="4771"/>
    <cellStyle name="標準 10 4 2 8" xfId="4772"/>
    <cellStyle name="標準 10 4 2_4月25日_VACT雇用誘発" xfId="3204"/>
    <cellStyle name="標準 10 4 3" xfId="3205"/>
    <cellStyle name="標準 10 4 3 2" xfId="3206"/>
    <cellStyle name="標準 10 4 3 2 2" xfId="3207"/>
    <cellStyle name="標準 10 4 3 2 2 2" xfId="4773"/>
    <cellStyle name="標準 10 4 3 2 3" xfId="3208"/>
    <cellStyle name="標準 10 4 3 2 3 2" xfId="4774"/>
    <cellStyle name="標準 10 4 3 2 4" xfId="3209"/>
    <cellStyle name="標準 10 4 3 2 4 2" xfId="4775"/>
    <cellStyle name="標準 10 4 3 2 5" xfId="4776"/>
    <cellStyle name="標準 10 4 3 2_4月25日_VACT雇用誘発" xfId="3210"/>
    <cellStyle name="標準 10 4 3 3" xfId="3211"/>
    <cellStyle name="標準 10 4 3 3 2" xfId="4777"/>
    <cellStyle name="標準 10 4 3 4" xfId="3212"/>
    <cellStyle name="標準 10 4 3 4 2" xfId="4778"/>
    <cellStyle name="標準 10 4 3 5" xfId="3213"/>
    <cellStyle name="標準 10 4 3 5 2" xfId="4779"/>
    <cellStyle name="標準 10 4 3 6" xfId="4780"/>
    <cellStyle name="標準 10 4 3_4月25日_VACT雇用誘発" xfId="3214"/>
    <cellStyle name="標準 10 4 4" xfId="3215"/>
    <cellStyle name="標準 10 4 4 2" xfId="3216"/>
    <cellStyle name="標準 10 4 4 2 2" xfId="4781"/>
    <cellStyle name="標準 10 4 4 3" xfId="3217"/>
    <cellStyle name="標準 10 4 4 3 2" xfId="4782"/>
    <cellStyle name="標準 10 4 4 4" xfId="3218"/>
    <cellStyle name="標準 10 4 4 4 2" xfId="4783"/>
    <cellStyle name="標準 10 4 4 5" xfId="4784"/>
    <cellStyle name="標準 10 4 4_4月25日_VACT雇用誘発" xfId="3219"/>
    <cellStyle name="標準 10 4 5" xfId="3220"/>
    <cellStyle name="標準 10 4 5 2" xfId="4785"/>
    <cellStyle name="標準 10 4 6" xfId="3221"/>
    <cellStyle name="標準 10 4 6 2" xfId="4786"/>
    <cellStyle name="標準 10 4 7" xfId="3222"/>
    <cellStyle name="標準 10 4 7 2" xfId="4787"/>
    <cellStyle name="標準 10 4 8" xfId="4788"/>
    <cellStyle name="標準 10 4 9" xfId="4789"/>
    <cellStyle name="標準 10 4_4月25日_VACT雇用誘発" xfId="3223"/>
    <cellStyle name="標準 10 5" xfId="3224"/>
    <cellStyle name="標準 10 5 2" xfId="3225"/>
    <cellStyle name="標準 10 5 2 2" xfId="3226"/>
    <cellStyle name="標準 10 5 2 2 2" xfId="3227"/>
    <cellStyle name="標準 10 5 2 2 2 2" xfId="4790"/>
    <cellStyle name="標準 10 5 2 2 3" xfId="3228"/>
    <cellStyle name="標準 10 5 2 2 3 2" xfId="4791"/>
    <cellStyle name="標準 10 5 2 2 4" xfId="3229"/>
    <cellStyle name="標準 10 5 2 2 4 2" xfId="4792"/>
    <cellStyle name="標準 10 5 2 2 5" xfId="4793"/>
    <cellStyle name="標準 10 5 2 2_4月25日_VACT雇用誘発" xfId="3230"/>
    <cellStyle name="標準 10 5 2 3" xfId="3231"/>
    <cellStyle name="標準 10 5 2 3 2" xfId="4794"/>
    <cellStyle name="標準 10 5 2 4" xfId="3232"/>
    <cellStyle name="標準 10 5 2 4 2" xfId="4795"/>
    <cellStyle name="標準 10 5 2 5" xfId="3233"/>
    <cellStyle name="標準 10 5 2 5 2" xfId="4796"/>
    <cellStyle name="標準 10 5 2 6" xfId="4797"/>
    <cellStyle name="標準 10 5 2_4月25日_VACT雇用誘発" xfId="3234"/>
    <cellStyle name="標準 10 5 3" xfId="3235"/>
    <cellStyle name="標準 10 5 3 2" xfId="3236"/>
    <cellStyle name="標準 10 5 3 2 2" xfId="3237"/>
    <cellStyle name="標準 10 5 3 2 2 2" xfId="4798"/>
    <cellStyle name="標準 10 5 3 2 3" xfId="3238"/>
    <cellStyle name="標準 10 5 3 2 3 2" xfId="4799"/>
    <cellStyle name="標準 10 5 3 2 4" xfId="3239"/>
    <cellStyle name="標準 10 5 3 2 4 2" xfId="4800"/>
    <cellStyle name="標準 10 5 3 2 5" xfId="4801"/>
    <cellStyle name="標準 10 5 3 2_4月25日_VACT雇用誘発" xfId="3240"/>
    <cellStyle name="標準 10 5 3 3" xfId="3241"/>
    <cellStyle name="標準 10 5 3 3 2" xfId="4802"/>
    <cellStyle name="標準 10 5 3 4" xfId="3242"/>
    <cellStyle name="標準 10 5 3 4 2" xfId="4803"/>
    <cellStyle name="標準 10 5 3 5" xfId="3243"/>
    <cellStyle name="標準 10 5 3 5 2" xfId="4804"/>
    <cellStyle name="標準 10 5 3 6" xfId="4805"/>
    <cellStyle name="標準 10 5 3_4月25日_VACT雇用誘発" xfId="3244"/>
    <cellStyle name="標準 10 5 4" xfId="3245"/>
    <cellStyle name="標準 10 5 4 2" xfId="3246"/>
    <cellStyle name="標準 10 5 4 2 2" xfId="4806"/>
    <cellStyle name="標準 10 5 4 3" xfId="3247"/>
    <cellStyle name="標準 10 5 4 3 2" xfId="4807"/>
    <cellStyle name="標準 10 5 4 4" xfId="3248"/>
    <cellStyle name="標準 10 5 4 4 2" xfId="4808"/>
    <cellStyle name="標準 10 5 4 5" xfId="4809"/>
    <cellStyle name="標準 10 5 4_4月25日_VACT雇用誘発" xfId="3249"/>
    <cellStyle name="標準 10 5 5" xfId="3250"/>
    <cellStyle name="標準 10 5 5 2" xfId="4810"/>
    <cellStyle name="標準 10 5 6" xfId="3251"/>
    <cellStyle name="標準 10 5 6 2" xfId="4811"/>
    <cellStyle name="標準 10 5 7" xfId="3252"/>
    <cellStyle name="標準 10 5 7 2" xfId="4812"/>
    <cellStyle name="標準 10 5 8" xfId="4813"/>
    <cellStyle name="標準 10 5_4月25日_VACT雇用誘発" xfId="3253"/>
    <cellStyle name="標準 10 6" xfId="3254"/>
    <cellStyle name="標準 10 6 2" xfId="3255"/>
    <cellStyle name="標準 10 6 2 2" xfId="3256"/>
    <cellStyle name="標準 10 6 2 2 2" xfId="3257"/>
    <cellStyle name="標準 10 6 2 2 2 2" xfId="4814"/>
    <cellStyle name="標準 10 6 2 2 3" xfId="3258"/>
    <cellStyle name="標準 10 6 2 2 3 2" xfId="4815"/>
    <cellStyle name="標準 10 6 2 2 4" xfId="3259"/>
    <cellStyle name="標準 10 6 2 2 4 2" xfId="4816"/>
    <cellStyle name="標準 10 6 2 2 5" xfId="4817"/>
    <cellStyle name="標準 10 6 2 2_4月25日_VACT雇用誘発" xfId="3260"/>
    <cellStyle name="標準 10 6 2 3" xfId="3261"/>
    <cellStyle name="標準 10 6 2 3 2" xfId="4818"/>
    <cellStyle name="標準 10 6 2 4" xfId="3262"/>
    <cellStyle name="標準 10 6 2 4 2" xfId="4819"/>
    <cellStyle name="標準 10 6 2 5" xfId="3263"/>
    <cellStyle name="標準 10 6 2 5 2" xfId="4820"/>
    <cellStyle name="標準 10 6 2 6" xfId="4821"/>
    <cellStyle name="標準 10 6 2_4月25日_VACT雇用誘発" xfId="3264"/>
    <cellStyle name="標準 10 6 3" xfId="3265"/>
    <cellStyle name="標準 10 6 3 2" xfId="3266"/>
    <cellStyle name="標準 10 6 3 2 2" xfId="3267"/>
    <cellStyle name="標準 10 6 3 2 2 2" xfId="4822"/>
    <cellStyle name="標準 10 6 3 2 3" xfId="3268"/>
    <cellStyle name="標準 10 6 3 2 3 2" xfId="4823"/>
    <cellStyle name="標準 10 6 3 2 4" xfId="3269"/>
    <cellStyle name="標準 10 6 3 2 4 2" xfId="4824"/>
    <cellStyle name="標準 10 6 3 2 5" xfId="4825"/>
    <cellStyle name="標準 10 6 3 2_4月25日_VACT雇用誘発" xfId="3270"/>
    <cellStyle name="標準 10 6 3 3" xfId="3271"/>
    <cellStyle name="標準 10 6 3 3 2" xfId="4826"/>
    <cellStyle name="標準 10 6 3 4" xfId="3272"/>
    <cellStyle name="標準 10 6 3 4 2" xfId="4827"/>
    <cellStyle name="標準 10 6 3 5" xfId="3273"/>
    <cellStyle name="標準 10 6 3 5 2" xfId="4828"/>
    <cellStyle name="標準 10 6 3 6" xfId="4829"/>
    <cellStyle name="標準 10 6 3_4月25日_VACT雇用誘発" xfId="3274"/>
    <cellStyle name="標準 10 6 4" xfId="3275"/>
    <cellStyle name="標準 10 6 4 2" xfId="3276"/>
    <cellStyle name="標準 10 6 4 2 2" xfId="4830"/>
    <cellStyle name="標準 10 6 4 3" xfId="3277"/>
    <cellStyle name="標準 10 6 4 3 2" xfId="4831"/>
    <cellStyle name="標準 10 6 4 4" xfId="3278"/>
    <cellStyle name="標準 10 6 4 4 2" xfId="4832"/>
    <cellStyle name="標準 10 6 4 5" xfId="4833"/>
    <cellStyle name="標準 10 6 4_4月25日_VACT雇用誘発" xfId="3279"/>
    <cellStyle name="標準 10 6 5" xfId="3280"/>
    <cellStyle name="標準 10 6 5 2" xfId="4834"/>
    <cellStyle name="標準 10 6 6" xfId="3281"/>
    <cellStyle name="標準 10 6 6 2" xfId="4835"/>
    <cellStyle name="標準 10 6 7" xfId="3282"/>
    <cellStyle name="標準 10 6 7 2" xfId="4836"/>
    <cellStyle name="標準 10 6 8" xfId="4837"/>
    <cellStyle name="標準 10 6_4月25日_VACT雇用誘発" xfId="3283"/>
    <cellStyle name="標準 10 7" xfId="3284"/>
    <cellStyle name="標準 10 7 2" xfId="3285"/>
    <cellStyle name="標準 10 7 2 2" xfId="3286"/>
    <cellStyle name="標準 10 7 2 2 2" xfId="3287"/>
    <cellStyle name="標準 10 7 2 2 2 2" xfId="4838"/>
    <cellStyle name="標準 10 7 2 2 3" xfId="3288"/>
    <cellStyle name="標準 10 7 2 2 3 2" xfId="4839"/>
    <cellStyle name="標準 10 7 2 2 4" xfId="3289"/>
    <cellStyle name="標準 10 7 2 2 4 2" xfId="4840"/>
    <cellStyle name="標準 10 7 2 2 5" xfId="4841"/>
    <cellStyle name="標準 10 7 2 2_4月25日_VACT雇用誘発" xfId="3290"/>
    <cellStyle name="標準 10 7 2 3" xfId="3291"/>
    <cellStyle name="標準 10 7 2 3 2" xfId="4842"/>
    <cellStyle name="標準 10 7 2 4" xfId="3292"/>
    <cellStyle name="標準 10 7 2 4 2" xfId="4843"/>
    <cellStyle name="標準 10 7 2 5" xfId="3293"/>
    <cellStyle name="標準 10 7 2 5 2" xfId="4844"/>
    <cellStyle name="標準 10 7 2 6" xfId="4845"/>
    <cellStyle name="標準 10 7 2_4月25日_VACT雇用誘発" xfId="3294"/>
    <cellStyle name="標準 10 7 3" xfId="3295"/>
    <cellStyle name="標準 10 7 3 2" xfId="3296"/>
    <cellStyle name="標準 10 7 3 2 2" xfId="3297"/>
    <cellStyle name="標準 10 7 3 2 2 2" xfId="4846"/>
    <cellStyle name="標準 10 7 3 2 3" xfId="3298"/>
    <cellStyle name="標準 10 7 3 2 3 2" xfId="4847"/>
    <cellStyle name="標準 10 7 3 2 4" xfId="3299"/>
    <cellStyle name="標準 10 7 3 2 4 2" xfId="4848"/>
    <cellStyle name="標準 10 7 3 2 5" xfId="4849"/>
    <cellStyle name="標準 10 7 3 2_4月25日_VACT雇用誘発" xfId="3300"/>
    <cellStyle name="標準 10 7 3 3" xfId="3301"/>
    <cellStyle name="標準 10 7 3 3 2" xfId="4850"/>
    <cellStyle name="標準 10 7 3 4" xfId="3302"/>
    <cellStyle name="標準 10 7 3 4 2" xfId="4851"/>
    <cellStyle name="標準 10 7 3 5" xfId="3303"/>
    <cellStyle name="標準 10 7 3 5 2" xfId="4852"/>
    <cellStyle name="標準 10 7 3 6" xfId="4853"/>
    <cellStyle name="標準 10 7 3_4月25日_VACT雇用誘発" xfId="3304"/>
    <cellStyle name="標準 10 7 4" xfId="3305"/>
    <cellStyle name="標準 10 7 4 2" xfId="3306"/>
    <cellStyle name="標準 10 7 4 2 2" xfId="4854"/>
    <cellStyle name="標準 10 7 4 3" xfId="3307"/>
    <cellStyle name="標準 10 7 4 3 2" xfId="4855"/>
    <cellStyle name="標準 10 7 4 4" xfId="3308"/>
    <cellStyle name="標準 10 7 4 4 2" xfId="4856"/>
    <cellStyle name="標準 10 7 4 5" xfId="4857"/>
    <cellStyle name="標準 10 7 4_4月25日_VACT雇用誘発" xfId="3309"/>
    <cellStyle name="標準 10 7 5" xfId="3310"/>
    <cellStyle name="標準 10 7 5 2" xfId="4858"/>
    <cellStyle name="標準 10 7 6" xfId="3311"/>
    <cellStyle name="標準 10 7 6 2" xfId="4859"/>
    <cellStyle name="標準 10 7 7" xfId="3312"/>
    <cellStyle name="標準 10 7 7 2" xfId="4860"/>
    <cellStyle name="標準 10 7 8" xfId="4861"/>
    <cellStyle name="標準 10 7_4月25日_VACT雇用誘発" xfId="3313"/>
    <cellStyle name="標準 10 8" xfId="3314"/>
    <cellStyle name="標準 10 8 2" xfId="3315"/>
    <cellStyle name="標準 10 8 2 2" xfId="3316"/>
    <cellStyle name="標準 10 8 2 2 2" xfId="4862"/>
    <cellStyle name="標準 10 8 2 3" xfId="3317"/>
    <cellStyle name="標準 10 8 2 3 2" xfId="4863"/>
    <cellStyle name="標準 10 8 2 4" xfId="3318"/>
    <cellStyle name="標準 10 8 2 4 2" xfId="4864"/>
    <cellStyle name="標準 10 8 2 5" xfId="4865"/>
    <cellStyle name="標準 10 8 2_4月25日_VACT雇用誘発" xfId="3319"/>
    <cellStyle name="標準 10 8 3" xfId="3320"/>
    <cellStyle name="標準 10 8 3 2" xfId="4866"/>
    <cellStyle name="標準 10 8 4" xfId="3321"/>
    <cellStyle name="標準 10 8 4 2" xfId="4867"/>
    <cellStyle name="標準 10 8 5" xfId="3322"/>
    <cellStyle name="標準 10 8 5 2" xfId="4868"/>
    <cellStyle name="標準 10 8 6" xfId="4869"/>
    <cellStyle name="標準 10 8_4月25日_VACT雇用誘発" xfId="3323"/>
    <cellStyle name="標準 10 9" xfId="3324"/>
    <cellStyle name="標準 10 9 2" xfId="3325"/>
    <cellStyle name="標準 10 9 2 2" xfId="3326"/>
    <cellStyle name="標準 10 9 2 2 2" xfId="4870"/>
    <cellStyle name="標準 10 9 2 3" xfId="3327"/>
    <cellStyle name="標準 10 9 2 3 2" xfId="4871"/>
    <cellStyle name="標準 10 9 2 4" xfId="3328"/>
    <cellStyle name="標準 10 9 2 4 2" xfId="4872"/>
    <cellStyle name="標準 10 9 2 5" xfId="4873"/>
    <cellStyle name="標準 10 9 2_4月25日_VACT雇用誘発" xfId="3329"/>
    <cellStyle name="標準 10 9 3" xfId="3330"/>
    <cellStyle name="標準 10 9 3 2" xfId="4874"/>
    <cellStyle name="標準 10 9 4" xfId="3331"/>
    <cellStyle name="標準 10 9 4 2" xfId="4875"/>
    <cellStyle name="標準 10 9 5" xfId="3332"/>
    <cellStyle name="標準 10 9 5 2" xfId="4876"/>
    <cellStyle name="標準 10 9 6" xfId="4877"/>
    <cellStyle name="標準 10 9_4月25日_VACT雇用誘発" xfId="3333"/>
    <cellStyle name="標準 10_4月25日_VACT雇用誘発" xfId="3334"/>
    <cellStyle name="標準 101" xfId="3335"/>
    <cellStyle name="標準 102" xfId="3336"/>
    <cellStyle name="標準 103" xfId="3337"/>
    <cellStyle name="標準 104" xfId="3338"/>
    <cellStyle name="標準 105" xfId="3339"/>
    <cellStyle name="標準 106" xfId="3340"/>
    <cellStyle name="標準 107" xfId="3341"/>
    <cellStyle name="標準 109" xfId="3342"/>
    <cellStyle name="標準 11" xfId="132"/>
    <cellStyle name="標準 11 10" xfId="3343"/>
    <cellStyle name="標準 11 10 2" xfId="3344"/>
    <cellStyle name="標準 11 10 2 2" xfId="4878"/>
    <cellStyle name="標準 11 10 3" xfId="3345"/>
    <cellStyle name="標準 11 10 3 2" xfId="4879"/>
    <cellStyle name="標準 11 10 4" xfId="3346"/>
    <cellStyle name="標準 11 10 4 2" xfId="4880"/>
    <cellStyle name="標準 11 10 5" xfId="4881"/>
    <cellStyle name="標準 11 10_4月25日_VACT雇用誘発" xfId="3347"/>
    <cellStyle name="標準 11 11" xfId="3348"/>
    <cellStyle name="標準 11 11 2" xfId="4882"/>
    <cellStyle name="標準 11 12" xfId="3349"/>
    <cellStyle name="標準 11 12 2" xfId="4883"/>
    <cellStyle name="標準 11 13" xfId="3350"/>
    <cellStyle name="標準 11 13 2" xfId="4884"/>
    <cellStyle name="標準 11 14" xfId="3351"/>
    <cellStyle name="標準 11 15" xfId="4885"/>
    <cellStyle name="標準 11 2" xfId="3352"/>
    <cellStyle name="標準 11 2 2" xfId="3353"/>
    <cellStyle name="標準 11 2 2 2" xfId="3354"/>
    <cellStyle name="標準 11 2 2 2 2" xfId="3355"/>
    <cellStyle name="標準 11 2 2 2 2 2" xfId="4886"/>
    <cellStyle name="標準 11 2 2 2 3" xfId="3356"/>
    <cellStyle name="標準 11 2 2 2 3 2" xfId="4887"/>
    <cellStyle name="標準 11 2 2 2 4" xfId="3357"/>
    <cellStyle name="標準 11 2 2 2 4 2" xfId="4888"/>
    <cellStyle name="標準 11 2 2 2 5" xfId="4889"/>
    <cellStyle name="標準 11 2 2 2_4月25日_VACT雇用誘発" xfId="3358"/>
    <cellStyle name="標準 11 2 2 3" xfId="3359"/>
    <cellStyle name="標準 11 2 2 3 2" xfId="4890"/>
    <cellStyle name="標準 11 2 2 4" xfId="3360"/>
    <cellStyle name="標準 11 2 2 4 2" xfId="4891"/>
    <cellStyle name="標準 11 2 2 5" xfId="3361"/>
    <cellStyle name="標準 11 2 2 5 2" xfId="4892"/>
    <cellStyle name="標準 11 2 2 6" xfId="4893"/>
    <cellStyle name="標準 11 2 2_4月25日_VACT雇用誘発" xfId="3362"/>
    <cellStyle name="標準 11 2 3" xfId="3363"/>
    <cellStyle name="標準 11 2 3 2" xfId="3364"/>
    <cellStyle name="標準 11 2 3 2 2" xfId="3365"/>
    <cellStyle name="標準 11 2 3 2 2 2" xfId="4894"/>
    <cellStyle name="標準 11 2 3 2 3" xfId="3366"/>
    <cellStyle name="標準 11 2 3 2 3 2" xfId="4895"/>
    <cellStyle name="標準 11 2 3 2 4" xfId="3367"/>
    <cellStyle name="標準 11 2 3 2 4 2" xfId="4896"/>
    <cellStyle name="標準 11 2 3 2 5" xfId="4897"/>
    <cellStyle name="標準 11 2 3 2_4月25日_VACT雇用誘発" xfId="3368"/>
    <cellStyle name="標準 11 2 3 3" xfId="3369"/>
    <cellStyle name="標準 11 2 3 3 2" xfId="4898"/>
    <cellStyle name="標準 11 2 3 4" xfId="3370"/>
    <cellStyle name="標準 11 2 3 4 2" xfId="4899"/>
    <cellStyle name="標準 11 2 3 5" xfId="3371"/>
    <cellStyle name="標準 11 2 3 5 2" xfId="4900"/>
    <cellStyle name="標準 11 2 3 6" xfId="4901"/>
    <cellStyle name="標準 11 2 3_4月25日_VACT雇用誘発" xfId="3372"/>
    <cellStyle name="標準 11 2 4" xfId="3373"/>
    <cellStyle name="標準 11 2 4 2" xfId="3374"/>
    <cellStyle name="標準 11 2 4 2 2" xfId="4902"/>
    <cellStyle name="標準 11 2 4 3" xfId="3375"/>
    <cellStyle name="標準 11 2 4 3 2" xfId="4903"/>
    <cellStyle name="標準 11 2 4 4" xfId="3376"/>
    <cellStyle name="標準 11 2 4 4 2" xfId="4904"/>
    <cellStyle name="標準 11 2 4 5" xfId="4905"/>
    <cellStyle name="標準 11 2 4_4月25日_VACT雇用誘発" xfId="3377"/>
    <cellStyle name="標準 11 2 5" xfId="3378"/>
    <cellStyle name="標準 11 2 5 2" xfId="4906"/>
    <cellStyle name="標準 11 2 6" xfId="3379"/>
    <cellStyle name="標準 11 2 6 2" xfId="4907"/>
    <cellStyle name="標準 11 2 7" xfId="3380"/>
    <cellStyle name="標準 11 2 7 2" xfId="4908"/>
    <cellStyle name="標準 11 2 8" xfId="4909"/>
    <cellStyle name="標準 11 2_4月25日_VACT雇用誘発" xfId="3381"/>
    <cellStyle name="標準 11 3" xfId="3382"/>
    <cellStyle name="標準 11 3 2" xfId="3383"/>
    <cellStyle name="標準 11 3 2 2" xfId="3384"/>
    <cellStyle name="標準 11 3 2 2 2" xfId="3385"/>
    <cellStyle name="標準 11 3 2 2 2 2" xfId="4910"/>
    <cellStyle name="標準 11 3 2 2 3" xfId="3386"/>
    <cellStyle name="標準 11 3 2 2 3 2" xfId="4911"/>
    <cellStyle name="標準 11 3 2 2 4" xfId="3387"/>
    <cellStyle name="標準 11 3 2 2 4 2" xfId="4912"/>
    <cellStyle name="標準 11 3 2 2 5" xfId="4913"/>
    <cellStyle name="標準 11 3 2 2_4月25日_VACT雇用誘発" xfId="3388"/>
    <cellStyle name="標準 11 3 2 3" xfId="3389"/>
    <cellStyle name="標準 11 3 2 3 2" xfId="4914"/>
    <cellStyle name="標準 11 3 2 4" xfId="3390"/>
    <cellStyle name="標準 11 3 2 4 2" xfId="4915"/>
    <cellStyle name="標準 11 3 2 5" xfId="3391"/>
    <cellStyle name="標準 11 3 2 5 2" xfId="4916"/>
    <cellStyle name="標準 11 3 2 6" xfId="4917"/>
    <cellStyle name="標準 11 3 2_4月25日_VACT雇用誘発" xfId="3392"/>
    <cellStyle name="標準 11 3 3" xfId="3393"/>
    <cellStyle name="標準 11 3 3 2" xfId="3394"/>
    <cellStyle name="標準 11 3 3 2 2" xfId="3395"/>
    <cellStyle name="標準 11 3 3 2 2 2" xfId="4918"/>
    <cellStyle name="標準 11 3 3 2 3" xfId="3396"/>
    <cellStyle name="標準 11 3 3 2 3 2" xfId="4919"/>
    <cellStyle name="標準 11 3 3 2 4" xfId="3397"/>
    <cellStyle name="標準 11 3 3 2 4 2" xfId="4920"/>
    <cellStyle name="標準 11 3 3 2 5" xfId="4921"/>
    <cellStyle name="標準 11 3 3 2_4月25日_VACT雇用誘発" xfId="3398"/>
    <cellStyle name="標準 11 3 3 3" xfId="3399"/>
    <cellStyle name="標準 11 3 3 3 2" xfId="4922"/>
    <cellStyle name="標準 11 3 3 4" xfId="3400"/>
    <cellStyle name="標準 11 3 3 4 2" xfId="4923"/>
    <cellStyle name="標準 11 3 3 5" xfId="3401"/>
    <cellStyle name="標準 11 3 3 5 2" xfId="4924"/>
    <cellStyle name="標準 11 3 3 6" xfId="4925"/>
    <cellStyle name="標準 11 3 3_4月25日_VACT雇用誘発" xfId="3402"/>
    <cellStyle name="標準 11 3 4" xfId="3403"/>
    <cellStyle name="標準 11 3 4 2" xfId="3404"/>
    <cellStyle name="標準 11 3 4 2 2" xfId="4926"/>
    <cellStyle name="標準 11 3 4 3" xfId="3405"/>
    <cellStyle name="標準 11 3 4 3 2" xfId="4927"/>
    <cellStyle name="標準 11 3 4 4" xfId="3406"/>
    <cellStyle name="標準 11 3 4 4 2" xfId="4928"/>
    <cellStyle name="標準 11 3 4 5" xfId="4929"/>
    <cellStyle name="標準 11 3 4_4月25日_VACT雇用誘発" xfId="3407"/>
    <cellStyle name="標準 11 3 5" xfId="3408"/>
    <cellStyle name="標準 11 3 5 2" xfId="4930"/>
    <cellStyle name="標準 11 3 6" xfId="3409"/>
    <cellStyle name="標準 11 3 6 2" xfId="4931"/>
    <cellStyle name="標準 11 3 7" xfId="3410"/>
    <cellStyle name="標準 11 3 7 2" xfId="4932"/>
    <cellStyle name="標準 11 3 8" xfId="4933"/>
    <cellStyle name="標準 11 3_4月25日_VACT雇用誘発" xfId="3411"/>
    <cellStyle name="標準 11 4" xfId="3412"/>
    <cellStyle name="標準 11 4 2" xfId="3413"/>
    <cellStyle name="標準 11 4 2 2" xfId="3414"/>
    <cellStyle name="標準 11 4 2 2 2" xfId="3415"/>
    <cellStyle name="標準 11 4 2 2 2 2" xfId="4934"/>
    <cellStyle name="標準 11 4 2 2 3" xfId="3416"/>
    <cellStyle name="標準 11 4 2 2 3 2" xfId="4935"/>
    <cellStyle name="標準 11 4 2 2 4" xfId="3417"/>
    <cellStyle name="標準 11 4 2 2 4 2" xfId="4936"/>
    <cellStyle name="標準 11 4 2 2 5" xfId="4937"/>
    <cellStyle name="標準 11 4 2 2_4月25日_VACT雇用誘発" xfId="3418"/>
    <cellStyle name="標準 11 4 2 3" xfId="3419"/>
    <cellStyle name="標準 11 4 2 3 2" xfId="4938"/>
    <cellStyle name="標準 11 4 2 4" xfId="3420"/>
    <cellStyle name="標準 11 4 2 4 2" xfId="4939"/>
    <cellStyle name="標準 11 4 2 5" xfId="3421"/>
    <cellStyle name="標準 11 4 2 5 2" xfId="4940"/>
    <cellStyle name="標準 11 4 2 6" xfId="4941"/>
    <cellStyle name="標準 11 4 2_4月25日_VACT雇用誘発" xfId="3422"/>
    <cellStyle name="標準 11 4 3" xfId="3423"/>
    <cellStyle name="標準 11 4 3 2" xfId="3424"/>
    <cellStyle name="標準 11 4 3 2 2" xfId="3425"/>
    <cellStyle name="標準 11 4 3 2 2 2" xfId="4942"/>
    <cellStyle name="標準 11 4 3 2 3" xfId="3426"/>
    <cellStyle name="標準 11 4 3 2 3 2" xfId="4943"/>
    <cellStyle name="標準 11 4 3 2 4" xfId="3427"/>
    <cellStyle name="標準 11 4 3 2 4 2" xfId="4944"/>
    <cellStyle name="標準 11 4 3 2 5" xfId="4945"/>
    <cellStyle name="標準 11 4 3 2_4月25日_VACT雇用誘発" xfId="3428"/>
    <cellStyle name="標準 11 4 3 3" xfId="3429"/>
    <cellStyle name="標準 11 4 3 3 2" xfId="4946"/>
    <cellStyle name="標準 11 4 3 4" xfId="3430"/>
    <cellStyle name="標準 11 4 3 4 2" xfId="4947"/>
    <cellStyle name="標準 11 4 3 5" xfId="3431"/>
    <cellStyle name="標準 11 4 3 5 2" xfId="4948"/>
    <cellStyle name="標準 11 4 3 6" xfId="4949"/>
    <cellStyle name="標準 11 4 3_4月25日_VACT雇用誘発" xfId="3432"/>
    <cellStyle name="標準 11 4 4" xfId="3433"/>
    <cellStyle name="標準 11 4 4 2" xfId="3434"/>
    <cellStyle name="標準 11 4 4 2 2" xfId="4950"/>
    <cellStyle name="標準 11 4 4 3" xfId="3435"/>
    <cellStyle name="標準 11 4 4 3 2" xfId="4951"/>
    <cellStyle name="標準 11 4 4 4" xfId="3436"/>
    <cellStyle name="標準 11 4 4 4 2" xfId="4952"/>
    <cellStyle name="標準 11 4 4 5" xfId="4953"/>
    <cellStyle name="標準 11 4 4_4月25日_VACT雇用誘発" xfId="3437"/>
    <cellStyle name="標準 11 4 5" xfId="3438"/>
    <cellStyle name="標準 11 4 5 2" xfId="4954"/>
    <cellStyle name="標準 11 4 6" xfId="3439"/>
    <cellStyle name="標準 11 4 6 2" xfId="4955"/>
    <cellStyle name="標準 11 4 7" xfId="3440"/>
    <cellStyle name="標準 11 4 7 2" xfId="4956"/>
    <cellStyle name="標準 11 4 8" xfId="4957"/>
    <cellStyle name="標準 11 4_4月25日_VACT雇用誘発" xfId="3441"/>
    <cellStyle name="標準 11 5" xfId="3442"/>
    <cellStyle name="標準 11 5 2" xfId="3443"/>
    <cellStyle name="標準 11 5 2 2" xfId="3444"/>
    <cellStyle name="標準 11 5 2 2 2" xfId="3445"/>
    <cellStyle name="標準 11 5 2 2 2 2" xfId="4958"/>
    <cellStyle name="標準 11 5 2 2 3" xfId="3446"/>
    <cellStyle name="標準 11 5 2 2 3 2" xfId="4959"/>
    <cellStyle name="標準 11 5 2 2 4" xfId="3447"/>
    <cellStyle name="標準 11 5 2 2 4 2" xfId="4960"/>
    <cellStyle name="標準 11 5 2 2 5" xfId="4961"/>
    <cellStyle name="標準 11 5 2 2_4月25日_VACT雇用誘発" xfId="3448"/>
    <cellStyle name="標準 11 5 2 3" xfId="3449"/>
    <cellStyle name="標準 11 5 2 3 2" xfId="4962"/>
    <cellStyle name="標準 11 5 2 4" xfId="3450"/>
    <cellStyle name="標準 11 5 2 4 2" xfId="4963"/>
    <cellStyle name="標準 11 5 2 5" xfId="3451"/>
    <cellStyle name="標準 11 5 2 5 2" xfId="4964"/>
    <cellStyle name="標準 11 5 2 6" xfId="4965"/>
    <cellStyle name="標準 11 5 2_4月25日_VACT雇用誘発" xfId="3452"/>
    <cellStyle name="標準 11 5 3" xfId="3453"/>
    <cellStyle name="標準 11 5 3 2" xfId="3454"/>
    <cellStyle name="標準 11 5 3 2 2" xfId="3455"/>
    <cellStyle name="標準 11 5 3 2 2 2" xfId="4966"/>
    <cellStyle name="標準 11 5 3 2 3" xfId="3456"/>
    <cellStyle name="標準 11 5 3 2 3 2" xfId="4967"/>
    <cellStyle name="標準 11 5 3 2 4" xfId="3457"/>
    <cellStyle name="標準 11 5 3 2 4 2" xfId="4968"/>
    <cellStyle name="標準 11 5 3 2 5" xfId="4969"/>
    <cellStyle name="標準 11 5 3 2_4月25日_VACT雇用誘発" xfId="3458"/>
    <cellStyle name="標準 11 5 3 3" xfId="3459"/>
    <cellStyle name="標準 11 5 3 3 2" xfId="4970"/>
    <cellStyle name="標準 11 5 3 4" xfId="3460"/>
    <cellStyle name="標準 11 5 3 4 2" xfId="4971"/>
    <cellStyle name="標準 11 5 3 5" xfId="3461"/>
    <cellStyle name="標準 11 5 3 5 2" xfId="4972"/>
    <cellStyle name="標準 11 5 3 6" xfId="4973"/>
    <cellStyle name="標準 11 5 3_4月25日_VACT雇用誘発" xfId="3462"/>
    <cellStyle name="標準 11 5 4" xfId="3463"/>
    <cellStyle name="標準 11 5 4 2" xfId="3464"/>
    <cellStyle name="標準 11 5 4 2 2" xfId="4974"/>
    <cellStyle name="標準 11 5 4 3" xfId="3465"/>
    <cellStyle name="標準 11 5 4 3 2" xfId="4975"/>
    <cellStyle name="標準 11 5 4 4" xfId="3466"/>
    <cellStyle name="標準 11 5 4 4 2" xfId="4976"/>
    <cellStyle name="標準 11 5 4 5" xfId="4977"/>
    <cellStyle name="標準 11 5 4_4月25日_VACT雇用誘発" xfId="3467"/>
    <cellStyle name="標準 11 5 5" xfId="3468"/>
    <cellStyle name="標準 11 5 5 2" xfId="4978"/>
    <cellStyle name="標準 11 5 6" xfId="3469"/>
    <cellStyle name="標準 11 5 6 2" xfId="4979"/>
    <cellStyle name="標準 11 5 7" xfId="3470"/>
    <cellStyle name="標準 11 5 7 2" xfId="4980"/>
    <cellStyle name="標準 11 5 8" xfId="4981"/>
    <cellStyle name="標準 11 5_4月25日_VACT雇用誘発" xfId="3471"/>
    <cellStyle name="標準 11 6" xfId="3472"/>
    <cellStyle name="標準 11 6 2" xfId="3473"/>
    <cellStyle name="標準 11 6 2 2" xfId="3474"/>
    <cellStyle name="標準 11 6 2 2 2" xfId="3475"/>
    <cellStyle name="標準 11 6 2 2 2 2" xfId="4982"/>
    <cellStyle name="標準 11 6 2 2 3" xfId="3476"/>
    <cellStyle name="標準 11 6 2 2 3 2" xfId="4983"/>
    <cellStyle name="標準 11 6 2 2 4" xfId="3477"/>
    <cellStyle name="標準 11 6 2 2 4 2" xfId="4984"/>
    <cellStyle name="標準 11 6 2 2 5" xfId="4985"/>
    <cellStyle name="標準 11 6 2 2_4月25日_VACT雇用誘発" xfId="3478"/>
    <cellStyle name="標準 11 6 2 3" xfId="3479"/>
    <cellStyle name="標準 11 6 2 3 2" xfId="4986"/>
    <cellStyle name="標準 11 6 2 4" xfId="3480"/>
    <cellStyle name="標準 11 6 2 4 2" xfId="4987"/>
    <cellStyle name="標準 11 6 2 5" xfId="3481"/>
    <cellStyle name="標準 11 6 2 5 2" xfId="4988"/>
    <cellStyle name="標準 11 6 2 6" xfId="4989"/>
    <cellStyle name="標準 11 6 2_4月25日_VACT雇用誘発" xfId="3482"/>
    <cellStyle name="標準 11 6 3" xfId="3483"/>
    <cellStyle name="標準 11 6 3 2" xfId="3484"/>
    <cellStyle name="標準 11 6 3 2 2" xfId="3485"/>
    <cellStyle name="標準 11 6 3 2 2 2" xfId="4990"/>
    <cellStyle name="標準 11 6 3 2 3" xfId="3486"/>
    <cellStyle name="標準 11 6 3 2 3 2" xfId="4991"/>
    <cellStyle name="標準 11 6 3 2 4" xfId="3487"/>
    <cellStyle name="標準 11 6 3 2 4 2" xfId="4992"/>
    <cellStyle name="標準 11 6 3 2 5" xfId="4993"/>
    <cellStyle name="標準 11 6 3 2_4月25日_VACT雇用誘発" xfId="3488"/>
    <cellStyle name="標準 11 6 3 3" xfId="3489"/>
    <cellStyle name="標準 11 6 3 3 2" xfId="4994"/>
    <cellStyle name="標準 11 6 3 4" xfId="3490"/>
    <cellStyle name="標準 11 6 3 4 2" xfId="4995"/>
    <cellStyle name="標準 11 6 3 5" xfId="3491"/>
    <cellStyle name="標準 11 6 3 5 2" xfId="4996"/>
    <cellStyle name="標準 11 6 3 6" xfId="4997"/>
    <cellStyle name="標準 11 6 3_4月25日_VACT雇用誘発" xfId="3492"/>
    <cellStyle name="標準 11 6 4" xfId="3493"/>
    <cellStyle name="標準 11 6 4 2" xfId="3494"/>
    <cellStyle name="標準 11 6 4 2 2" xfId="4998"/>
    <cellStyle name="標準 11 6 4 3" xfId="3495"/>
    <cellStyle name="標準 11 6 4 3 2" xfId="4999"/>
    <cellStyle name="標準 11 6 4 4" xfId="3496"/>
    <cellStyle name="標準 11 6 4 4 2" xfId="5000"/>
    <cellStyle name="標準 11 6 4 5" xfId="5001"/>
    <cellStyle name="標準 11 6 4_4月25日_VACT雇用誘発" xfId="3497"/>
    <cellStyle name="標準 11 6 5" xfId="3498"/>
    <cellStyle name="標準 11 6 5 2" xfId="5002"/>
    <cellStyle name="標準 11 6 6" xfId="3499"/>
    <cellStyle name="標準 11 6 6 2" xfId="5003"/>
    <cellStyle name="標準 11 6 7" xfId="3500"/>
    <cellStyle name="標準 11 6 7 2" xfId="5004"/>
    <cellStyle name="標準 11 6 8" xfId="5005"/>
    <cellStyle name="標準 11 6_4月25日_VACT雇用誘発" xfId="3501"/>
    <cellStyle name="標準 11 7" xfId="3502"/>
    <cellStyle name="標準 11 7 2" xfId="3503"/>
    <cellStyle name="標準 11 7 2 2" xfId="3504"/>
    <cellStyle name="標準 11 7 2 2 2" xfId="3505"/>
    <cellStyle name="標準 11 7 2 2 2 2" xfId="5006"/>
    <cellStyle name="標準 11 7 2 2 3" xfId="3506"/>
    <cellStyle name="標準 11 7 2 2 3 2" xfId="5007"/>
    <cellStyle name="標準 11 7 2 2 4" xfId="3507"/>
    <cellStyle name="標準 11 7 2 2 4 2" xfId="5008"/>
    <cellStyle name="標準 11 7 2 2 5" xfId="5009"/>
    <cellStyle name="標準 11 7 2 2_4月25日_VACT雇用誘発" xfId="3508"/>
    <cellStyle name="標準 11 7 2 3" xfId="3509"/>
    <cellStyle name="標準 11 7 2 3 2" xfId="5010"/>
    <cellStyle name="標準 11 7 2 4" xfId="3510"/>
    <cellStyle name="標準 11 7 2 4 2" xfId="5011"/>
    <cellStyle name="標準 11 7 2 5" xfId="3511"/>
    <cellStyle name="標準 11 7 2 5 2" xfId="5012"/>
    <cellStyle name="標準 11 7 2 6" xfId="5013"/>
    <cellStyle name="標準 11 7 2_4月25日_VACT雇用誘発" xfId="3512"/>
    <cellStyle name="標準 11 7 3" xfId="3513"/>
    <cellStyle name="標準 11 7 3 2" xfId="3514"/>
    <cellStyle name="標準 11 7 3 2 2" xfId="3515"/>
    <cellStyle name="標準 11 7 3 2 2 2" xfId="5014"/>
    <cellStyle name="標準 11 7 3 2 3" xfId="3516"/>
    <cellStyle name="標準 11 7 3 2 3 2" xfId="5015"/>
    <cellStyle name="標準 11 7 3 2 4" xfId="3517"/>
    <cellStyle name="標準 11 7 3 2 4 2" xfId="5016"/>
    <cellStyle name="標準 11 7 3 2 5" xfId="5017"/>
    <cellStyle name="標準 11 7 3 2_4月25日_VACT雇用誘発" xfId="3518"/>
    <cellStyle name="標準 11 7 3 3" xfId="3519"/>
    <cellStyle name="標準 11 7 3 3 2" xfId="5018"/>
    <cellStyle name="標準 11 7 3 4" xfId="3520"/>
    <cellStyle name="標準 11 7 3 4 2" xfId="5019"/>
    <cellStyle name="標準 11 7 3 5" xfId="3521"/>
    <cellStyle name="標準 11 7 3 5 2" xfId="5020"/>
    <cellStyle name="標準 11 7 3 6" xfId="5021"/>
    <cellStyle name="標準 11 7 3_4月25日_VACT雇用誘発" xfId="3522"/>
    <cellStyle name="標準 11 7 4" xfId="3523"/>
    <cellStyle name="標準 11 7 4 2" xfId="3524"/>
    <cellStyle name="標準 11 7 4 2 2" xfId="5022"/>
    <cellStyle name="標準 11 7 4 3" xfId="3525"/>
    <cellStyle name="標準 11 7 4 3 2" xfId="5023"/>
    <cellStyle name="標準 11 7 4 4" xfId="3526"/>
    <cellStyle name="標準 11 7 4 4 2" xfId="5024"/>
    <cellStyle name="標準 11 7 4 5" xfId="5025"/>
    <cellStyle name="標準 11 7 4_4月25日_VACT雇用誘発" xfId="3527"/>
    <cellStyle name="標準 11 7 5" xfId="3528"/>
    <cellStyle name="標準 11 7 5 2" xfId="5026"/>
    <cellStyle name="標準 11 7 6" xfId="3529"/>
    <cellStyle name="標準 11 7 6 2" xfId="5027"/>
    <cellStyle name="標準 11 7 7" xfId="3530"/>
    <cellStyle name="標準 11 7 7 2" xfId="5028"/>
    <cellStyle name="標準 11 7 8" xfId="5029"/>
    <cellStyle name="標準 11 7_4月25日_VACT雇用誘発" xfId="3531"/>
    <cellStyle name="標準 11 8" xfId="3532"/>
    <cellStyle name="標準 11 8 2" xfId="3533"/>
    <cellStyle name="標準 11 8 2 2" xfId="3534"/>
    <cellStyle name="標準 11 8 2 2 2" xfId="5030"/>
    <cellStyle name="標準 11 8 2 3" xfId="3535"/>
    <cellStyle name="標準 11 8 2 3 2" xfId="5031"/>
    <cellStyle name="標準 11 8 2 4" xfId="3536"/>
    <cellStyle name="標準 11 8 2 4 2" xfId="5032"/>
    <cellStyle name="標準 11 8 2 5" xfId="5033"/>
    <cellStyle name="標準 11 8 2_4月25日_VACT雇用誘発" xfId="3537"/>
    <cellStyle name="標準 11 8 3" xfId="3538"/>
    <cellStyle name="標準 11 8 3 2" xfId="5034"/>
    <cellStyle name="標準 11 8 4" xfId="3539"/>
    <cellStyle name="標準 11 8 4 2" xfId="5035"/>
    <cellStyle name="標準 11 8 5" xfId="3540"/>
    <cellStyle name="標準 11 8 5 2" xfId="5036"/>
    <cellStyle name="標準 11 8 6" xfId="5037"/>
    <cellStyle name="標準 11 8_4月25日_VACT雇用誘発" xfId="3541"/>
    <cellStyle name="標準 11 9" xfId="3542"/>
    <cellStyle name="標準 11 9 2" xfId="3543"/>
    <cellStyle name="標準 11 9 2 2" xfId="3544"/>
    <cellStyle name="標準 11 9 2 2 2" xfId="5038"/>
    <cellStyle name="標準 11 9 2 3" xfId="3545"/>
    <cellStyle name="標準 11 9 2 3 2" xfId="5039"/>
    <cellStyle name="標準 11 9 2 4" xfId="3546"/>
    <cellStyle name="標準 11 9 2 4 2" xfId="5040"/>
    <cellStyle name="標準 11 9 2 5" xfId="5041"/>
    <cellStyle name="標準 11 9 2_4月25日_VACT雇用誘発" xfId="3547"/>
    <cellStyle name="標準 11 9 3" xfId="3548"/>
    <cellStyle name="標準 11 9 3 2" xfId="5042"/>
    <cellStyle name="標準 11 9 4" xfId="3549"/>
    <cellStyle name="標準 11 9 4 2" xfId="5043"/>
    <cellStyle name="標準 11 9 5" xfId="3550"/>
    <cellStyle name="標準 11 9 5 2" xfId="5044"/>
    <cellStyle name="標準 11 9 6" xfId="5045"/>
    <cellStyle name="標準 11 9_4月25日_VACT雇用誘発" xfId="3551"/>
    <cellStyle name="標準 11_4月25日_VACT雇用誘発" xfId="3552"/>
    <cellStyle name="標準 113" xfId="3553"/>
    <cellStyle name="標準 115" xfId="3554"/>
    <cellStyle name="標準 116" xfId="3555"/>
    <cellStyle name="標準 117" xfId="3556"/>
    <cellStyle name="標準 119" xfId="3557"/>
    <cellStyle name="標準 12" xfId="133"/>
    <cellStyle name="標準 12 2" xfId="3558"/>
    <cellStyle name="標準 12 2 2" xfId="3559"/>
    <cellStyle name="標準 12 2 2 2" xfId="5046"/>
    <cellStyle name="標準 12 2 2 3" xfId="5047"/>
    <cellStyle name="標準 12 2 3" xfId="3560"/>
    <cellStyle name="標準 12 2 3 2" xfId="5048"/>
    <cellStyle name="標準 12 2 4" xfId="3561"/>
    <cellStyle name="標準 12 2 4 2" xfId="5049"/>
    <cellStyle name="標準 12 2 5" xfId="5050"/>
    <cellStyle name="標準 12 2 6" xfId="5051"/>
    <cellStyle name="標準 12 2 7" xfId="5052"/>
    <cellStyle name="標準 12 2_4月25日_VACT雇用誘発" xfId="3562"/>
    <cellStyle name="標準 12 3" xfId="3563"/>
    <cellStyle name="標準 12 3 2" xfId="3564"/>
    <cellStyle name="標準 12 3 2 2" xfId="5053"/>
    <cellStyle name="標準 12 3 3" xfId="5054"/>
    <cellStyle name="標準 12 4" xfId="3565"/>
    <cellStyle name="標準 12 4 2" xfId="3566"/>
    <cellStyle name="標準 12 4 2 2" xfId="5055"/>
    <cellStyle name="標準 12 4 3" xfId="5056"/>
    <cellStyle name="標準 12 5" xfId="3567"/>
    <cellStyle name="標準 12 5 2" xfId="5057"/>
    <cellStyle name="標準 12 6" xfId="3568"/>
    <cellStyle name="標準 12 6 2" xfId="5058"/>
    <cellStyle name="標準 12 7" xfId="5059"/>
    <cellStyle name="標準 12_4月25日_VACT雇用誘発" xfId="3569"/>
    <cellStyle name="標準 120" xfId="3570"/>
    <cellStyle name="標準 121" xfId="3571"/>
    <cellStyle name="標準 122" xfId="3572"/>
    <cellStyle name="標準 123" xfId="3573"/>
    <cellStyle name="標準 124" xfId="3574"/>
    <cellStyle name="標準 125" xfId="3575"/>
    <cellStyle name="標準 126" xfId="3576"/>
    <cellStyle name="標準 127" xfId="3577"/>
    <cellStyle name="標準 128" xfId="3578"/>
    <cellStyle name="標準 129" xfId="3579"/>
    <cellStyle name="標準 13" xfId="134"/>
    <cellStyle name="標準 13 2" xfId="3580"/>
    <cellStyle name="標準 13 3" xfId="3581"/>
    <cellStyle name="標準 13 4" xfId="3582"/>
    <cellStyle name="標準 130" xfId="3583"/>
    <cellStyle name="標準 131" xfId="3584"/>
    <cellStyle name="標準 132" xfId="3585"/>
    <cellStyle name="標準 134" xfId="3586"/>
    <cellStyle name="標準 135" xfId="3587"/>
    <cellStyle name="標準 136" xfId="3588"/>
    <cellStyle name="標準 137" xfId="3589"/>
    <cellStyle name="標準 14" xfId="135"/>
    <cellStyle name="標準 14 2" xfId="136"/>
    <cellStyle name="標準 14 2 2" xfId="3590"/>
    <cellStyle name="標準 14 2 2 2" xfId="3591"/>
    <cellStyle name="標準 14 2 2 2 2" xfId="5060"/>
    <cellStyle name="標準 14 2 2 2 3" xfId="5061"/>
    <cellStyle name="標準 14 2 2 3" xfId="3592"/>
    <cellStyle name="標準 14 2 2 4" xfId="5062"/>
    <cellStyle name="標準 14 2 2 5" xfId="5063"/>
    <cellStyle name="標準 14 2 2 6" xfId="5064"/>
    <cellStyle name="標準 14 2 3" xfId="3593"/>
    <cellStyle name="標準 14 2 3 2" xfId="3594"/>
    <cellStyle name="標準 14 2 3 2 2" xfId="5065"/>
    <cellStyle name="標準 14 2 3 3" xfId="5066"/>
    <cellStyle name="標準 14 2 4" xfId="3595"/>
    <cellStyle name="標準 14 2 4 2" xfId="3596"/>
    <cellStyle name="標準 14 2 4 2 2" xfId="5067"/>
    <cellStyle name="標準 14 2 4 3" xfId="5068"/>
    <cellStyle name="標準 14 2 5" xfId="3597"/>
    <cellStyle name="標準 14 2 5 2" xfId="5069"/>
    <cellStyle name="標準 14 2 6" xfId="3598"/>
    <cellStyle name="標準 14 2 6 2" xfId="5070"/>
    <cellStyle name="標準 14 2 7" xfId="3599"/>
    <cellStyle name="標準 14 2 8" xfId="5071"/>
    <cellStyle name="標準 14 3" xfId="3600"/>
    <cellStyle name="標準 14 3 2" xfId="3601"/>
    <cellStyle name="標準 14 3 2 2" xfId="5072"/>
    <cellStyle name="標準 14 3 2 3" xfId="5073"/>
    <cellStyle name="標準 14 3 3" xfId="3602"/>
    <cellStyle name="標準 14 3 4" xfId="5074"/>
    <cellStyle name="標準 14 3 5" xfId="5075"/>
    <cellStyle name="標準 14 3 6" xfId="5076"/>
    <cellStyle name="標準 14 4" xfId="3603"/>
    <cellStyle name="標準 14 4 2" xfId="3604"/>
    <cellStyle name="標準 14 4 2 2" xfId="5077"/>
    <cellStyle name="標準 14 5" xfId="3605"/>
    <cellStyle name="標準 14 5 2" xfId="3606"/>
    <cellStyle name="標準 14 5 2 2" xfId="5078"/>
    <cellStyle name="標準 14 6" xfId="3607"/>
    <cellStyle name="標準 14 7" xfId="3608"/>
    <cellStyle name="標準 14 7 2" xfId="5079"/>
    <cellStyle name="標準 15" xfId="137"/>
    <cellStyle name="標準 15 2" xfId="5080"/>
    <cellStyle name="標準 16" xfId="138"/>
    <cellStyle name="標準 16 2" xfId="3609"/>
    <cellStyle name="標準 16 2 2" xfId="3610"/>
    <cellStyle name="標準 16 2 2 2" xfId="5081"/>
    <cellStyle name="標準 16 2 2 3" xfId="5082"/>
    <cellStyle name="標準 16 2 3" xfId="3611"/>
    <cellStyle name="標準 16 2 3 2" xfId="5083"/>
    <cellStyle name="標準 16 2 4" xfId="3612"/>
    <cellStyle name="標準 16 2 4 2" xfId="5084"/>
    <cellStyle name="標準 16 2 5" xfId="5085"/>
    <cellStyle name="標準 16 2 6" xfId="5086"/>
    <cellStyle name="標準 16 2 7" xfId="5087"/>
    <cellStyle name="標準 16 2_4月25日_VACT雇用誘発" xfId="3613"/>
    <cellStyle name="標準 16 3" xfId="3614"/>
    <cellStyle name="標準 16 3 2" xfId="3615"/>
    <cellStyle name="標準 16 3 2 2" xfId="5088"/>
    <cellStyle name="標準 16 3 3" xfId="5089"/>
    <cellStyle name="標準 16 4" xfId="3616"/>
    <cellStyle name="標準 16 4 2" xfId="3617"/>
    <cellStyle name="標準 16 4 2 2" xfId="5090"/>
    <cellStyle name="標準 16 4 3" xfId="5091"/>
    <cellStyle name="標準 16 5" xfId="3618"/>
    <cellStyle name="標準 16 5 2" xfId="5092"/>
    <cellStyle name="標準 16 6" xfId="3619"/>
    <cellStyle name="標準 16 6 2" xfId="5093"/>
    <cellStyle name="標準 16 7" xfId="5094"/>
    <cellStyle name="標準 16_4月25日_VACT雇用誘発" xfId="3620"/>
    <cellStyle name="標準 17" xfId="139"/>
    <cellStyle name="標準 17 2" xfId="5095"/>
    <cellStyle name="標準 18" xfId="140"/>
    <cellStyle name="標準 18 2" xfId="5096"/>
    <cellStyle name="標準 18 3" xfId="5097"/>
    <cellStyle name="標準 19" xfId="141"/>
    <cellStyle name="標準 19 2" xfId="142"/>
    <cellStyle name="標準 2" xfId="143"/>
    <cellStyle name="標準 2 10" xfId="144"/>
    <cellStyle name="標準 2 10 2" xfId="145"/>
    <cellStyle name="標準 2 10 2 2" xfId="146"/>
    <cellStyle name="標準 2 10 2 3" xfId="5098"/>
    <cellStyle name="標準 2 10 3" xfId="147"/>
    <cellStyle name="標準 2 10 4" xfId="3621"/>
    <cellStyle name="標準 2 10 5" xfId="3622"/>
    <cellStyle name="標準 2 10 6" xfId="3623"/>
    <cellStyle name="標準 2 10 7" xfId="3624"/>
    <cellStyle name="標準 2 11" xfId="148"/>
    <cellStyle name="標準 2 11 2" xfId="149"/>
    <cellStyle name="標準 2 12" xfId="150"/>
    <cellStyle name="標準 2 12 2" xfId="151"/>
    <cellStyle name="標準 2 13" xfId="152"/>
    <cellStyle name="標準 2 13 2" xfId="5099"/>
    <cellStyle name="標準 2 14" xfId="1"/>
    <cellStyle name="標準 2 14 2" xfId="153"/>
    <cellStyle name="標準 2 14 3" xfId="4294"/>
    <cellStyle name="標準 2 14 4" xfId="5611"/>
    <cellStyle name="標準 2 14 5" xfId="5618"/>
    <cellStyle name="標準 2 15" xfId="154"/>
    <cellStyle name="標準 2 16" xfId="271"/>
    <cellStyle name="標準 2 17" xfId="3625"/>
    <cellStyle name="標準 2 18" xfId="3626"/>
    <cellStyle name="標準 2 19" xfId="3627"/>
    <cellStyle name="標準 2 2" xfId="155"/>
    <cellStyle name="標準 2 2 10" xfId="156"/>
    <cellStyle name="標準 2 2 11" xfId="5628"/>
    <cellStyle name="標準 2 2 12" xfId="5630"/>
    <cellStyle name="標準 2 2 13" xfId="5631"/>
    <cellStyle name="標準 2 2 2" xfId="157"/>
    <cellStyle name="標準 2 2 2 2" xfId="158"/>
    <cellStyle name="標準 2 2 2 2 2" xfId="3628"/>
    <cellStyle name="標準 2 2 2 2 2 2" xfId="5100"/>
    <cellStyle name="標準 2 2 2 2 2 2 2" xfId="5101"/>
    <cellStyle name="標準 2 2 2 2 2 3" xfId="5102"/>
    <cellStyle name="標準 2 2 2 2 2 4" xfId="5103"/>
    <cellStyle name="標準 2 2 2 2 3" xfId="5104"/>
    <cellStyle name="標準 2 2 2 2 3 2" xfId="5105"/>
    <cellStyle name="標準 2 2 2 2 4" xfId="5106"/>
    <cellStyle name="標準 2 2 2 2 5" xfId="5107"/>
    <cellStyle name="標準 2 2 2 3" xfId="3629"/>
    <cellStyle name="標準 2 2 2 3 2" xfId="5108"/>
    <cellStyle name="標準 2 2 2 3 2 2" xfId="5109"/>
    <cellStyle name="標準 2 2 2 3 3" xfId="5110"/>
    <cellStyle name="標準 2 2 2 3 4" xfId="5111"/>
    <cellStyle name="標準 2 2 2 4" xfId="5112"/>
    <cellStyle name="標準 2 2 2 4 2" xfId="5113"/>
    <cellStyle name="標準 2 2 2 5" xfId="5114"/>
    <cellStyle name="標準 2 2 2 6" xfId="5115"/>
    <cellStyle name="標準 2 2 3" xfId="159"/>
    <cellStyle name="標準 2 2 3 2" xfId="160"/>
    <cellStyle name="標準 2 2 3 2 2" xfId="5116"/>
    <cellStyle name="標準 2 2 3 2 2 2" xfId="5117"/>
    <cellStyle name="標準 2 2 3 2 3" xfId="5118"/>
    <cellStyle name="標準 2 2 3 2 4" xfId="5119"/>
    <cellStyle name="標準 2 2 3 3" xfId="5120"/>
    <cellStyle name="標準 2 2 3 3 2" xfId="5121"/>
    <cellStyle name="標準 2 2 3 4" xfId="5122"/>
    <cellStyle name="標準 2 2 3 5" xfId="5123"/>
    <cellStyle name="標準 2 2 4" xfId="161"/>
    <cellStyle name="標準 2 2 4 2" xfId="162"/>
    <cellStyle name="標準 2 2 4 2 2" xfId="163"/>
    <cellStyle name="標準 2 2 4 2 3" xfId="164"/>
    <cellStyle name="標準 2 2 4 2 4" xfId="4299"/>
    <cellStyle name="標準 2 2 4 2 5" xfId="5616"/>
    <cellStyle name="標準 2 2 4 2 6" xfId="5625"/>
    <cellStyle name="標準 2 2 4 2 6 2" xfId="5634"/>
    <cellStyle name="標準 2 2 4 2 6 3" xfId="5639"/>
    <cellStyle name="標準 2 2 4 3" xfId="165"/>
    <cellStyle name="標準 2 2 4 4" xfId="5124"/>
    <cellStyle name="標準 2 2 5" xfId="166"/>
    <cellStyle name="標準 2 2 5 2" xfId="167"/>
    <cellStyle name="標準 2 2 5 3" xfId="5125"/>
    <cellStyle name="標準 2 2 6" xfId="168"/>
    <cellStyle name="標準 2 2 6 2" xfId="169"/>
    <cellStyle name="標準 2 2 7" xfId="170"/>
    <cellStyle name="標準 2 2 7 2" xfId="171"/>
    <cellStyle name="標準 2 2 8" xfId="4"/>
    <cellStyle name="標準 2 2 8 2" xfId="172"/>
    <cellStyle name="標準 2 2 8 3" xfId="4295"/>
    <cellStyle name="標準 2 2 8 4" xfId="5612"/>
    <cellStyle name="標準 2 2 8 5" xfId="5619"/>
    <cellStyle name="標準 2 2 8 5 2" xfId="5637"/>
    <cellStyle name="標準 2 2 9" xfId="173"/>
    <cellStyle name="標準 2 2 9 2" xfId="174"/>
    <cellStyle name="標準 2 20" xfId="3630"/>
    <cellStyle name="標準 2 21" xfId="3631"/>
    <cellStyle name="標準 2 22" xfId="3632"/>
    <cellStyle name="標準 2 23" xfId="3633"/>
    <cellStyle name="標準 2 24" xfId="3634"/>
    <cellStyle name="標準 2 25" xfId="3635"/>
    <cellStyle name="標準 2 26" xfId="3636"/>
    <cellStyle name="標準 2 27" xfId="3637"/>
    <cellStyle name="標準 2 28" xfId="3638"/>
    <cellStyle name="標準 2 29" xfId="3639"/>
    <cellStyle name="標準 2 3" xfId="175"/>
    <cellStyle name="標準 2 3 10" xfId="5632"/>
    <cellStyle name="標準 2 3 2" xfId="176"/>
    <cellStyle name="標準 2 3 2 2" xfId="177"/>
    <cellStyle name="標準 2 3 2 2 2" xfId="5126"/>
    <cellStyle name="標準 2 3 2 2 2 2" xfId="5127"/>
    <cellStyle name="標準 2 3 2 2 3" xfId="5128"/>
    <cellStyle name="標準 2 3 2 2 4" xfId="5129"/>
    <cellStyle name="標準 2 3 2 3" xfId="5130"/>
    <cellStyle name="標準 2 3 2 3 2" xfId="5131"/>
    <cellStyle name="標準 2 3 2 4" xfId="5132"/>
    <cellStyle name="標準 2 3 2 5" xfId="5133"/>
    <cellStyle name="標準 2 3 3" xfId="178"/>
    <cellStyle name="標準 2 3 3 2" xfId="179"/>
    <cellStyle name="標準 2 3 3 2 2" xfId="5134"/>
    <cellStyle name="標準 2 3 3 3" xfId="5135"/>
    <cellStyle name="標準 2 3 3 4" xfId="5136"/>
    <cellStyle name="標準 2 3 4" xfId="180"/>
    <cellStyle name="標準 2 3 4 2" xfId="181"/>
    <cellStyle name="標準 2 3 4 2 2" xfId="182"/>
    <cellStyle name="標準 2 3 4 3" xfId="183"/>
    <cellStyle name="標準 2 3 4 4" xfId="5137"/>
    <cellStyle name="標準 2 3 5" xfId="184"/>
    <cellStyle name="標準 2 3 5 2" xfId="185"/>
    <cellStyle name="標準 2 3 5 2 2" xfId="186"/>
    <cellStyle name="標準 2 3 5 3" xfId="187"/>
    <cellStyle name="標準 2 3 5 4" xfId="5138"/>
    <cellStyle name="標準 2 3 6" xfId="188"/>
    <cellStyle name="標準 2 3 6 2" xfId="189"/>
    <cellStyle name="標準 2 3 6 2 2" xfId="190"/>
    <cellStyle name="標準 2 3 6 3" xfId="191"/>
    <cellStyle name="標準 2 3 6 4" xfId="5139"/>
    <cellStyle name="標準 2 3 7" xfId="192"/>
    <cellStyle name="標準 2 3 8" xfId="3640"/>
    <cellStyle name="標準 2 3 9" xfId="3641"/>
    <cellStyle name="標準 2 30" xfId="3642"/>
    <cellStyle name="標準 2 31" xfId="3643"/>
    <cellStyle name="標準 2 32" xfId="3644"/>
    <cellStyle name="標準 2 33" xfId="3645"/>
    <cellStyle name="標準 2 34" xfId="3646"/>
    <cellStyle name="標準 2 35" xfId="3647"/>
    <cellStyle name="標準 2 36" xfId="3648"/>
    <cellStyle name="標準 2 37" xfId="3649"/>
    <cellStyle name="標準 2 38" xfId="3650"/>
    <cellStyle name="標準 2 39" xfId="3651"/>
    <cellStyle name="標準 2 4" xfId="193"/>
    <cellStyle name="標準 2 4 2" xfId="194"/>
    <cellStyle name="標準 2 4 2 2" xfId="195"/>
    <cellStyle name="標準 2 4 2 2 2" xfId="196"/>
    <cellStyle name="標準 2 4 2 3" xfId="197"/>
    <cellStyle name="標準 2 4 2 4" xfId="3652"/>
    <cellStyle name="標準 2 4 3" xfId="198"/>
    <cellStyle name="標準 2 4 3 2" xfId="5140"/>
    <cellStyle name="標準 2 4 4" xfId="3653"/>
    <cellStyle name="標準 2 4 4 2" xfId="5141"/>
    <cellStyle name="標準 2 4 5" xfId="3654"/>
    <cellStyle name="標準 2 4 6" xfId="3655"/>
    <cellStyle name="標準 2 4 7" xfId="3656"/>
    <cellStyle name="標準 2 4 8" xfId="5142"/>
    <cellStyle name="標準 2 4_4月25日_VACT雇用誘発" xfId="3657"/>
    <cellStyle name="標準 2 40" xfId="3658"/>
    <cellStyle name="標準 2 41" xfId="3659"/>
    <cellStyle name="標準 2 42" xfId="3660"/>
    <cellStyle name="標準 2 43" xfId="3661"/>
    <cellStyle name="標準 2 44" xfId="3662"/>
    <cellStyle name="標準 2 45" xfId="3663"/>
    <cellStyle name="標準 2 46" xfId="3664"/>
    <cellStyle name="標準 2 47" xfId="3665"/>
    <cellStyle name="標準 2 48" xfId="3666"/>
    <cellStyle name="標準 2 49" xfId="3667"/>
    <cellStyle name="標準 2 5" xfId="199"/>
    <cellStyle name="標準 2 5 2" xfId="200"/>
    <cellStyle name="標準 2 5 2 2" xfId="5143"/>
    <cellStyle name="標準 2 5 3" xfId="3668"/>
    <cellStyle name="標準 2 5 3 2" xfId="5144"/>
    <cellStyle name="標準 2 5 4" xfId="3669"/>
    <cellStyle name="標準 2 5 5" xfId="3670"/>
    <cellStyle name="標準 2 5 6" xfId="3671"/>
    <cellStyle name="標準 2 50" xfId="3672"/>
    <cellStyle name="標準 2 51" xfId="3673"/>
    <cellStyle name="標準 2 52" xfId="3674"/>
    <cellStyle name="標準 2 53" xfId="3675"/>
    <cellStyle name="標準 2 54" xfId="3676"/>
    <cellStyle name="標準 2 55" xfId="3677"/>
    <cellStyle name="標準 2 56" xfId="3678"/>
    <cellStyle name="標準 2 57" xfId="3679"/>
    <cellStyle name="標準 2 58" xfId="3680"/>
    <cellStyle name="標準 2 59" xfId="3681"/>
    <cellStyle name="標準 2 6" xfId="201"/>
    <cellStyle name="標準 2 6 2" xfId="202"/>
    <cellStyle name="標準 2 6 2 2" xfId="203"/>
    <cellStyle name="標準 2 6 3" xfId="204"/>
    <cellStyle name="標準 2 6 4" xfId="3682"/>
    <cellStyle name="標準 2 6 5" xfId="3683"/>
    <cellStyle name="標準 2 6 6" xfId="3684"/>
    <cellStyle name="標準 2 60" xfId="3685"/>
    <cellStyle name="標準 2 61" xfId="3686"/>
    <cellStyle name="標準 2 62" xfId="3687"/>
    <cellStyle name="標準 2 63" xfId="3688"/>
    <cellStyle name="標準 2 64" xfId="3689"/>
    <cellStyle name="標準 2 65" xfId="3690"/>
    <cellStyle name="標準 2 66" xfId="3691"/>
    <cellStyle name="標準 2 67" xfId="3692"/>
    <cellStyle name="標準 2 68" xfId="3693"/>
    <cellStyle name="標準 2 69" xfId="3694"/>
    <cellStyle name="標準 2 69 2" xfId="3695"/>
    <cellStyle name="標準 2 7" xfId="205"/>
    <cellStyle name="標準 2 7 2" xfId="206"/>
    <cellStyle name="標準 2 7 3" xfId="3696"/>
    <cellStyle name="標準 2 7 4" xfId="3697"/>
    <cellStyle name="標準 2 7 5" xfId="3698"/>
    <cellStyle name="標準 2 7 6" xfId="3699"/>
    <cellStyle name="標準 2 7 7" xfId="3700"/>
    <cellStyle name="標準 2 70" xfId="3701"/>
    <cellStyle name="標準 2 71" xfId="3702"/>
    <cellStyle name="標準 2 8" xfId="207"/>
    <cellStyle name="標準 2 8 2" xfId="208"/>
    <cellStyle name="標準 2 8 3" xfId="3703"/>
    <cellStyle name="標準 2 8 4" xfId="3704"/>
    <cellStyle name="標準 2 8 5" xfId="3705"/>
    <cellStyle name="標準 2 8 6" xfId="3706"/>
    <cellStyle name="標準 2 9" xfId="209"/>
    <cellStyle name="標準 2 9 2" xfId="210"/>
    <cellStyle name="標準 2 9 3" xfId="3707"/>
    <cellStyle name="標準 2 9 4" xfId="3708"/>
    <cellStyle name="標準 2 9 5" xfId="3709"/>
    <cellStyle name="標準 2 9 6" xfId="3710"/>
    <cellStyle name="標準 2_2007_Japan→US_1" xfId="3711"/>
    <cellStyle name="標準 20" xfId="211"/>
    <cellStyle name="標準 20 2" xfId="212"/>
    <cellStyle name="標準 20 3" xfId="274"/>
    <cellStyle name="標準 20 4" xfId="5145"/>
    <cellStyle name="標準 21" xfId="3712"/>
    <cellStyle name="標準 21 2" xfId="3713"/>
    <cellStyle name="標準 21 2 2" xfId="5146"/>
    <cellStyle name="標準 21 2 3" xfId="5147"/>
    <cellStyle name="標準 21 3" xfId="3714"/>
    <cellStyle name="標準 21 4" xfId="5148"/>
    <cellStyle name="標準 21 5" xfId="5149"/>
    <cellStyle name="標準 21 6" xfId="5150"/>
    <cellStyle name="標準 22" xfId="3715"/>
    <cellStyle name="標準 22 2" xfId="3716"/>
    <cellStyle name="標準 22 2 2" xfId="5151"/>
    <cellStyle name="標準 22 3" xfId="5152"/>
    <cellStyle name="標準 23" xfId="3717"/>
    <cellStyle name="標準 23 2" xfId="3718"/>
    <cellStyle name="標準 23 2 2" xfId="5153"/>
    <cellStyle name="標準 23 3" xfId="5154"/>
    <cellStyle name="標準 23 4" xfId="5155"/>
    <cellStyle name="標準 24" xfId="3719"/>
    <cellStyle name="標準 24 2" xfId="3720"/>
    <cellStyle name="標準 24 2 2" xfId="3721"/>
    <cellStyle name="標準 24 2 2 2" xfId="5156"/>
    <cellStyle name="標準 25" xfId="3722"/>
    <cellStyle name="標準 25 2" xfId="3723"/>
    <cellStyle name="標準 25_4月25日_VACT雇用誘発" xfId="3724"/>
    <cellStyle name="標準 26" xfId="3725"/>
    <cellStyle name="標準 26 2" xfId="5157"/>
    <cellStyle name="標準 27" xfId="3726"/>
    <cellStyle name="標準 28" xfId="3727"/>
    <cellStyle name="標準 28 2" xfId="3728"/>
    <cellStyle name="標準 28 2 2" xfId="5158"/>
    <cellStyle name="標準 29" xfId="3729"/>
    <cellStyle name="標準 3" xfId="213"/>
    <cellStyle name="標準 3 10" xfId="3730"/>
    <cellStyle name="標準 3 10 2" xfId="3731"/>
    <cellStyle name="標準 3 10 2 2" xfId="5159"/>
    <cellStyle name="標準 3 11" xfId="3732"/>
    <cellStyle name="標準 3 11 2" xfId="3733"/>
    <cellStyle name="標準 3 11 2 2" xfId="5160"/>
    <cellStyle name="標準 3 12" xfId="3734"/>
    <cellStyle name="標準 3 13" xfId="3735"/>
    <cellStyle name="標準 3 14" xfId="3736"/>
    <cellStyle name="標準 3 14 2" xfId="3737"/>
    <cellStyle name="標準 3 14 2 2" xfId="5161"/>
    <cellStyle name="標準 3 15" xfId="3738"/>
    <cellStyle name="標準 3 16" xfId="3739"/>
    <cellStyle name="標準 3 17" xfId="3740"/>
    <cellStyle name="標準 3 18" xfId="3741"/>
    <cellStyle name="標準 3 2" xfId="214"/>
    <cellStyle name="標準 3 2 2" xfId="215"/>
    <cellStyle name="標準 3 2 2 2" xfId="216"/>
    <cellStyle name="標準 3 2 2 2 2" xfId="217"/>
    <cellStyle name="標準 3 2 2 2 2 2" xfId="3742"/>
    <cellStyle name="標準 3 2 2 2 2 2 2" xfId="3743"/>
    <cellStyle name="標準 3 2 2 2 2 2 2 2" xfId="5162"/>
    <cellStyle name="標準 3 2 2 2 2 2 2 3" xfId="5163"/>
    <cellStyle name="標準 3 2 2 2 2 2 3" xfId="3744"/>
    <cellStyle name="標準 3 2 2 2 2 2 4" xfId="5164"/>
    <cellStyle name="標準 3 2 2 2 2 2 5" xfId="5165"/>
    <cellStyle name="標準 3 2 2 2 2 2 6" xfId="5166"/>
    <cellStyle name="標準 3 2 2 2 2 3" xfId="3745"/>
    <cellStyle name="標準 3 2 2 2 2 3 2" xfId="3746"/>
    <cellStyle name="標準 3 2 2 2 2 3 2 2" xfId="5167"/>
    <cellStyle name="標準 3 2 2 2 2 3 3" xfId="5168"/>
    <cellStyle name="標準 3 2 2 2 2 4" xfId="3747"/>
    <cellStyle name="標準 3 2 2 2 2 4 2" xfId="3748"/>
    <cellStyle name="標準 3 2 2 2 2 4 2 2" xfId="5169"/>
    <cellStyle name="標準 3 2 2 2 2 4 3" xfId="5170"/>
    <cellStyle name="標準 3 2 2 2 2 5" xfId="3749"/>
    <cellStyle name="標準 3 2 2 2 2 5 2" xfId="5171"/>
    <cellStyle name="標準 3 2 2 2 2 6" xfId="3750"/>
    <cellStyle name="標準 3 2 2 2 2 6 2" xfId="5172"/>
    <cellStyle name="標準 3 2 2 2 2 7" xfId="5173"/>
    <cellStyle name="標準 3 2 2 2 3" xfId="3751"/>
    <cellStyle name="標準 3 2 2 2 3 2" xfId="3752"/>
    <cellStyle name="標準 3 2 2 2 3 2 2" xfId="3753"/>
    <cellStyle name="標準 3 2 2 2 3 2 2 2" xfId="5174"/>
    <cellStyle name="標準 3 2 2 2 3 2 3" xfId="3754"/>
    <cellStyle name="標準 3 2 2 2 3 2 4" xfId="5175"/>
    <cellStyle name="標準 3 2 2 2 3 2 5" xfId="5176"/>
    <cellStyle name="標準 3 2 2 2 3 2 6" xfId="5177"/>
    <cellStyle name="標準 3 2 2 2 4" xfId="3755"/>
    <cellStyle name="標準 3 2 2 2 4 2" xfId="3756"/>
    <cellStyle name="標準 3 2 2 2 4 2 2" xfId="5178"/>
    <cellStyle name="標準 3 2 2 2 5" xfId="3757"/>
    <cellStyle name="標準 3 2 2 2 5 2" xfId="3758"/>
    <cellStyle name="標準 3 2 2 2 5 2 2" xfId="5179"/>
    <cellStyle name="標準 3 2 2 2 5 2 3" xfId="5180"/>
    <cellStyle name="標準 3 2 2 2 5 3" xfId="3759"/>
    <cellStyle name="標準 3 2 2 2 5 4" xfId="5181"/>
    <cellStyle name="標準 3 2 2 2 5 5" xfId="5182"/>
    <cellStyle name="標準 3 2 2 2 5 6" xfId="5183"/>
    <cellStyle name="標準 3 2 2 2 6" xfId="275"/>
    <cellStyle name="標準 3 2 2 2 6 2" xfId="3760"/>
    <cellStyle name="標準 3 2 2 2 6 2 2" xfId="5184"/>
    <cellStyle name="標準 3 2 2 2 6 3" xfId="3761"/>
    <cellStyle name="標準 3 2 2 2 6 4" xfId="3762"/>
    <cellStyle name="標準 3 2 2 2 6 5" xfId="5185"/>
    <cellStyle name="標準 3 2 2 2 6 6" xfId="5186"/>
    <cellStyle name="標準 3 2 2 2 6 7" xfId="5187"/>
    <cellStyle name="標準 3 2 2 2 6 8" xfId="5188"/>
    <cellStyle name="標準 3 2 2 2 7" xfId="3763"/>
    <cellStyle name="標準 3 2 2 2 7 2" xfId="5189"/>
    <cellStyle name="標準 3 2 2 2 8" xfId="5190"/>
    <cellStyle name="標準 3 2 2 3" xfId="3764"/>
    <cellStyle name="標準 3 2 2 3 2" xfId="3765"/>
    <cellStyle name="標準 3 2 2 3 2 2" xfId="3766"/>
    <cellStyle name="標準 3 2 2 3 2 2 2" xfId="5191"/>
    <cellStyle name="標準 3 2 2 3 2 3" xfId="3767"/>
    <cellStyle name="標準 3 2 2 3 2 4" xfId="5192"/>
    <cellStyle name="標準 3 2 2 3 2 5" xfId="5193"/>
    <cellStyle name="標準 3 2 2 3 2 6" xfId="5194"/>
    <cellStyle name="標準 3 2 2 4" xfId="3768"/>
    <cellStyle name="標準 3 2 2 4 2" xfId="3769"/>
    <cellStyle name="標準 3 2 2 4 2 2" xfId="5195"/>
    <cellStyle name="標準 3 2 2 5" xfId="3770"/>
    <cellStyle name="標準 3 2 2 5 2" xfId="3771"/>
    <cellStyle name="標準 3 2 2 5 2 2" xfId="5196"/>
    <cellStyle name="標準 3 2 2 5 2 3" xfId="5197"/>
    <cellStyle name="標準 3 2 2 5 3" xfId="3772"/>
    <cellStyle name="標準 3 2 2 5 4" xfId="5198"/>
    <cellStyle name="標準 3 2 2 5 5" xfId="5199"/>
    <cellStyle name="標準 3 2 2 5 6" xfId="5200"/>
    <cellStyle name="標準 3 2 2 6" xfId="3773"/>
    <cellStyle name="標準 3 2 2 6 2" xfId="5201"/>
    <cellStyle name="標準 3 2 2 7" xfId="3774"/>
    <cellStyle name="標準 3 2 2 7 2" xfId="5202"/>
    <cellStyle name="標準 3 2 2 8" xfId="5203"/>
    <cellStyle name="標準 3 2 3" xfId="3775"/>
    <cellStyle name="標準 3 2 3 2" xfId="5204"/>
    <cellStyle name="標準 3 2 3 2 2" xfId="5205"/>
    <cellStyle name="標準 3 2 3 3" xfId="5206"/>
    <cellStyle name="標準 3 2 3 4" xfId="5207"/>
    <cellStyle name="標準 3 2 4" xfId="3776"/>
    <cellStyle name="標準 3 2 4 2" xfId="5208"/>
    <cellStyle name="標準 3 2 5" xfId="3777"/>
    <cellStyle name="標準 3 2 6" xfId="5209"/>
    <cellStyle name="標準 3 3" xfId="218"/>
    <cellStyle name="標準 3 3 10" xfId="3778"/>
    <cellStyle name="標準 3 3 10 2" xfId="5210"/>
    <cellStyle name="標準 3 3 11" xfId="3779"/>
    <cellStyle name="標準 3 3 11 2" xfId="5211"/>
    <cellStyle name="標準 3 3 12" xfId="5212"/>
    <cellStyle name="標準 3 3 2" xfId="219"/>
    <cellStyle name="標準 3 3 2 2" xfId="220"/>
    <cellStyle name="標準 3 3 2 2 2" xfId="221"/>
    <cellStyle name="標準 3 3 2 3" xfId="222"/>
    <cellStyle name="標準 3 3 2 3 2" xfId="223"/>
    <cellStyle name="標準 3 3 2 4" xfId="224"/>
    <cellStyle name="標準 3 3 2 4 2" xfId="225"/>
    <cellStyle name="標準 3 3 2 5" xfId="226"/>
    <cellStyle name="標準 3 3 2 5 2" xfId="227"/>
    <cellStyle name="標準 3 3 2 5 2 2" xfId="228"/>
    <cellStyle name="標準 3 3 2 5 3" xfId="229"/>
    <cellStyle name="標準 3 3 2 6" xfId="230"/>
    <cellStyle name="標準 3 3 3" xfId="231"/>
    <cellStyle name="標準 3 3 3 2" xfId="232"/>
    <cellStyle name="標準 3 3 3 2 2" xfId="233"/>
    <cellStyle name="標準 3 3 3 3" xfId="234"/>
    <cellStyle name="標準 3 3 4" xfId="235"/>
    <cellStyle name="標準 3 3 4 2" xfId="236"/>
    <cellStyle name="標準 3 3 5" xfId="237"/>
    <cellStyle name="標準 3 3 5 2" xfId="238"/>
    <cellStyle name="標準 3 3 6" xfId="239"/>
    <cellStyle name="標準 3 3 6 2" xfId="240"/>
    <cellStyle name="標準 3 3 7" xfId="3780"/>
    <cellStyle name="標準 3 3 7 2" xfId="3781"/>
    <cellStyle name="標準 3 3 7 2 2" xfId="3782"/>
    <cellStyle name="標準 3 3 7 2 2 2" xfId="5213"/>
    <cellStyle name="標準 3 3 7 2 3" xfId="3783"/>
    <cellStyle name="標準 3 3 7 2 4" xfId="5214"/>
    <cellStyle name="標準 3 3 7 2 5" xfId="5215"/>
    <cellStyle name="標準 3 3 7 2 6" xfId="5216"/>
    <cellStyle name="標準 3 3 8" xfId="3784"/>
    <cellStyle name="標準 3 3 8 2" xfId="3785"/>
    <cellStyle name="標準 3 3 8 2 2" xfId="5217"/>
    <cellStyle name="標準 3 3 8 2 3" xfId="5218"/>
    <cellStyle name="標準 3 3 8 3" xfId="3786"/>
    <cellStyle name="標準 3 3 8 4" xfId="5219"/>
    <cellStyle name="標準 3 3 8 5" xfId="5220"/>
    <cellStyle name="標準 3 3 8 6" xfId="5221"/>
    <cellStyle name="標準 3 3 9" xfId="3787"/>
    <cellStyle name="標準 3 3 9 2" xfId="3788"/>
    <cellStyle name="標準 3 3 9 2 2" xfId="5222"/>
    <cellStyle name="標準 3 3 9 2 3" xfId="5223"/>
    <cellStyle name="標準 3 3 9 3" xfId="3789"/>
    <cellStyle name="標準 3 3 9 4" xfId="3790"/>
    <cellStyle name="標準 3 3 9 5" xfId="5224"/>
    <cellStyle name="標準 3 3 9 6" xfId="5225"/>
    <cellStyle name="標準 3 3 9 7" xfId="5226"/>
    <cellStyle name="標準 3 4" xfId="241"/>
    <cellStyle name="標準 3 4 2" xfId="3791"/>
    <cellStyle name="標準 3 4 2 2" xfId="5227"/>
    <cellStyle name="標準 3 4 3" xfId="3792"/>
    <cellStyle name="標準 3 4 4" xfId="5228"/>
    <cellStyle name="標準 3 5" xfId="242"/>
    <cellStyle name="標準 3 5 2" xfId="3793"/>
    <cellStyle name="標準 3 5 2 2" xfId="3794"/>
    <cellStyle name="標準 3 5 2 2 2" xfId="5229"/>
    <cellStyle name="標準 3 5 2 2 3" xfId="5230"/>
    <cellStyle name="標準 3 5 2 3" xfId="3795"/>
    <cellStyle name="標準 3 5 2 4" xfId="5231"/>
    <cellStyle name="標準 3 5 2 5" xfId="5232"/>
    <cellStyle name="標準 3 5 2 6" xfId="5233"/>
    <cellStyle name="標準 3 5 3" xfId="3796"/>
    <cellStyle name="標準 3 5 3 2" xfId="3797"/>
    <cellStyle name="標準 3 5 3 2 2" xfId="5234"/>
    <cellStyle name="標準 3 5 3 3" xfId="5235"/>
    <cellStyle name="標準 3 5 4" xfId="3798"/>
    <cellStyle name="標準 3 5 4 2" xfId="3799"/>
    <cellStyle name="標準 3 5 4 2 2" xfId="5236"/>
    <cellStyle name="標準 3 5 4 3" xfId="5237"/>
    <cellStyle name="標準 3 5 5" xfId="3800"/>
    <cellStyle name="標準 3 5 5 2" xfId="5238"/>
    <cellStyle name="標準 3 5 6" xfId="3801"/>
    <cellStyle name="標準 3 5 6 2" xfId="5239"/>
    <cellStyle name="標準 3 5 7" xfId="5240"/>
    <cellStyle name="標準 3 6" xfId="243"/>
    <cellStyle name="標準 3 6 2" xfId="3802"/>
    <cellStyle name="標準 3 6 2 2" xfId="3803"/>
    <cellStyle name="標準 3 6 2 2 2" xfId="5241"/>
    <cellStyle name="標準 3 6 2 2 3" xfId="5242"/>
    <cellStyle name="標準 3 6 2 3" xfId="3804"/>
    <cellStyle name="標準 3 6 2 4" xfId="5243"/>
    <cellStyle name="標準 3 6 2 5" xfId="5244"/>
    <cellStyle name="標準 3 6 2 6" xfId="5245"/>
    <cellStyle name="標準 3 6 3" xfId="3805"/>
    <cellStyle name="標準 3 6 3 2" xfId="3806"/>
    <cellStyle name="標準 3 6 3 2 2" xfId="5246"/>
    <cellStyle name="標準 3 6 3 3" xfId="5247"/>
    <cellStyle name="標準 3 6 4" xfId="3807"/>
    <cellStyle name="標準 3 6 4 2" xfId="3808"/>
    <cellStyle name="標準 3 6 4 2 2" xfId="5248"/>
    <cellStyle name="標準 3 6 4 3" xfId="5249"/>
    <cellStyle name="標準 3 6 5" xfId="3809"/>
    <cellStyle name="標準 3 6 5 2" xfId="5250"/>
    <cellStyle name="標準 3 6 6" xfId="3810"/>
    <cellStyle name="標準 3 6 6 2" xfId="5251"/>
    <cellStyle name="標準 3 6 7" xfId="5252"/>
    <cellStyle name="標準 3 7" xfId="244"/>
    <cellStyle name="標準 3 7 2" xfId="3811"/>
    <cellStyle name="標準 3 7 2 2" xfId="3812"/>
    <cellStyle name="標準 3 7 2 2 2" xfId="5253"/>
    <cellStyle name="標準 3 7 2 2 3" xfId="5254"/>
    <cellStyle name="標準 3 7 2 3" xfId="3813"/>
    <cellStyle name="標準 3 7 2 4" xfId="5255"/>
    <cellStyle name="標準 3 7 2 5" xfId="5256"/>
    <cellStyle name="標準 3 7 2 6" xfId="5257"/>
    <cellStyle name="標準 3 7 3" xfId="3814"/>
    <cellStyle name="標準 3 7 3 2" xfId="3815"/>
    <cellStyle name="標準 3 7 3 2 2" xfId="5258"/>
    <cellStyle name="標準 3 7 3 3" xfId="5259"/>
    <cellStyle name="標準 3 7 4" xfId="3816"/>
    <cellStyle name="標準 3 7 4 2" xfId="3817"/>
    <cellStyle name="標準 3 7 4 2 2" xfId="5260"/>
    <cellStyle name="標準 3 7 4 3" xfId="5261"/>
    <cellStyle name="標準 3 7 5" xfId="3818"/>
    <cellStyle name="標準 3 7 5 2" xfId="5262"/>
    <cellStyle name="標準 3 7 6" xfId="3819"/>
    <cellStyle name="標準 3 7 6 2" xfId="5263"/>
    <cellStyle name="標準 3 7 7" xfId="5264"/>
    <cellStyle name="標準 3 8" xfId="245"/>
    <cellStyle name="標準 3 8 2" xfId="3820"/>
    <cellStyle name="標準 3 8 2 2" xfId="3821"/>
    <cellStyle name="標準 3 8 2 2 2" xfId="5265"/>
    <cellStyle name="標準 3 8 2 2 3" xfId="5266"/>
    <cellStyle name="標準 3 8 2 3" xfId="3822"/>
    <cellStyle name="標準 3 8 2 4" xfId="5267"/>
    <cellStyle name="標準 3 8 2 5" xfId="5268"/>
    <cellStyle name="標準 3 8 2 6" xfId="5269"/>
    <cellStyle name="標準 3 8 3" xfId="3823"/>
    <cellStyle name="標準 3 8 3 2" xfId="3824"/>
    <cellStyle name="標準 3 8 3 2 2" xfId="5270"/>
    <cellStyle name="標準 3 8 3 3" xfId="5271"/>
    <cellStyle name="標準 3 8 4" xfId="3825"/>
    <cellStyle name="標準 3 8 4 2" xfId="3826"/>
    <cellStyle name="標準 3 8 4 2 2" xfId="5272"/>
    <cellStyle name="標準 3 8 4 3" xfId="5273"/>
    <cellStyle name="標準 3 8 5" xfId="3827"/>
    <cellStyle name="標準 3 8 5 2" xfId="5274"/>
    <cellStyle name="標準 3 8 6" xfId="3828"/>
    <cellStyle name="標準 3 8 6 2" xfId="5275"/>
    <cellStyle name="標準 3 8 7" xfId="5276"/>
    <cellStyle name="標準 3 9" xfId="246"/>
    <cellStyle name="標準 3 9 2" xfId="3829"/>
    <cellStyle name="標準 3 9 2 2" xfId="5277"/>
    <cellStyle name="標準 3 9 2 3" xfId="5278"/>
    <cellStyle name="標準 3 9 3" xfId="3830"/>
    <cellStyle name="標準 3 9 4" xfId="5279"/>
    <cellStyle name="標準 3 9 5" xfId="5280"/>
    <cellStyle name="標準 3 9 6" xfId="5281"/>
    <cellStyle name="標準 30" xfId="3831"/>
    <cellStyle name="標準 31" xfId="3832"/>
    <cellStyle name="標準 32" xfId="3833"/>
    <cellStyle name="標準 33" xfId="3834"/>
    <cellStyle name="標準 34" xfId="3835"/>
    <cellStyle name="標準 35" xfId="3836"/>
    <cellStyle name="標準 36" xfId="3837"/>
    <cellStyle name="標準 37" xfId="3838"/>
    <cellStyle name="標準 38" xfId="3839"/>
    <cellStyle name="標準 39" xfId="3840"/>
    <cellStyle name="標準 4" xfId="247"/>
    <cellStyle name="標準 4 10" xfId="3841"/>
    <cellStyle name="標準 4 11" xfId="3842"/>
    <cellStyle name="標準 4 12" xfId="3843"/>
    <cellStyle name="標準 4 13" xfId="3844"/>
    <cellStyle name="標準 4 14" xfId="3845"/>
    <cellStyle name="標準 4 15" xfId="3846"/>
    <cellStyle name="標準 4 16" xfId="3847"/>
    <cellStyle name="標準 4 17" xfId="3848"/>
    <cellStyle name="標準 4 18" xfId="3849"/>
    <cellStyle name="標準 4 19" xfId="3850"/>
    <cellStyle name="標準 4 2" xfId="248"/>
    <cellStyle name="標準 4 2 2" xfId="3851"/>
    <cellStyle name="標準 4 2 3" xfId="3852"/>
    <cellStyle name="標準 4 2 4" xfId="5282"/>
    <cellStyle name="標準 4 20" xfId="3853"/>
    <cellStyle name="標準 4 21" xfId="3854"/>
    <cellStyle name="標準 4 22" xfId="3855"/>
    <cellStyle name="標準 4 23" xfId="3856"/>
    <cellStyle name="標準 4 24" xfId="3857"/>
    <cellStyle name="標準 4 25" xfId="3858"/>
    <cellStyle name="標準 4 26" xfId="3859"/>
    <cellStyle name="標準 4 27" xfId="3860"/>
    <cellStyle name="標準 4 28" xfId="3861"/>
    <cellStyle name="標準 4 29" xfId="3862"/>
    <cellStyle name="標準 4 3" xfId="249"/>
    <cellStyle name="標準 4 3 2" xfId="250"/>
    <cellStyle name="標準 4 3 3" xfId="5283"/>
    <cellStyle name="標準 4 30" xfId="3863"/>
    <cellStyle name="標準 4 31" xfId="3864"/>
    <cellStyle name="標準 4 32" xfId="3865"/>
    <cellStyle name="標準 4 33" xfId="3866"/>
    <cellStyle name="標準 4 34" xfId="3867"/>
    <cellStyle name="標準 4 35" xfId="3868"/>
    <cellStyle name="標準 4 36" xfId="3869"/>
    <cellStyle name="標準 4 37" xfId="3870"/>
    <cellStyle name="標準 4 38" xfId="3871"/>
    <cellStyle name="標準 4 39" xfId="3872"/>
    <cellStyle name="標準 4 4" xfId="251"/>
    <cellStyle name="標準 4 4 2" xfId="252"/>
    <cellStyle name="標準 4 4 2 2" xfId="253"/>
    <cellStyle name="標準 4 4 3" xfId="254"/>
    <cellStyle name="標準 4 4 4" xfId="5284"/>
    <cellStyle name="標準 4 40" xfId="3873"/>
    <cellStyle name="標準 4 41" xfId="3874"/>
    <cellStyle name="標準 4 42" xfId="3875"/>
    <cellStyle name="標準 4 43" xfId="3876"/>
    <cellStyle name="標準 4 44" xfId="3877"/>
    <cellStyle name="標準 4 45" xfId="3878"/>
    <cellStyle name="標準 4 46" xfId="3879"/>
    <cellStyle name="標準 4 47" xfId="3880"/>
    <cellStyle name="標準 4 48" xfId="3881"/>
    <cellStyle name="標準 4 49" xfId="3882"/>
    <cellStyle name="標準 4 5" xfId="255"/>
    <cellStyle name="標準 4 50" xfId="3883"/>
    <cellStyle name="標準 4 51" xfId="3884"/>
    <cellStyle name="標準 4 52" xfId="3885"/>
    <cellStyle name="標準 4 53" xfId="3886"/>
    <cellStyle name="標準 4 54" xfId="3887"/>
    <cellStyle name="標準 4 55" xfId="3888"/>
    <cellStyle name="標準 4 6" xfId="3889"/>
    <cellStyle name="標準 4 6 2" xfId="5285"/>
    <cellStyle name="標準 4 7" xfId="3890"/>
    <cellStyle name="標準 4 8" xfId="3891"/>
    <cellStyle name="標準 4 9" xfId="3892"/>
    <cellStyle name="標準 40" xfId="3893"/>
    <cellStyle name="標準 41" xfId="3894"/>
    <cellStyle name="標準 42" xfId="3895"/>
    <cellStyle name="標準 43" xfId="3896"/>
    <cellStyle name="標準 44" xfId="3897"/>
    <cellStyle name="標準 45" xfId="3898"/>
    <cellStyle name="標準 46" xfId="3899"/>
    <cellStyle name="標準 47" xfId="3900"/>
    <cellStyle name="標準 48" xfId="3901"/>
    <cellStyle name="標準 49" xfId="3902"/>
    <cellStyle name="標準 5" xfId="256"/>
    <cellStyle name="標準 5 2" xfId="257"/>
    <cellStyle name="標準 5 2 2" xfId="3903"/>
    <cellStyle name="標準 5 2 2 2" xfId="3904"/>
    <cellStyle name="標準 5 2 2 2 2" xfId="5286"/>
    <cellStyle name="標準 5 2 2 2 2 2" xfId="5287"/>
    <cellStyle name="標準 5 2 2 2 3" xfId="5288"/>
    <cellStyle name="標準 5 2 2 2 4" xfId="5289"/>
    <cellStyle name="標準 5 2 2 3" xfId="5290"/>
    <cellStyle name="標準 5 2 2 3 2" xfId="5291"/>
    <cellStyle name="標準 5 2 2 4" xfId="5292"/>
    <cellStyle name="標準 5 2 2 5" xfId="5293"/>
    <cellStyle name="標準 5 2 3" xfId="3905"/>
    <cellStyle name="標準 5 2 3 2" xfId="5294"/>
    <cellStyle name="標準 5 2 3 2 2" xfId="5295"/>
    <cellStyle name="標準 5 2 3 3" xfId="5296"/>
    <cellStyle name="標準 5 2 3 4" xfId="5297"/>
    <cellStyle name="標準 5 2 4" xfId="3906"/>
    <cellStyle name="標準 5 2 4 2" xfId="5298"/>
    <cellStyle name="標準 5 2 5" xfId="3907"/>
    <cellStyle name="標準 5 2 6" xfId="5299"/>
    <cellStyle name="標準 5 3" xfId="258"/>
    <cellStyle name="標準 5 3 2" xfId="259"/>
    <cellStyle name="標準 5 3 2 2" xfId="5300"/>
    <cellStyle name="標準 5 3 2 2 2" xfId="5301"/>
    <cellStyle name="標準 5 3 2 3" xfId="5302"/>
    <cellStyle name="標準 5 3 2 4" xfId="5303"/>
    <cellStyle name="標準 5 3 3" xfId="3908"/>
    <cellStyle name="標準 5 3 3 2" xfId="5304"/>
    <cellStyle name="標準 5 3 4" xfId="3909"/>
    <cellStyle name="標準 5 3 5" xfId="5305"/>
    <cellStyle name="標準 5 4" xfId="260"/>
    <cellStyle name="標準 5 4 2" xfId="261"/>
    <cellStyle name="標準 5 4 2 2" xfId="5306"/>
    <cellStyle name="標準 5 4 3" xfId="5307"/>
    <cellStyle name="標準 5 4 4" xfId="5308"/>
    <cellStyle name="標準 5 5" xfId="262"/>
    <cellStyle name="標準 5 5 2" xfId="5309"/>
    <cellStyle name="標準 5 6" xfId="5310"/>
    <cellStyle name="標準 5 7" xfId="5311"/>
    <cellStyle name="標準 5 8" xfId="5633"/>
    <cellStyle name="標準 5_雇用者数_0312_改造中" xfId="3910"/>
    <cellStyle name="標準 50" xfId="3911"/>
    <cellStyle name="標準 51" xfId="3912"/>
    <cellStyle name="標準 52" xfId="3913"/>
    <cellStyle name="標準 53" xfId="3914"/>
    <cellStyle name="標準 54" xfId="3915"/>
    <cellStyle name="標準 55" xfId="3916"/>
    <cellStyle name="標準 56" xfId="3917"/>
    <cellStyle name="標準 57" xfId="3918"/>
    <cellStyle name="標準 58" xfId="3919"/>
    <cellStyle name="標準 59" xfId="3920"/>
    <cellStyle name="標準 6" xfId="263"/>
    <cellStyle name="標準 6 2" xfId="264"/>
    <cellStyle name="標準 6 2 2" xfId="3921"/>
    <cellStyle name="標準 6 2 2 2" xfId="3922"/>
    <cellStyle name="標準 6 2 2 2 2" xfId="3923"/>
    <cellStyle name="標準 6 2 2 2 2 2" xfId="3924"/>
    <cellStyle name="標準 6 2 2 2 2 2 2" xfId="5312"/>
    <cellStyle name="標準 6 2 2 2 2 3" xfId="3925"/>
    <cellStyle name="標準 6 2 2 2 2 4" xfId="5313"/>
    <cellStyle name="標準 6 2 2 2 2 5" xfId="5314"/>
    <cellStyle name="標準 6 2 2 2 2 6" xfId="5315"/>
    <cellStyle name="標準 6 2 2 2 3" xfId="5316"/>
    <cellStyle name="標準 6 2 2 2 3 2" xfId="5317"/>
    <cellStyle name="標準 6 2 2 2 4" xfId="5318"/>
    <cellStyle name="標準 6 2 2 2 4 2" xfId="5319"/>
    <cellStyle name="標準 6 2 2 2 5" xfId="5320"/>
    <cellStyle name="標準 6 2 2 3" xfId="3926"/>
    <cellStyle name="標準 6 2 2 3 2" xfId="3927"/>
    <cellStyle name="標準 6 2 2 3 2 2" xfId="5321"/>
    <cellStyle name="標準 6 2 2 3 3" xfId="3928"/>
    <cellStyle name="標準 6 2 2 3 4" xfId="5322"/>
    <cellStyle name="標準 6 2 2 3 5" xfId="5323"/>
    <cellStyle name="標準 6 2 2 3 6" xfId="5324"/>
    <cellStyle name="標準 6 2 2 4" xfId="5325"/>
    <cellStyle name="標準 6 2 2 4 2" xfId="5326"/>
    <cellStyle name="標準 6 2 2 5" xfId="5327"/>
    <cellStyle name="標準 6 2 2 5 2" xfId="5328"/>
    <cellStyle name="標準 6 2 2 6" xfId="5329"/>
    <cellStyle name="標準 6 2 3" xfId="3929"/>
    <cellStyle name="標準 6 2 3 2" xfId="3930"/>
    <cellStyle name="標準 6 2 3 2 2" xfId="3931"/>
    <cellStyle name="標準 6 2 3 2 2 2" xfId="5330"/>
    <cellStyle name="標準 6 2 3 2 3" xfId="3932"/>
    <cellStyle name="標準 6 2 3 2 4" xfId="5331"/>
    <cellStyle name="標準 6 2 3 2 5" xfId="5332"/>
    <cellStyle name="標準 6 2 3 2 6" xfId="5333"/>
    <cellStyle name="標準 6 2 3 3" xfId="5334"/>
    <cellStyle name="標準 6 2 3 3 2" xfId="5335"/>
    <cellStyle name="標準 6 2 3 4" xfId="5336"/>
    <cellStyle name="標準 6 2 3 4 2" xfId="5337"/>
    <cellStyle name="標準 6 2 3 5" xfId="5338"/>
    <cellStyle name="標準 6 2 4" xfId="3933"/>
    <cellStyle name="標準 6 2 4 2" xfId="5339"/>
    <cellStyle name="標準 6 2 4 2 2" xfId="5340"/>
    <cellStyle name="標準 6 2 4 3" xfId="5341"/>
    <cellStyle name="標準 6 2 5" xfId="3934"/>
    <cellStyle name="標準 6 2 5 2" xfId="3935"/>
    <cellStyle name="標準 6 2 5 2 2" xfId="3936"/>
    <cellStyle name="標準 6 2 5 2 2 2" xfId="5342"/>
    <cellStyle name="標準 6 2 5 2 3" xfId="3937"/>
    <cellStyle name="標準 6 2 5 2 4" xfId="5343"/>
    <cellStyle name="標準 6 2 5 2 5" xfId="5344"/>
    <cellStyle name="標準 6 2 5 2 6" xfId="5345"/>
    <cellStyle name="標準 6 2 6" xfId="5346"/>
    <cellStyle name="標準 6 2 6 2" xfId="5347"/>
    <cellStyle name="標準 6 2 7" xfId="5348"/>
    <cellStyle name="標準 6 3" xfId="265"/>
    <cellStyle name="標準 6 3 2" xfId="3938"/>
    <cellStyle name="標準 6 3 2 2" xfId="3939"/>
    <cellStyle name="標準 6 3 2 2 2" xfId="3940"/>
    <cellStyle name="標準 6 3 2 2 2 2" xfId="5349"/>
    <cellStyle name="標準 6 3 2 2 3" xfId="3941"/>
    <cellStyle name="標準 6 3 2 2 4" xfId="5350"/>
    <cellStyle name="標準 6 3 2 2 5" xfId="5351"/>
    <cellStyle name="標準 6 3 2 2 6" xfId="5352"/>
    <cellStyle name="標準 6 3 2 3" xfId="5353"/>
    <cellStyle name="標準 6 3 2 3 2" xfId="5354"/>
    <cellStyle name="標準 6 3 2 4" xfId="5355"/>
    <cellStyle name="標準 6 3 2 4 2" xfId="5356"/>
    <cellStyle name="標準 6 3 2 5" xfId="5357"/>
    <cellStyle name="標準 6 3 3" xfId="3942"/>
    <cellStyle name="標準 6 3 3 2" xfId="3943"/>
    <cellStyle name="標準 6 3 3 2 2" xfId="5358"/>
    <cellStyle name="標準 6 3 3 3" xfId="3944"/>
    <cellStyle name="標準 6 3 3 4" xfId="5359"/>
    <cellStyle name="標準 6 3 3 5" xfId="5360"/>
    <cellStyle name="標準 6 3 3 6" xfId="5361"/>
    <cellStyle name="標準 6 3 4" xfId="5362"/>
    <cellStyle name="標準 6 3 4 2" xfId="5363"/>
    <cellStyle name="標準 6 3 5" xfId="5364"/>
    <cellStyle name="標準 6 3 5 2" xfId="5365"/>
    <cellStyle name="標準 6 3 6" xfId="5366"/>
    <cellStyle name="標準 6 4" xfId="3945"/>
    <cellStyle name="標準 6 4 2" xfId="3946"/>
    <cellStyle name="標準 6 4 2 2" xfId="3947"/>
    <cellStyle name="標準 6 4 2 2 2" xfId="5367"/>
    <cellStyle name="標準 6 4 2 3" xfId="3948"/>
    <cellStyle name="標準 6 4 2 4" xfId="5368"/>
    <cellStyle name="標準 6 4 2 5" xfId="5369"/>
    <cellStyle name="標準 6 4 2 6" xfId="5370"/>
    <cellStyle name="標準 6 4 3" xfId="5371"/>
    <cellStyle name="標準 6 4 3 2" xfId="5372"/>
    <cellStyle name="標準 6 4 4" xfId="5373"/>
    <cellStyle name="標準 6 4 4 2" xfId="5374"/>
    <cellStyle name="標準 6 4 5" xfId="5375"/>
    <cellStyle name="標準 6 5" xfId="3949"/>
    <cellStyle name="標準 6 5 2" xfId="5376"/>
    <cellStyle name="標準 6 5 2 2" xfId="5377"/>
    <cellStyle name="標準 6 5 3" xfId="5378"/>
    <cellStyle name="標準 6 6" xfId="3950"/>
    <cellStyle name="標準 6 6 2" xfId="3951"/>
    <cellStyle name="標準 6 6 2 2" xfId="3952"/>
    <cellStyle name="標準 6 6 2 2 2" xfId="5379"/>
    <cellStyle name="標準 6 6 2 3" xfId="3953"/>
    <cellStyle name="標準 6 6 2 4" xfId="5380"/>
    <cellStyle name="標準 6 6 2 5" xfId="5381"/>
    <cellStyle name="標準 6 6 2 6" xfId="5382"/>
    <cellStyle name="標準 6 7" xfId="5383"/>
    <cellStyle name="標準 6 7 2" xfId="5384"/>
    <cellStyle name="標準 6 8" xfId="5385"/>
    <cellStyle name="標準 6_4月25日_VACT雇用誘発" xfId="3954"/>
    <cellStyle name="標準 60" xfId="3955"/>
    <cellStyle name="標準 61" xfId="3956"/>
    <cellStyle name="標準 62" xfId="3957"/>
    <cellStyle name="標準 63" xfId="3958"/>
    <cellStyle name="標準 64" xfId="3959"/>
    <cellStyle name="標準 65" xfId="3960"/>
    <cellStyle name="標準 66" xfId="3961"/>
    <cellStyle name="標準 67" xfId="3962"/>
    <cellStyle name="標準 68" xfId="3963"/>
    <cellStyle name="標準 69" xfId="3964"/>
    <cellStyle name="標準 7" xfId="2"/>
    <cellStyle name="標準 7 10" xfId="3965"/>
    <cellStyle name="標準 7 10 2" xfId="3966"/>
    <cellStyle name="標準 7 10 2 2" xfId="5386"/>
    <cellStyle name="標準 7 10 3" xfId="3967"/>
    <cellStyle name="標準 7 10 3 2" xfId="5387"/>
    <cellStyle name="標準 7 10 4" xfId="3968"/>
    <cellStyle name="標準 7 10 4 2" xfId="5388"/>
    <cellStyle name="標準 7 10 5" xfId="5389"/>
    <cellStyle name="標準 7 10_4月25日_VACT雇用誘発" xfId="3969"/>
    <cellStyle name="標準 7 11" xfId="3970"/>
    <cellStyle name="標準 7 11 2" xfId="5390"/>
    <cellStyle name="標準 7 12" xfId="3971"/>
    <cellStyle name="標準 7 12 2" xfId="5391"/>
    <cellStyle name="標準 7 13" xfId="3972"/>
    <cellStyle name="標準 7 13 2" xfId="5392"/>
    <cellStyle name="標準 7 14" xfId="3973"/>
    <cellStyle name="標準 7 15" xfId="3974"/>
    <cellStyle name="標準 7 15 2" xfId="5393"/>
    <cellStyle name="標準 7 16" xfId="3975"/>
    <cellStyle name="標準 7 17" xfId="5394"/>
    <cellStyle name="標準 7 18" xfId="5395"/>
    <cellStyle name="標準 7 19" xfId="5396"/>
    <cellStyle name="標準 7 2" xfId="3976"/>
    <cellStyle name="標準 7 2 2" xfId="3977"/>
    <cellStyle name="標準 7 2 2 2" xfId="3978"/>
    <cellStyle name="標準 7 2 2 2 2" xfId="3979"/>
    <cellStyle name="標準 7 2 2 2 2 2" xfId="5397"/>
    <cellStyle name="標準 7 2 2 2 3" xfId="3980"/>
    <cellStyle name="標準 7 2 2 2 3 2" xfId="5398"/>
    <cellStyle name="標準 7 2 2 2 4" xfId="3981"/>
    <cellStyle name="標準 7 2 2 2 4 2" xfId="5399"/>
    <cellStyle name="標準 7 2 2 2 5" xfId="5400"/>
    <cellStyle name="標準 7 2 2 2_4月25日_VACT雇用誘発" xfId="3982"/>
    <cellStyle name="標準 7 2 2 3" xfId="3983"/>
    <cellStyle name="標準 7 2 2 3 2" xfId="5401"/>
    <cellStyle name="標準 7 2 2 4" xfId="3984"/>
    <cellStyle name="標準 7 2 2 4 2" xfId="5402"/>
    <cellStyle name="標準 7 2 2 5" xfId="3985"/>
    <cellStyle name="標準 7 2 2 5 2" xfId="5403"/>
    <cellStyle name="標準 7 2 2 6" xfId="5404"/>
    <cellStyle name="標準 7 2 2_4月25日_VACT雇用誘発" xfId="3986"/>
    <cellStyle name="標準 7 2 3" xfId="3987"/>
    <cellStyle name="標準 7 2 3 2" xfId="3988"/>
    <cellStyle name="標準 7 2 3 2 2" xfId="3989"/>
    <cellStyle name="標準 7 2 3 2 2 2" xfId="5405"/>
    <cellStyle name="標準 7 2 3 2 3" xfId="3990"/>
    <cellStyle name="標準 7 2 3 2 3 2" xfId="5406"/>
    <cellStyle name="標準 7 2 3 2 4" xfId="3991"/>
    <cellStyle name="標準 7 2 3 2 4 2" xfId="5407"/>
    <cellStyle name="標準 7 2 3 2 5" xfId="5408"/>
    <cellStyle name="標準 7 2 3 2_4月25日_VACT雇用誘発" xfId="3992"/>
    <cellStyle name="標準 7 2 3 3" xfId="3993"/>
    <cellStyle name="標準 7 2 3 3 2" xfId="5409"/>
    <cellStyle name="標準 7 2 3 4" xfId="3994"/>
    <cellStyle name="標準 7 2 3 4 2" xfId="5410"/>
    <cellStyle name="標準 7 2 3 5" xfId="3995"/>
    <cellStyle name="標準 7 2 3 5 2" xfId="5411"/>
    <cellStyle name="標準 7 2 3 6" xfId="5412"/>
    <cellStyle name="標準 7 2 3_4月25日_VACT雇用誘発" xfId="3996"/>
    <cellStyle name="標準 7 2 4" xfId="3997"/>
    <cellStyle name="標準 7 2 4 2" xfId="3998"/>
    <cellStyle name="標準 7 2 4 2 2" xfId="5413"/>
    <cellStyle name="標準 7 2 4 3" xfId="3999"/>
    <cellStyle name="標準 7 2 4 3 2" xfId="5414"/>
    <cellStyle name="標準 7 2 4 4" xfId="4000"/>
    <cellStyle name="標準 7 2 4 4 2" xfId="5415"/>
    <cellStyle name="標準 7 2 4 5" xfId="5416"/>
    <cellStyle name="標準 7 2 4_4月25日_VACT雇用誘発" xfId="4001"/>
    <cellStyle name="標準 7 2 5" xfId="4002"/>
    <cellStyle name="標準 7 2 5 2" xfId="5417"/>
    <cellStyle name="標準 7 2 6" xfId="4003"/>
    <cellStyle name="標準 7 2 6 2" xfId="5418"/>
    <cellStyle name="標準 7 2 7" xfId="4004"/>
    <cellStyle name="標準 7 2 7 2" xfId="5419"/>
    <cellStyle name="標準 7 2 8" xfId="4005"/>
    <cellStyle name="標準 7 2 9" xfId="5420"/>
    <cellStyle name="標準 7 2_4月25日_VACT雇用誘発" xfId="4006"/>
    <cellStyle name="標準 7 20" xfId="5421"/>
    <cellStyle name="標準 7 21" xfId="5422"/>
    <cellStyle name="標準 7 22" xfId="5423"/>
    <cellStyle name="標準 7 23" xfId="5424"/>
    <cellStyle name="標準 7 3" xfId="4007"/>
    <cellStyle name="標準 7 3 2" xfId="4008"/>
    <cellStyle name="標準 7 3 2 2" xfId="4009"/>
    <cellStyle name="標準 7 3 2 2 2" xfId="4010"/>
    <cellStyle name="標準 7 3 2 2 2 2" xfId="5425"/>
    <cellStyle name="標準 7 3 2 2 3" xfId="4011"/>
    <cellStyle name="標準 7 3 2 2 3 2" xfId="5426"/>
    <cellStyle name="標準 7 3 2 2 4" xfId="4012"/>
    <cellStyle name="標準 7 3 2 2 4 2" xfId="5427"/>
    <cellStyle name="標準 7 3 2 2 5" xfId="5428"/>
    <cellStyle name="標準 7 3 2 2_4月25日_VACT雇用誘発" xfId="4013"/>
    <cellStyle name="標準 7 3 2 3" xfId="4014"/>
    <cellStyle name="標準 7 3 2 3 2" xfId="5429"/>
    <cellStyle name="標準 7 3 2 4" xfId="4015"/>
    <cellStyle name="標準 7 3 2 4 2" xfId="5430"/>
    <cellStyle name="標準 7 3 2 5" xfId="4016"/>
    <cellStyle name="標準 7 3 2 5 2" xfId="5431"/>
    <cellStyle name="標準 7 3 2 6" xfId="5432"/>
    <cellStyle name="標準 7 3 2_4月25日_VACT雇用誘発" xfId="4017"/>
    <cellStyle name="標準 7 3 3" xfId="4018"/>
    <cellStyle name="標準 7 3 3 2" xfId="4019"/>
    <cellStyle name="標準 7 3 3 2 2" xfId="4020"/>
    <cellStyle name="標準 7 3 3 2 2 2" xfId="5433"/>
    <cellStyle name="標準 7 3 3 2 3" xfId="4021"/>
    <cellStyle name="標準 7 3 3 2 3 2" xfId="5434"/>
    <cellStyle name="標準 7 3 3 2 4" xfId="4022"/>
    <cellStyle name="標準 7 3 3 2 4 2" xfId="5435"/>
    <cellStyle name="標準 7 3 3 2 5" xfId="5436"/>
    <cellStyle name="標準 7 3 3 2_4月25日_VACT雇用誘発" xfId="4023"/>
    <cellStyle name="標準 7 3 3 3" xfId="4024"/>
    <cellStyle name="標準 7 3 3 3 2" xfId="5437"/>
    <cellStyle name="標準 7 3 3 4" xfId="4025"/>
    <cellStyle name="標準 7 3 3 4 2" xfId="5438"/>
    <cellStyle name="標準 7 3 3 5" xfId="4026"/>
    <cellStyle name="標準 7 3 3 5 2" xfId="5439"/>
    <cellStyle name="標準 7 3 3 6" xfId="5440"/>
    <cellStyle name="標準 7 3 3_4月25日_VACT雇用誘発" xfId="4027"/>
    <cellStyle name="標準 7 3 4" xfId="4028"/>
    <cellStyle name="標準 7 3 4 2" xfId="4029"/>
    <cellStyle name="標準 7 3 4 2 2" xfId="5441"/>
    <cellStyle name="標準 7 3 4 3" xfId="4030"/>
    <cellStyle name="標準 7 3 4 3 2" xfId="5442"/>
    <cellStyle name="標準 7 3 4 4" xfId="4031"/>
    <cellStyle name="標準 7 3 4 4 2" xfId="5443"/>
    <cellStyle name="標準 7 3 4 5" xfId="5444"/>
    <cellStyle name="標準 7 3 4_4月25日_VACT雇用誘発" xfId="4032"/>
    <cellStyle name="標準 7 3 5" xfId="4033"/>
    <cellStyle name="標準 7 3 5 2" xfId="5445"/>
    <cellStyle name="標準 7 3 6" xfId="4034"/>
    <cellStyle name="標準 7 3 6 2" xfId="5446"/>
    <cellStyle name="標準 7 3 7" xfId="4035"/>
    <cellStyle name="標準 7 3 7 2" xfId="5447"/>
    <cellStyle name="標準 7 3 8" xfId="5448"/>
    <cellStyle name="標準 7 3_4月25日_VACT雇用誘発" xfId="4036"/>
    <cellStyle name="標準 7 4" xfId="4037"/>
    <cellStyle name="標準 7 4 2" xfId="4038"/>
    <cellStyle name="標準 7 4 2 2" xfId="4039"/>
    <cellStyle name="標準 7 4 2 2 2" xfId="4040"/>
    <cellStyle name="標準 7 4 2 2 2 2" xfId="5449"/>
    <cellStyle name="標準 7 4 2 2 3" xfId="4041"/>
    <cellStyle name="標準 7 4 2 2 3 2" xfId="5450"/>
    <cellStyle name="標準 7 4 2 2 4" xfId="4042"/>
    <cellStyle name="標準 7 4 2 2 4 2" xfId="5451"/>
    <cellStyle name="標準 7 4 2 2 5" xfId="5452"/>
    <cellStyle name="標準 7 4 2 2_4月25日_VACT雇用誘発" xfId="4043"/>
    <cellStyle name="標準 7 4 2 3" xfId="4044"/>
    <cellStyle name="標準 7 4 2 3 2" xfId="5453"/>
    <cellStyle name="標準 7 4 2 4" xfId="4045"/>
    <cellStyle name="標準 7 4 2 4 2" xfId="5454"/>
    <cellStyle name="標準 7 4 2 5" xfId="4046"/>
    <cellStyle name="標準 7 4 2 5 2" xfId="5455"/>
    <cellStyle name="標準 7 4 2 6" xfId="5456"/>
    <cellStyle name="標準 7 4 2_4月25日_VACT雇用誘発" xfId="4047"/>
    <cellStyle name="標準 7 4 3" xfId="4048"/>
    <cellStyle name="標準 7 4 3 2" xfId="4049"/>
    <cellStyle name="標準 7 4 3 2 2" xfId="4050"/>
    <cellStyle name="標準 7 4 3 2 2 2" xfId="5457"/>
    <cellStyle name="標準 7 4 3 2 3" xfId="4051"/>
    <cellStyle name="標準 7 4 3 2 3 2" xfId="5458"/>
    <cellStyle name="標準 7 4 3 2 4" xfId="4052"/>
    <cellStyle name="標準 7 4 3 2 4 2" xfId="5459"/>
    <cellStyle name="標準 7 4 3 2 5" xfId="5460"/>
    <cellStyle name="標準 7 4 3 2_4月25日_VACT雇用誘発" xfId="4053"/>
    <cellStyle name="標準 7 4 3 3" xfId="4054"/>
    <cellStyle name="標準 7 4 3 3 2" xfId="5461"/>
    <cellStyle name="標準 7 4 3 4" xfId="4055"/>
    <cellStyle name="標準 7 4 3 4 2" xfId="5462"/>
    <cellStyle name="標準 7 4 3 5" xfId="4056"/>
    <cellStyle name="標準 7 4 3 5 2" xfId="5463"/>
    <cellStyle name="標準 7 4 3 6" xfId="5464"/>
    <cellStyle name="標準 7 4 3_4月25日_VACT雇用誘発" xfId="4057"/>
    <cellStyle name="標準 7 4 4" xfId="4058"/>
    <cellStyle name="標準 7 4 4 2" xfId="4059"/>
    <cellStyle name="標準 7 4 4 2 2" xfId="5465"/>
    <cellStyle name="標準 7 4 4 3" xfId="4060"/>
    <cellStyle name="標準 7 4 4 3 2" xfId="5466"/>
    <cellStyle name="標準 7 4 4 4" xfId="4061"/>
    <cellStyle name="標準 7 4 4 4 2" xfId="5467"/>
    <cellStyle name="標準 7 4 4 5" xfId="5468"/>
    <cellStyle name="標準 7 4 4_4月25日_VACT雇用誘発" xfId="4062"/>
    <cellStyle name="標準 7 4 5" xfId="4063"/>
    <cellStyle name="標準 7 4 5 2" xfId="5469"/>
    <cellStyle name="標準 7 4 6" xfId="4064"/>
    <cellStyle name="標準 7 4 6 2" xfId="5470"/>
    <cellStyle name="標準 7 4 7" xfId="4065"/>
    <cellStyle name="標準 7 4 7 2" xfId="5471"/>
    <cellStyle name="標準 7 4 8" xfId="5472"/>
    <cellStyle name="標準 7 4_4月25日_VACT雇用誘発" xfId="4066"/>
    <cellStyle name="標準 7 5" xfId="4067"/>
    <cellStyle name="標準 7 5 2" xfId="4068"/>
    <cellStyle name="標準 7 5 2 2" xfId="4069"/>
    <cellStyle name="標準 7 5 2 2 2" xfId="4070"/>
    <cellStyle name="標準 7 5 2 2 2 2" xfId="5473"/>
    <cellStyle name="標準 7 5 2 2 3" xfId="4071"/>
    <cellStyle name="標準 7 5 2 2 3 2" xfId="5474"/>
    <cellStyle name="標準 7 5 2 2 4" xfId="4072"/>
    <cellStyle name="標準 7 5 2 2 4 2" xfId="5475"/>
    <cellStyle name="標準 7 5 2 2 5" xfId="5476"/>
    <cellStyle name="標準 7 5 2 2_4月25日_VACT雇用誘発" xfId="4073"/>
    <cellStyle name="標準 7 5 2 3" xfId="4074"/>
    <cellStyle name="標準 7 5 2 3 2" xfId="5477"/>
    <cellStyle name="標準 7 5 2 4" xfId="4075"/>
    <cellStyle name="標準 7 5 2 4 2" xfId="5478"/>
    <cellStyle name="標準 7 5 2 5" xfId="4076"/>
    <cellStyle name="標準 7 5 2 5 2" xfId="5479"/>
    <cellStyle name="標準 7 5 2 6" xfId="5480"/>
    <cellStyle name="標準 7 5 2_4月25日_VACT雇用誘発" xfId="4077"/>
    <cellStyle name="標準 7 5 3" xfId="4078"/>
    <cellStyle name="標準 7 5 3 2" xfId="4079"/>
    <cellStyle name="標準 7 5 3 2 2" xfId="4080"/>
    <cellStyle name="標準 7 5 3 2 2 2" xfId="5481"/>
    <cellStyle name="標準 7 5 3 2 3" xfId="4081"/>
    <cellStyle name="標準 7 5 3 2 3 2" xfId="5482"/>
    <cellStyle name="標準 7 5 3 2 4" xfId="4082"/>
    <cellStyle name="標準 7 5 3 2 4 2" xfId="5483"/>
    <cellStyle name="標準 7 5 3 2 5" xfId="5484"/>
    <cellStyle name="標準 7 5 3 2_4月25日_VACT雇用誘発" xfId="4083"/>
    <cellStyle name="標準 7 5 3 3" xfId="4084"/>
    <cellStyle name="標準 7 5 3 3 2" xfId="5485"/>
    <cellStyle name="標準 7 5 3 4" xfId="4085"/>
    <cellStyle name="標準 7 5 3 4 2" xfId="5486"/>
    <cellStyle name="標準 7 5 3 5" xfId="4086"/>
    <cellStyle name="標準 7 5 3 5 2" xfId="5487"/>
    <cellStyle name="標準 7 5 3 6" xfId="5488"/>
    <cellStyle name="標準 7 5 3_4月25日_VACT雇用誘発" xfId="4087"/>
    <cellStyle name="標準 7 5 4" xfId="4088"/>
    <cellStyle name="標準 7 5 4 2" xfId="4089"/>
    <cellStyle name="標準 7 5 4 2 2" xfId="5489"/>
    <cellStyle name="標準 7 5 4 3" xfId="4090"/>
    <cellStyle name="標準 7 5 4 3 2" xfId="5490"/>
    <cellStyle name="標準 7 5 4 4" xfId="4091"/>
    <cellStyle name="標準 7 5 4 4 2" xfId="5491"/>
    <cellStyle name="標準 7 5 4 5" xfId="5492"/>
    <cellStyle name="標準 7 5 4_4月25日_VACT雇用誘発" xfId="4092"/>
    <cellStyle name="標準 7 5 5" xfId="4093"/>
    <cellStyle name="標準 7 5 5 2" xfId="5493"/>
    <cellStyle name="標準 7 5 6" xfId="4094"/>
    <cellStyle name="標準 7 5 6 2" xfId="5494"/>
    <cellStyle name="標準 7 5 7" xfId="4095"/>
    <cellStyle name="標準 7 5 7 2" xfId="5495"/>
    <cellStyle name="標準 7 5 8" xfId="5496"/>
    <cellStyle name="標準 7 5_4月25日_VACT雇用誘発" xfId="4096"/>
    <cellStyle name="標準 7 6" xfId="4097"/>
    <cellStyle name="標準 7 6 2" xfId="4098"/>
    <cellStyle name="標準 7 6 2 2" xfId="4099"/>
    <cellStyle name="標準 7 6 2 2 2" xfId="4100"/>
    <cellStyle name="標準 7 6 2 2 2 2" xfId="5497"/>
    <cellStyle name="標準 7 6 2 2 3" xfId="4101"/>
    <cellStyle name="標準 7 6 2 2 3 2" xfId="5498"/>
    <cellStyle name="標準 7 6 2 2 4" xfId="4102"/>
    <cellStyle name="標準 7 6 2 2 4 2" xfId="5499"/>
    <cellStyle name="標準 7 6 2 2 5" xfId="5500"/>
    <cellStyle name="標準 7 6 2 2_4月25日_VACT雇用誘発" xfId="4103"/>
    <cellStyle name="標準 7 6 2 3" xfId="4104"/>
    <cellStyle name="標準 7 6 2 3 2" xfId="5501"/>
    <cellStyle name="標準 7 6 2 4" xfId="4105"/>
    <cellStyle name="標準 7 6 2 4 2" xfId="5502"/>
    <cellStyle name="標準 7 6 2 5" xfId="4106"/>
    <cellStyle name="標準 7 6 2 5 2" xfId="5503"/>
    <cellStyle name="標準 7 6 2 6" xfId="5504"/>
    <cellStyle name="標準 7 6 2_4月25日_VACT雇用誘発" xfId="4107"/>
    <cellStyle name="標準 7 6 3" xfId="4108"/>
    <cellStyle name="標準 7 6 3 2" xfId="4109"/>
    <cellStyle name="標準 7 6 3 2 2" xfId="4110"/>
    <cellStyle name="標準 7 6 3 2 2 2" xfId="5505"/>
    <cellStyle name="標準 7 6 3 2 3" xfId="4111"/>
    <cellStyle name="標準 7 6 3 2 3 2" xfId="5506"/>
    <cellStyle name="標準 7 6 3 2 4" xfId="4112"/>
    <cellStyle name="標準 7 6 3 2 4 2" xfId="5507"/>
    <cellStyle name="標準 7 6 3 2 5" xfId="5508"/>
    <cellStyle name="標準 7 6 3 2_4月25日_VACT雇用誘発" xfId="4113"/>
    <cellStyle name="標準 7 6 3 3" xfId="4114"/>
    <cellStyle name="標準 7 6 3 3 2" xfId="5509"/>
    <cellStyle name="標準 7 6 3 4" xfId="4115"/>
    <cellStyle name="標準 7 6 3 4 2" xfId="5510"/>
    <cellStyle name="標準 7 6 3 5" xfId="4116"/>
    <cellStyle name="標準 7 6 3 5 2" xfId="5511"/>
    <cellStyle name="標準 7 6 3 6" xfId="5512"/>
    <cellStyle name="標準 7 6 3_4月25日_VACT雇用誘発" xfId="4117"/>
    <cellStyle name="標準 7 6 4" xfId="4118"/>
    <cellStyle name="標準 7 6 4 2" xfId="4119"/>
    <cellStyle name="標準 7 6 4 2 2" xfId="5513"/>
    <cellStyle name="標準 7 6 4 3" xfId="4120"/>
    <cellStyle name="標準 7 6 4 3 2" xfId="5514"/>
    <cellStyle name="標準 7 6 4 4" xfId="4121"/>
    <cellStyle name="標準 7 6 4 4 2" xfId="5515"/>
    <cellStyle name="標準 7 6 4 5" xfId="5516"/>
    <cellStyle name="標準 7 6 4_4月25日_VACT雇用誘発" xfId="4122"/>
    <cellStyle name="標準 7 6 5" xfId="4123"/>
    <cellStyle name="標準 7 6 5 2" xfId="5517"/>
    <cellStyle name="標準 7 6 6" xfId="4124"/>
    <cellStyle name="標準 7 6 6 2" xfId="5518"/>
    <cellStyle name="標準 7 6 7" xfId="4125"/>
    <cellStyle name="標準 7 6 7 2" xfId="5519"/>
    <cellStyle name="標準 7 6 8" xfId="5520"/>
    <cellStyle name="標準 7 6_4月25日_VACT雇用誘発" xfId="4126"/>
    <cellStyle name="標準 7 7" xfId="4127"/>
    <cellStyle name="標準 7 7 2" xfId="4128"/>
    <cellStyle name="標準 7 7 2 2" xfId="4129"/>
    <cellStyle name="標準 7 7 2 2 2" xfId="4130"/>
    <cellStyle name="標準 7 7 2 2 2 2" xfId="5521"/>
    <cellStyle name="標準 7 7 2 2 3" xfId="4131"/>
    <cellStyle name="標準 7 7 2 2 3 2" xfId="5522"/>
    <cellStyle name="標準 7 7 2 2 4" xfId="4132"/>
    <cellStyle name="標準 7 7 2 2 4 2" xfId="5523"/>
    <cellStyle name="標準 7 7 2 2 5" xfId="5524"/>
    <cellStyle name="標準 7 7 2 2_4月25日_VACT雇用誘発" xfId="4133"/>
    <cellStyle name="標準 7 7 2 3" xfId="4134"/>
    <cellStyle name="標準 7 7 2 3 2" xfId="5525"/>
    <cellStyle name="標準 7 7 2 4" xfId="4135"/>
    <cellStyle name="標準 7 7 2 4 2" xfId="5526"/>
    <cellStyle name="標準 7 7 2 5" xfId="4136"/>
    <cellStyle name="標準 7 7 2 5 2" xfId="5527"/>
    <cellStyle name="標準 7 7 2 6" xfId="5528"/>
    <cellStyle name="標準 7 7 2_4月25日_VACT雇用誘発" xfId="4137"/>
    <cellStyle name="標準 7 7 3" xfId="4138"/>
    <cellStyle name="標準 7 7 3 2" xfId="4139"/>
    <cellStyle name="標準 7 7 3 2 2" xfId="4140"/>
    <cellStyle name="標準 7 7 3 2 2 2" xfId="5529"/>
    <cellStyle name="標準 7 7 3 2 3" xfId="4141"/>
    <cellStyle name="標準 7 7 3 2 3 2" xfId="5530"/>
    <cellStyle name="標準 7 7 3 2 4" xfId="4142"/>
    <cellStyle name="標準 7 7 3 2 4 2" xfId="5531"/>
    <cellStyle name="標準 7 7 3 2 5" xfId="5532"/>
    <cellStyle name="標準 7 7 3 2_4月25日_VACT雇用誘発" xfId="4143"/>
    <cellStyle name="標準 7 7 3 3" xfId="4144"/>
    <cellStyle name="標準 7 7 3 3 2" xfId="5533"/>
    <cellStyle name="標準 7 7 3 4" xfId="4145"/>
    <cellStyle name="標準 7 7 3 4 2" xfId="5534"/>
    <cellStyle name="標準 7 7 3 5" xfId="4146"/>
    <cellStyle name="標準 7 7 3 5 2" xfId="5535"/>
    <cellStyle name="標準 7 7 3 6" xfId="5536"/>
    <cellStyle name="標準 7 7 3_4月25日_VACT雇用誘発" xfId="4147"/>
    <cellStyle name="標準 7 7 4" xfId="4148"/>
    <cellStyle name="標準 7 7 4 2" xfId="4149"/>
    <cellStyle name="標準 7 7 4 2 2" xfId="5537"/>
    <cellStyle name="標準 7 7 4 3" xfId="4150"/>
    <cellStyle name="標準 7 7 4 3 2" xfId="5538"/>
    <cellStyle name="標準 7 7 4 4" xfId="4151"/>
    <cellStyle name="標準 7 7 4 4 2" xfId="5539"/>
    <cellStyle name="標準 7 7 4 5" xfId="5540"/>
    <cellStyle name="標準 7 7 4_4月25日_VACT雇用誘発" xfId="4152"/>
    <cellStyle name="標準 7 7 5" xfId="4153"/>
    <cellStyle name="標準 7 7 5 2" xfId="5541"/>
    <cellStyle name="標準 7 7 6" xfId="4154"/>
    <cellStyle name="標準 7 7 6 2" xfId="5542"/>
    <cellStyle name="標準 7 7 7" xfId="4155"/>
    <cellStyle name="標準 7 7 7 2" xfId="5543"/>
    <cellStyle name="標準 7 7 8" xfId="5544"/>
    <cellStyle name="標準 7 7_4月25日_VACT雇用誘発" xfId="4156"/>
    <cellStyle name="標準 7 8" xfId="4157"/>
    <cellStyle name="標準 7 8 2" xfId="4158"/>
    <cellStyle name="標準 7 8 2 2" xfId="4159"/>
    <cellStyle name="標準 7 8 2 2 2" xfId="5545"/>
    <cellStyle name="標準 7 8 2 3" xfId="4160"/>
    <cellStyle name="標準 7 8 2 3 2" xfId="5546"/>
    <cellStyle name="標準 7 8 2 4" xfId="4161"/>
    <cellStyle name="標準 7 8 2 4 2" xfId="5547"/>
    <cellStyle name="標準 7 8 2 5" xfId="5548"/>
    <cellStyle name="標準 7 8 2_4月25日_VACT雇用誘発" xfId="4162"/>
    <cellStyle name="標準 7 8 3" xfId="4163"/>
    <cellStyle name="標準 7 8 3 2" xfId="5549"/>
    <cellStyle name="標準 7 8 4" xfId="4164"/>
    <cellStyle name="標準 7 8 4 2" xfId="5550"/>
    <cellStyle name="標準 7 8 5" xfId="4165"/>
    <cellStyle name="標準 7 8 5 2" xfId="5551"/>
    <cellStyle name="標準 7 8 6" xfId="5552"/>
    <cellStyle name="標準 7 8_4月25日_VACT雇用誘発" xfId="4166"/>
    <cellStyle name="標準 7 9" xfId="4167"/>
    <cellStyle name="標準 7 9 2" xfId="4168"/>
    <cellStyle name="標準 7 9 2 2" xfId="4169"/>
    <cellStyle name="標準 7 9 2 2 2" xfId="5553"/>
    <cellStyle name="標準 7 9 2 3" xfId="4170"/>
    <cellStyle name="標準 7 9 2 3 2" xfId="5554"/>
    <cellStyle name="標準 7 9 2 4" xfId="4171"/>
    <cellStyle name="標準 7 9 2 4 2" xfId="5555"/>
    <cellStyle name="標準 7 9 2 5" xfId="5556"/>
    <cellStyle name="標準 7 9 2_4月25日_VACT雇用誘発" xfId="4172"/>
    <cellStyle name="標準 7 9 3" xfId="4173"/>
    <cellStyle name="標準 7 9 3 2" xfId="5557"/>
    <cellStyle name="標準 7 9 4" xfId="4174"/>
    <cellStyle name="標準 7 9 4 2" xfId="5558"/>
    <cellStyle name="標準 7 9 5" xfId="4175"/>
    <cellStyle name="標準 7 9 5 2" xfId="5559"/>
    <cellStyle name="標準 7 9 6" xfId="5560"/>
    <cellStyle name="標準 7 9_4月25日_VACT雇用誘発" xfId="4176"/>
    <cellStyle name="標準 70" xfId="4177"/>
    <cellStyle name="標準 71" xfId="4178"/>
    <cellStyle name="標準 72" xfId="4179"/>
    <cellStyle name="標準 73" xfId="4180"/>
    <cellStyle name="標準 74" xfId="4181"/>
    <cellStyle name="標準 75" xfId="4182"/>
    <cellStyle name="標準 76" xfId="4183"/>
    <cellStyle name="標準 77" xfId="4184"/>
    <cellStyle name="標準 78" xfId="4185"/>
    <cellStyle name="標準 79" xfId="4186"/>
    <cellStyle name="標準 8" xfId="266"/>
    <cellStyle name="標準 8 2" xfId="267"/>
    <cellStyle name="標準 8 2 2" xfId="4187"/>
    <cellStyle name="標準 8 2 2 2" xfId="4188"/>
    <cellStyle name="標準 8 2 2 2 2" xfId="4189"/>
    <cellStyle name="標準 8 2 2 2 2 2" xfId="5561"/>
    <cellStyle name="標準 8 2 2 2 3" xfId="4190"/>
    <cellStyle name="標準 8 2 2 2 4" xfId="5562"/>
    <cellStyle name="標準 8 2 2 2 5" xfId="5563"/>
    <cellStyle name="標準 8 2 2 2 6" xfId="5564"/>
    <cellStyle name="標準 8 2 2 3" xfId="5565"/>
    <cellStyle name="標準 8 2 2 3 2" xfId="5566"/>
    <cellStyle name="標準 8 2 2 4" xfId="5567"/>
    <cellStyle name="標準 8 2 2 4 2" xfId="5568"/>
    <cellStyle name="標準 8 2 2 5" xfId="5569"/>
    <cellStyle name="標準 8 2 3" xfId="4191"/>
    <cellStyle name="標準 8 2 3 2" xfId="4192"/>
    <cellStyle name="標準 8 2 3 2 2" xfId="5570"/>
    <cellStyle name="標準 8 2 3 2 3" xfId="5571"/>
    <cellStyle name="標準 8 2 3 3" xfId="4193"/>
    <cellStyle name="標準 8 2 3 4" xfId="5572"/>
    <cellStyle name="標準 8 2 3 5" xfId="5573"/>
    <cellStyle name="標準 8 2 3 6" xfId="5574"/>
    <cellStyle name="標準 8 2 4" xfId="4194"/>
    <cellStyle name="標準 8 2 4 2" xfId="4195"/>
    <cellStyle name="標準 8 2 4 2 2" xfId="5575"/>
    <cellStyle name="標準 8 2 4 3" xfId="5576"/>
    <cellStyle name="標準 8 2 5" xfId="4196"/>
    <cellStyle name="標準 8 2 5 2" xfId="5577"/>
    <cellStyle name="標準 8 2 6" xfId="4197"/>
    <cellStyle name="標準 8 2 6 2" xfId="5578"/>
    <cellStyle name="標準 8 2 7" xfId="5579"/>
    <cellStyle name="標準 8 3" xfId="268"/>
    <cellStyle name="標準 8 3 2" xfId="4198"/>
    <cellStyle name="標準 8 3 2 2" xfId="4199"/>
    <cellStyle name="標準 8 3 2 2 2" xfId="5580"/>
    <cellStyle name="標準 8 3 2 2 3" xfId="5581"/>
    <cellStyle name="標準 8 3 2 3" xfId="4200"/>
    <cellStyle name="標準 8 3 2 4" xfId="5582"/>
    <cellStyle name="標準 8 3 2 5" xfId="5583"/>
    <cellStyle name="標準 8 3 2 6" xfId="5584"/>
    <cellStyle name="標準 8 3 3" xfId="4201"/>
    <cellStyle name="標準 8 3 3 2" xfId="4202"/>
    <cellStyle name="標準 8 3 3 2 2" xfId="5585"/>
    <cellStyle name="標準 8 3 3 3" xfId="5586"/>
    <cellStyle name="標準 8 3 4" xfId="4203"/>
    <cellStyle name="標準 8 3 4 2" xfId="4204"/>
    <cellStyle name="標準 8 3 4 2 2" xfId="5587"/>
    <cellStyle name="標準 8 3 4 3" xfId="5588"/>
    <cellStyle name="標準 8 3 5" xfId="4205"/>
    <cellStyle name="標準 8 3 5 2" xfId="5589"/>
    <cellStyle name="標準 8 3 6" xfId="4206"/>
    <cellStyle name="標準 8 3 6 2" xfId="5590"/>
    <cellStyle name="標準 8 3 7" xfId="5591"/>
    <cellStyle name="標準 8 4" xfId="4207"/>
    <cellStyle name="標準 8 4 2" xfId="4208"/>
    <cellStyle name="標準 8 4 2 2" xfId="5592"/>
    <cellStyle name="標準 8 4 2 3" xfId="5593"/>
    <cellStyle name="標準 8 4 3" xfId="4209"/>
    <cellStyle name="標準 8 4 4" xfId="5594"/>
    <cellStyle name="標準 8 4 5" xfId="5595"/>
    <cellStyle name="標準 8 4 6" xfId="5596"/>
    <cellStyle name="標準 8 5" xfId="4210"/>
    <cellStyle name="標準 8 5 2" xfId="4211"/>
    <cellStyle name="標準 8 5 2 2" xfId="5597"/>
    <cellStyle name="標準 8 5 3" xfId="5598"/>
    <cellStyle name="標準 8 6" xfId="4212"/>
    <cellStyle name="標準 8 6 2" xfId="4213"/>
    <cellStyle name="標準 8 6 2 2" xfId="5599"/>
    <cellStyle name="標準 8 6 3" xfId="5600"/>
    <cellStyle name="標準 8 7" xfId="4214"/>
    <cellStyle name="標準 8 7 2" xfId="5601"/>
    <cellStyle name="標準 8 8" xfId="4215"/>
    <cellStyle name="標準 8 8 2" xfId="5602"/>
    <cellStyle name="標準 8 9" xfId="5603"/>
    <cellStyle name="標準 80" xfId="4216"/>
    <cellStyle name="標準 81" xfId="4217"/>
    <cellStyle name="標準 82" xfId="4218"/>
    <cellStyle name="標準 83" xfId="4219"/>
    <cellStyle name="標準 84" xfId="4220"/>
    <cellStyle name="標準 85" xfId="4221"/>
    <cellStyle name="標準 86" xfId="4222"/>
    <cellStyle name="標準 87" xfId="4223"/>
    <cellStyle name="標準 88" xfId="4224"/>
    <cellStyle name="標準 89" xfId="4225"/>
    <cellStyle name="標準 9" xfId="269"/>
    <cellStyle name="標準 9 2" xfId="270"/>
    <cellStyle name="標準 9 2 2" xfId="5604"/>
    <cellStyle name="標準 9 2 2 2" xfId="5605"/>
    <cellStyle name="標準 9 2 3" xfId="5606"/>
    <cellStyle name="標準 9 2 4" xfId="5607"/>
    <cellStyle name="標準 9 3" xfId="4226"/>
    <cellStyle name="標準 9 3 2" xfId="5608"/>
    <cellStyle name="標準 9 4" xfId="4227"/>
    <cellStyle name="標準 9 5" xfId="5609"/>
    <cellStyle name="標準 90" xfId="4228"/>
    <cellStyle name="標準 91" xfId="4229"/>
    <cellStyle name="標準 92" xfId="5610"/>
    <cellStyle name="標準 93" xfId="4230"/>
    <cellStyle name="標準 98" xfId="4231"/>
    <cellStyle name="標準 99" xfId="4232"/>
    <cellStyle name="標準_世帯関係グラフ前半 2 2" xfId="5623"/>
    <cellStyle name="標準_報告書集計表_2構成員編 3 2 2 2" xfId="5636"/>
    <cellStyle name="標準_報告書集計表_2構成員編 4 2" xfId="5621"/>
    <cellStyle name="未定義" xfId="4233"/>
    <cellStyle name="良い 10" xfId="4234"/>
    <cellStyle name="良い 11" xfId="4235"/>
    <cellStyle name="良い 12" xfId="4236"/>
    <cellStyle name="良い 13" xfId="4237"/>
    <cellStyle name="良い 14" xfId="4238"/>
    <cellStyle name="良い 15" xfId="4239"/>
    <cellStyle name="良い 16" xfId="4240"/>
    <cellStyle name="良い 17" xfId="4241"/>
    <cellStyle name="良い 18" xfId="4242"/>
    <cellStyle name="良い 19" xfId="4243"/>
    <cellStyle name="良い 2" xfId="4244"/>
    <cellStyle name="良い 20" xfId="4245"/>
    <cellStyle name="良い 21" xfId="4246"/>
    <cellStyle name="良い 22" xfId="4247"/>
    <cellStyle name="良い 23" xfId="4248"/>
    <cellStyle name="良い 24" xfId="4249"/>
    <cellStyle name="良い 25" xfId="4250"/>
    <cellStyle name="良い 26" xfId="4251"/>
    <cellStyle name="良い 27" xfId="4252"/>
    <cellStyle name="良い 28" xfId="4253"/>
    <cellStyle name="良い 29" xfId="4254"/>
    <cellStyle name="良い 3" xfId="4255"/>
    <cellStyle name="良い 30" xfId="4256"/>
    <cellStyle name="良い 31" xfId="4257"/>
    <cellStyle name="良い 32" xfId="4258"/>
    <cellStyle name="良い 33" xfId="4259"/>
    <cellStyle name="良い 34" xfId="4260"/>
    <cellStyle name="良い 35" xfId="4261"/>
    <cellStyle name="良い 36" xfId="4262"/>
    <cellStyle name="良い 37" xfId="4263"/>
    <cellStyle name="良い 38" xfId="4264"/>
    <cellStyle name="良い 39" xfId="4265"/>
    <cellStyle name="良い 4" xfId="4266"/>
    <cellStyle name="良い 40" xfId="4267"/>
    <cellStyle name="良い 41" xfId="4268"/>
    <cellStyle name="良い 42" xfId="4269"/>
    <cellStyle name="良い 43" xfId="4270"/>
    <cellStyle name="良い 44" xfId="4271"/>
    <cellStyle name="良い 45" xfId="4272"/>
    <cellStyle name="良い 46" xfId="4273"/>
    <cellStyle name="良い 47" xfId="4274"/>
    <cellStyle name="良い 48" xfId="4275"/>
    <cellStyle name="良い 49" xfId="4276"/>
    <cellStyle name="良い 5" xfId="4277"/>
    <cellStyle name="良い 50" xfId="4278"/>
    <cellStyle name="良い 51" xfId="4279"/>
    <cellStyle name="良い 52" xfId="4280"/>
    <cellStyle name="良い 53" xfId="4281"/>
    <cellStyle name="良い 54" xfId="4282"/>
    <cellStyle name="良い 55" xfId="4283"/>
    <cellStyle name="良い 56" xfId="4284"/>
    <cellStyle name="良い 57" xfId="4285"/>
    <cellStyle name="良い 58" xfId="4286"/>
    <cellStyle name="良い 59" xfId="4287"/>
    <cellStyle name="良い 6" xfId="4288"/>
    <cellStyle name="良い 60" xfId="4289"/>
    <cellStyle name="良い 7" xfId="4290"/>
    <cellStyle name="良い 8" xfId="4291"/>
    <cellStyle name="良い 9" xfId="4292"/>
  </cellStyles>
  <dxfs count="3">
    <dxf>
      <numFmt numFmtId="178" formatCode="0.0"/>
    </dxf>
    <dxf>
      <numFmt numFmtId="178" formatCode="0.0"/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FF6699FF"/>
      <color rgb="FF99FF33"/>
      <color rgb="FFCC66FF"/>
      <color rgb="FF6600FF"/>
      <color rgb="FF00CC66"/>
      <color rgb="FFFF66CC"/>
      <color rgb="FFFBDE05"/>
      <color rgb="FFFFCC66"/>
      <color rgb="FFFF99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054424800673499E-2"/>
          <c:y val="2.3265935979108133E-2"/>
          <c:w val="0.91834162330701352"/>
          <c:h val="0.47771528154266635"/>
        </c:manualLayout>
      </c:layout>
      <c:lineChart>
        <c:grouping val="standard"/>
        <c:varyColors val="0"/>
        <c:ser>
          <c:idx val="0"/>
          <c:order val="0"/>
          <c:tx>
            <c:strRef>
              <c:f>'6-2-1-1data'!$B$17</c:f>
              <c:strCache>
                <c:ptCount val="1"/>
                <c:pt idx="0">
                  <c:v>固定電話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square"/>
            <c:size val="5"/>
            <c:spPr>
              <a:solidFill>
                <a:schemeClr val="accent1"/>
              </a:solidFill>
              <a:ln w="12700">
                <a:solidFill>
                  <a:srgbClr val="0070C0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'6-2-1-1data'!$K$17:$T$17</c:f>
              <c:numCache>
                <c:formatCode>#,##0.0</c:formatCode>
                <c:ptCount val="10"/>
                <c:pt idx="0">
                  <c:v>90.7</c:v>
                </c:pt>
                <c:pt idx="1">
                  <c:v>90.9</c:v>
                </c:pt>
                <c:pt idx="2">
                  <c:v>91.248530958755936</c:v>
                </c:pt>
                <c:pt idx="3">
                  <c:v>85.783994550790396</c:v>
                </c:pt>
                <c:pt idx="4">
                  <c:v>83.816297013823828</c:v>
                </c:pt>
                <c:pt idx="5">
                  <c:v>79.266879103993404</c:v>
                </c:pt>
                <c:pt idx="6">
                  <c:v>79.099999999999994</c:v>
                </c:pt>
                <c:pt idx="7" formatCode="0.0">
                  <c:v>75.679455885471043</c:v>
                </c:pt>
                <c:pt idx="8">
                  <c:v>75.582296714838307</c:v>
                </c:pt>
                <c:pt idx="9">
                  <c:v>72.195329839401552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'6-2-1-1data'!$B$18</c:f>
              <c:strCache>
                <c:ptCount val="1"/>
                <c:pt idx="0">
                  <c:v>ＦＡＸ</c:v>
                </c:pt>
              </c:strCache>
            </c:strRef>
          </c:tx>
          <c:spPr>
            <a:ln w="19050">
              <a:solidFill>
                <a:srgbClr val="FEE602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EE602"/>
              </a:solidFill>
              <a:ln w="12700">
                <a:solidFill>
                  <a:srgbClr val="FEE602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'6-2-1-1data'!$K$18:$T$18</c:f>
              <c:numCache>
                <c:formatCode>#,##0.0</c:formatCode>
                <c:ptCount val="10"/>
                <c:pt idx="0">
                  <c:v>55.4</c:v>
                </c:pt>
                <c:pt idx="1">
                  <c:v>53.5</c:v>
                </c:pt>
                <c:pt idx="2">
                  <c:v>57.083159969979114</c:v>
                </c:pt>
                <c:pt idx="3">
                  <c:v>43.777359825430977</c:v>
                </c:pt>
                <c:pt idx="4">
                  <c:v>44.980062525158196</c:v>
                </c:pt>
                <c:pt idx="5">
                  <c:v>41.51227581061557</c:v>
                </c:pt>
                <c:pt idx="6">
                  <c:v>46.390565791900023</c:v>
                </c:pt>
                <c:pt idx="7" formatCode="0.0">
                  <c:v>41.804517743172397</c:v>
                </c:pt>
                <c:pt idx="8">
                  <c:v>42.009705229477383</c:v>
                </c:pt>
                <c:pt idx="9">
                  <c:v>38.099531186031157</c:v>
                </c:pt>
              </c:numCache>
            </c:numRef>
          </c:val>
          <c:smooth val="0"/>
        </c:ser>
        <c:ser>
          <c:idx val="11"/>
          <c:order val="2"/>
          <c:tx>
            <c:strRef>
              <c:f>'6-2-1-1data'!$B$19</c:f>
              <c:strCache>
                <c:ptCount val="1"/>
                <c:pt idx="0">
                  <c:v>モバイル端末全体</c:v>
                </c:pt>
              </c:strCache>
            </c:strRef>
          </c:tx>
          <c:spPr>
            <a:ln w="19050"/>
          </c:spPr>
          <c:marker>
            <c:symbol val="diamond"/>
            <c:size val="5"/>
            <c:spPr>
              <a:noFill/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'6-2-1-1data'!$K$19:$T$19</c:f>
              <c:numCache>
                <c:formatCode>#,##0.0</c:formatCode>
                <c:ptCount val="10"/>
                <c:pt idx="0">
                  <c:v>95</c:v>
                </c:pt>
                <c:pt idx="1">
                  <c:v>95.6</c:v>
                </c:pt>
                <c:pt idx="2">
                  <c:v>96.292785927693032</c:v>
                </c:pt>
                <c:pt idx="3">
                  <c:v>93.23511858608083</c:v>
                </c:pt>
                <c:pt idx="4">
                  <c:v>94.509623700257137</c:v>
                </c:pt>
                <c:pt idx="5">
                  <c:v>94.513233502575389</c:v>
                </c:pt>
                <c:pt idx="6">
                  <c:v>94.805560224096538</c:v>
                </c:pt>
                <c:pt idx="7" formatCode="0.0">
                  <c:v>94.619467110459539</c:v>
                </c:pt>
                <c:pt idx="8">
                  <c:v>95.820300620479131</c:v>
                </c:pt>
                <c:pt idx="9">
                  <c:v>94.726018306541931</c:v>
                </c:pt>
              </c:numCache>
            </c:numRef>
          </c:val>
          <c:smooth val="0"/>
        </c:ser>
        <c:ser>
          <c:idx val="14"/>
          <c:order val="3"/>
          <c:tx>
            <c:strRef>
              <c:f>'6-2-1-1data'!$B$25</c:f>
              <c:strCache>
                <c:ptCount val="1"/>
                <c:pt idx="0">
                  <c:v>スマートフォン</c:v>
                </c:pt>
              </c:strCache>
            </c:strRef>
          </c:tx>
          <c:spPr>
            <a:ln w="19050" cmpd="sng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19050">
                <a:solidFill>
                  <a:srgbClr val="FF0000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'6-2-1-1data'!$K$25:$T$25</c:f>
              <c:numCache>
                <c:formatCode>@</c:formatCode>
                <c:ptCount val="10"/>
                <c:pt idx="3" formatCode="#,##0.0">
                  <c:v>9.6977510337307766</c:v>
                </c:pt>
                <c:pt idx="4" formatCode="#,##0.0">
                  <c:v>29.311339696256201</c:v>
                </c:pt>
                <c:pt idx="5" formatCode="#,##0.0">
                  <c:v>49.493247824742838</c:v>
                </c:pt>
                <c:pt idx="6" formatCode="#,##0.0">
                  <c:v>62.571473092020511</c:v>
                </c:pt>
                <c:pt idx="7" formatCode="0.0">
                  <c:v>64.207594979861199</c:v>
                </c:pt>
                <c:pt idx="8" formatCode="#,##0.0">
                  <c:v>72.034121104076704</c:v>
                </c:pt>
                <c:pt idx="9" formatCode="#,##0.0">
                  <c:v>71.761944418271213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'6-2-1-1data'!$B$26</c:f>
              <c:strCache>
                <c:ptCount val="1"/>
                <c:pt idx="0">
                  <c:v>パソコン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'6-2-1-1data'!$K$26:$T$26</c:f>
              <c:numCache>
                <c:formatCode>#,##0.0</c:formatCode>
                <c:ptCount val="10"/>
                <c:pt idx="0">
                  <c:v>85</c:v>
                </c:pt>
                <c:pt idx="1">
                  <c:v>85.9</c:v>
                </c:pt>
                <c:pt idx="2">
                  <c:v>87.198968148097094</c:v>
                </c:pt>
                <c:pt idx="3">
                  <c:v>83.377592420730863</c:v>
                </c:pt>
                <c:pt idx="4">
                  <c:v>77.393431908265327</c:v>
                </c:pt>
                <c:pt idx="5">
                  <c:v>75.769351613723472</c:v>
                </c:pt>
                <c:pt idx="6">
                  <c:v>81.715919843934373</c:v>
                </c:pt>
                <c:pt idx="7" formatCode="0.0">
                  <c:v>77.953233326796465</c:v>
                </c:pt>
                <c:pt idx="8">
                  <c:v>76.791403496988082</c:v>
                </c:pt>
                <c:pt idx="9">
                  <c:v>73.019340695946497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'6-2-1-1data'!$B$27</c:f>
              <c:strCache>
                <c:ptCount val="1"/>
                <c:pt idx="0">
                  <c:v>タブレット型端末</c:v>
                </c:pt>
              </c:strCache>
            </c:strRef>
          </c:tx>
          <c:spPr>
            <a:ln w="19050">
              <a:solidFill>
                <a:srgbClr val="33CCFF"/>
              </a:solidFill>
            </a:ln>
          </c:spPr>
          <c:marker>
            <c:symbol val="x"/>
            <c:size val="5"/>
            <c:spPr>
              <a:ln>
                <a:solidFill>
                  <a:srgbClr val="33CCFF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'6-2-1-1data'!$K$27:$T$27</c:f>
              <c:numCache>
                <c:formatCode>@</c:formatCode>
                <c:ptCount val="10"/>
                <c:pt idx="3" formatCode="#,##0.0">
                  <c:v>7.1936215364271199</c:v>
                </c:pt>
                <c:pt idx="4" formatCode="#,##0.0">
                  <c:v>8.5006348243158616</c:v>
                </c:pt>
                <c:pt idx="5" formatCode="#,##0.0">
                  <c:v>15.345115813659312</c:v>
                </c:pt>
                <c:pt idx="6" formatCode="#,##0.0">
                  <c:v>21.927342238651256</c:v>
                </c:pt>
                <c:pt idx="7" formatCode="0.0">
                  <c:v>26.316624471084626</c:v>
                </c:pt>
                <c:pt idx="8" formatCode="#,##0.0">
                  <c:v>33.269080733771979</c:v>
                </c:pt>
                <c:pt idx="9" formatCode="#,##0.0">
                  <c:v>34.360742884114288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'6-2-1-1data'!$B$20</c:f>
              <c:strCache>
                <c:ptCount val="1"/>
                <c:pt idx="0">
                  <c:v>カー・ナビゲーション・システム</c:v>
                </c:pt>
              </c:strCache>
            </c:strRef>
          </c:tx>
          <c:spPr>
            <a:ln w="19050">
              <a:solidFill>
                <a:srgbClr val="CC00FF"/>
              </a:solidFill>
            </a:ln>
          </c:spPr>
          <c:marker>
            <c:symbol val="star"/>
            <c:size val="5"/>
            <c:spPr>
              <a:ln w="12700">
                <a:solidFill>
                  <a:srgbClr val="CC00FF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'6-2-1-1data'!$J$20:$S$20</c:f>
            </c:numRef>
          </c:val>
          <c:smooth val="0"/>
        </c:ser>
        <c:ser>
          <c:idx val="13"/>
          <c:order val="7"/>
          <c:tx>
            <c:strRef>
              <c:f>'6-2-1-1data'!$B$28</c:f>
              <c:strCache>
                <c:ptCount val="1"/>
                <c:pt idx="0">
                  <c:v>ウェアラブル端末</c:v>
                </c:pt>
              </c:strCache>
            </c:strRef>
          </c:tx>
          <c:spPr>
            <a:ln w="19050"/>
          </c:spPr>
          <c:marker>
            <c:symbol val="star"/>
            <c:size val="5"/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'6-2-1-1data'!$K$28:$T$28</c:f>
              <c:numCache>
                <c:formatCode>@</c:formatCode>
                <c:ptCount val="10"/>
                <c:pt idx="7" formatCode="0.0">
                  <c:v>0.47810429559744672</c:v>
                </c:pt>
                <c:pt idx="8" formatCode="#,##0.0">
                  <c:v>0.87237286702461325</c:v>
                </c:pt>
                <c:pt idx="9" formatCode="#,##0.0">
                  <c:v>1.1374218495655888</c:v>
                </c:pt>
              </c:numCache>
            </c:numRef>
          </c:val>
          <c:smooth val="0"/>
        </c:ser>
        <c:ser>
          <c:idx val="5"/>
          <c:order val="8"/>
          <c:tx>
            <c:strRef>
              <c:f>'6-2-1-1data'!$B$21</c:f>
              <c:strCache>
                <c:ptCount val="1"/>
                <c:pt idx="0">
                  <c:v>携帯情報端末</c:v>
                </c:pt>
              </c:strCache>
            </c:strRef>
          </c:tx>
          <c:spPr>
            <a:ln w="19050">
              <a:solidFill>
                <a:srgbClr val="99FF66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99FF66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'6-2-1-1data'!$J$21:$S$21</c:f>
            </c:numRef>
          </c:val>
          <c:smooth val="0"/>
        </c:ser>
        <c:ser>
          <c:idx val="3"/>
          <c:order val="9"/>
          <c:tx>
            <c:strRef>
              <c:f>'6-2-1-1data'!$B$29</c:f>
              <c:strCache>
                <c:ptCount val="1"/>
                <c:pt idx="0">
                  <c:v>インターネットに接続できる家庭用テレビゲーム機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diamond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'6-2-1-1data'!$K$29:$T$29</c:f>
              <c:numCache>
                <c:formatCode>#,##0.0</c:formatCode>
                <c:ptCount val="10"/>
                <c:pt idx="0">
                  <c:v>15.2</c:v>
                </c:pt>
                <c:pt idx="1">
                  <c:v>20.8</c:v>
                </c:pt>
                <c:pt idx="2">
                  <c:v>25.894468501566877</c:v>
                </c:pt>
                <c:pt idx="3">
                  <c:v>23.256538256993604</c:v>
                </c:pt>
                <c:pt idx="4">
                  <c:v>24.506982075875499</c:v>
                </c:pt>
                <c:pt idx="5">
                  <c:v>29.482435574468301</c:v>
                </c:pt>
                <c:pt idx="6">
                  <c:v>38.260082529239497</c:v>
                </c:pt>
                <c:pt idx="7" formatCode="0.0">
                  <c:v>32.964824417501795</c:v>
                </c:pt>
                <c:pt idx="8">
                  <c:v>33.720558221619235</c:v>
                </c:pt>
                <c:pt idx="9">
                  <c:v>31.379320966524404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'6-2-1-1data'!$B$30</c:f>
              <c:strCache>
                <c:ptCount val="1"/>
                <c:pt idx="0">
                  <c:v>インターネットに接続できる携帯型音楽プレイヤー</c:v>
                </c:pt>
              </c:strCache>
            </c:strRef>
          </c:tx>
          <c:spPr>
            <a:ln w="19050">
              <a:solidFill>
                <a:srgbClr val="FF66CC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FF66CC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'6-2-1-1data'!$K$30:$T$30</c:f>
              <c:numCache>
                <c:formatCode>#,##0.0</c:formatCode>
                <c:ptCount val="10"/>
                <c:pt idx="0">
                  <c:v>19.100000000000001</c:v>
                </c:pt>
                <c:pt idx="1">
                  <c:v>22</c:v>
                </c:pt>
                <c:pt idx="2">
                  <c:v>27.256318649654261</c:v>
                </c:pt>
                <c:pt idx="3">
                  <c:v>16.956341830572612</c:v>
                </c:pt>
                <c:pt idx="4">
                  <c:v>20.1302086467946</c:v>
                </c:pt>
                <c:pt idx="5">
                  <c:v>21.39321795115044</c:v>
                </c:pt>
                <c:pt idx="6">
                  <c:v>23.804723003192503</c:v>
                </c:pt>
                <c:pt idx="7" formatCode="0.0">
                  <c:v>18.4066803252231</c:v>
                </c:pt>
                <c:pt idx="8">
                  <c:v>17.338637575823135</c:v>
                </c:pt>
                <c:pt idx="9">
                  <c:v>15.32820929162092</c:v>
                </c:pt>
              </c:numCache>
            </c:numRef>
          </c:val>
          <c:smooth val="0"/>
        </c:ser>
        <c:ser>
          <c:idx val="8"/>
          <c:order val="11"/>
          <c:tx>
            <c:strRef>
              <c:f>'6-2-1-1data'!$B$22</c:f>
              <c:strCache>
                <c:ptCount val="1"/>
                <c:pt idx="0">
                  <c:v>インターネットに接続できるテレビ</c:v>
                </c:pt>
              </c:strCache>
            </c:strRef>
          </c:tx>
          <c:spPr>
            <a:ln w="1905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'6-2-1-1data'!$J$22:$S$22</c:f>
            </c:numRef>
          </c:val>
          <c:smooth val="0"/>
        </c:ser>
        <c:ser>
          <c:idx val="9"/>
          <c:order val="12"/>
          <c:tx>
            <c:strRef>
              <c:f>'6-2-1-1data'!$B$23</c:f>
              <c:strCache>
                <c:ptCount val="1"/>
                <c:pt idx="0">
                  <c:v>ＥＴＣ車載器</c:v>
                </c:pt>
              </c:strCache>
            </c:strRef>
          </c:tx>
          <c:spPr>
            <a:ln w="19050">
              <a:solidFill>
                <a:srgbClr val="9999FF"/>
              </a:solidFill>
            </a:ln>
          </c:spPr>
          <c:marker>
            <c:symbol val="triangle"/>
            <c:size val="5"/>
            <c:spPr>
              <a:noFill/>
              <a:ln>
                <a:solidFill>
                  <a:srgbClr val="9999FF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'6-2-1-1data'!$J$23:$S$23</c:f>
            </c:numRef>
          </c:val>
          <c:smooth val="0"/>
        </c:ser>
        <c:ser>
          <c:idx val="12"/>
          <c:order val="13"/>
          <c:tx>
            <c:strRef>
              <c:f>'6-2-1-1data'!$B$24</c:f>
              <c:strCache>
                <c:ptCount val="1"/>
                <c:pt idx="0">
                  <c:v>（再掲）ワンセグ放送対応携帯電話</c:v>
                </c:pt>
              </c:strCache>
            </c:strRef>
          </c:tx>
          <c:spPr>
            <a:ln w="19050">
              <a:solidFill>
                <a:srgbClr val="CCFF33"/>
              </a:solidFill>
            </a:ln>
          </c:spPr>
          <c:marker>
            <c:symbol val="square"/>
            <c:size val="5"/>
            <c:spPr>
              <a:solidFill>
                <a:srgbClr val="CCFF33"/>
              </a:solidFill>
              <a:ln w="19050">
                <a:solidFill>
                  <a:srgbClr val="CCFF33"/>
                </a:solidFill>
              </a:ln>
            </c:spPr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'6-2-1-1data'!$J$24:$S$24</c:f>
            </c:numRef>
          </c:val>
          <c:smooth val="0"/>
        </c:ser>
        <c:ser>
          <c:idx val="6"/>
          <c:order val="14"/>
          <c:tx>
            <c:strRef>
              <c:f>'6-2-1-1data'!$B$31</c:f>
              <c:strCache>
                <c:ptCount val="1"/>
                <c:pt idx="0">
                  <c:v>その他インターネットに接続できる家電（情報家電）等</c:v>
                </c:pt>
              </c:strCache>
            </c:strRef>
          </c:tx>
          <c:spPr>
            <a:ln w="19050"/>
          </c:spPr>
          <c:marker>
            <c:symbol val="triangle"/>
            <c:size val="5"/>
          </c:marker>
          <c:cat>
            <c:strRef>
              <c:f>'6-2-1-1data'!$K$16:$T$16</c:f>
              <c:strCache>
                <c:ptCount val="10"/>
                <c:pt idx="0">
                  <c:v>2007
（n=3,640）</c:v>
                </c:pt>
                <c:pt idx="1">
                  <c:v>2008
（n=4,515）</c:v>
                </c:pt>
                <c:pt idx="2">
                  <c:v>2009
（n=4,547）</c:v>
                </c:pt>
                <c:pt idx="3">
                  <c:v>2010
（n=22,271）</c:v>
                </c:pt>
                <c:pt idx="4">
                  <c:v>2011
（n=16,530）</c:v>
                </c:pt>
                <c:pt idx="5">
                  <c:v>2012
（n=20,418）</c:v>
                </c:pt>
                <c:pt idx="6">
                  <c:v>2013
（n=15,599）</c:v>
                </c:pt>
                <c:pt idx="7">
                  <c:v>2014
（n=16,529）</c:v>
                </c:pt>
                <c:pt idx="8">
                  <c:v>2015
（n=14,765）</c:v>
                </c:pt>
                <c:pt idx="9">
                  <c:v>2016（年）
（n=17,040）</c:v>
                </c:pt>
              </c:strCache>
            </c:strRef>
          </c:cat>
          <c:val>
            <c:numRef>
              <c:f>'6-2-1-1data'!$K$31:$T$31</c:f>
              <c:numCache>
                <c:formatCode>#,##0.0</c:formatCode>
                <c:ptCount val="10"/>
                <c:pt idx="0">
                  <c:v>4.3</c:v>
                </c:pt>
                <c:pt idx="1">
                  <c:v>5.5</c:v>
                </c:pt>
                <c:pt idx="2">
                  <c:v>7.5932418044628829</c:v>
                </c:pt>
                <c:pt idx="3">
                  <c:v>3.4700776500737183</c:v>
                </c:pt>
                <c:pt idx="4">
                  <c:v>6.2074012524373927</c:v>
                </c:pt>
                <c:pt idx="5">
                  <c:v>12.733726827338781</c:v>
                </c:pt>
                <c:pt idx="6">
                  <c:v>8.831200160957172</c:v>
                </c:pt>
                <c:pt idx="7" formatCode="0.0">
                  <c:v>7.5796080614310233</c:v>
                </c:pt>
                <c:pt idx="8">
                  <c:v>8.1057336799023769</c:v>
                </c:pt>
                <c:pt idx="9">
                  <c:v>9.0087212481390377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63712"/>
        <c:axId val="42965632"/>
      </c:lineChart>
      <c:catAx>
        <c:axId val="4296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ja-JP"/>
          </a:p>
        </c:txPr>
        <c:crossAx val="42965632"/>
        <c:crosses val="autoZero"/>
        <c:auto val="1"/>
        <c:lblAlgn val="ctr"/>
        <c:lblOffset val="100"/>
        <c:tickLblSkip val="1"/>
        <c:noMultiLvlLbl val="0"/>
      </c:catAx>
      <c:valAx>
        <c:axId val="42965632"/>
        <c:scaling>
          <c:orientation val="minMax"/>
          <c:max val="10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保有率（％）</a:t>
                </a:r>
              </a:p>
            </c:rich>
          </c:tx>
          <c:layout>
            <c:manualLayout>
              <c:xMode val="edge"/>
              <c:yMode val="edge"/>
              <c:x val="0.21579527467094881"/>
              <c:y val="1.3891038946751979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42963712"/>
        <c:crosses val="autoZero"/>
        <c:crossBetween val="between"/>
        <c:majorUnit val="1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ja-JP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7522370089299"/>
          <c:y val="8.1372050055756429E-2"/>
          <c:w val="0.85206849215108593"/>
          <c:h val="0.65710190354833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'6-2-1-2'!$B$1</c:f>
              <c:strCache>
                <c:ptCount val="1"/>
                <c:pt idx="0">
                  <c:v>2013年(n=43,625)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aseline="0">
                    <a:latin typeface="Arial Unicode MS" panose="020B060402020202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'6-2-1-2'!$A$2:$A$4</c:f>
              <c:strCache>
                <c:ptCount val="3"/>
                <c:pt idx="0">
                  <c:v>モバイル端末全体</c:v>
                </c:pt>
                <c:pt idx="1">
                  <c:v>携帯電話・PHS
（スマートフォンを除く）</c:v>
                </c:pt>
                <c:pt idx="2">
                  <c:v>スマートフォン</c:v>
                </c:pt>
              </c:strCache>
            </c:strRef>
          </c:cat>
          <c:val>
            <c:numRef>
              <c:f>'6-2-1-2'!$B$2:$B$4</c:f>
              <c:numCache>
                <c:formatCode>General</c:formatCode>
                <c:ptCount val="3"/>
                <c:pt idx="0">
                  <c:v>71.400000000000006</c:v>
                </c:pt>
                <c:pt idx="1">
                  <c:v>38.9</c:v>
                </c:pt>
                <c:pt idx="2">
                  <c:v>39.1</c:v>
                </c:pt>
              </c:numCache>
            </c:numRef>
          </c:val>
        </c:ser>
        <c:ser>
          <c:idx val="1"/>
          <c:order val="1"/>
          <c:tx>
            <c:strRef>
              <c:f>'6-2-1-2'!$C$1</c:f>
              <c:strCache>
                <c:ptCount val="1"/>
                <c:pt idx="0">
                  <c:v>2014年(n=43,404)</c:v>
                </c:pt>
              </c:strCache>
            </c:strRef>
          </c:tx>
          <c:spPr>
            <a:pattFill prst="ltDnDiag">
              <a:fgClr>
                <a:schemeClr val="bg1">
                  <a:lumMod val="95000"/>
                </a:schemeClr>
              </a:fgClr>
              <a:bgClr>
                <a:schemeClr val="tx2">
                  <a:lumMod val="40000"/>
                  <a:lumOff val="60000"/>
                </a:schemeClr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layout>
                <c:manualLayout>
                  <c:x val="-3.00029294198803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aseline="0">
                    <a:latin typeface="Arial Unicode MS" panose="020B060402020202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'6-2-1-2'!$A$2:$A$4</c:f>
              <c:strCache>
                <c:ptCount val="3"/>
                <c:pt idx="0">
                  <c:v>モバイル端末全体</c:v>
                </c:pt>
                <c:pt idx="1">
                  <c:v>携帯電話・PHS
（スマートフォンを除く）</c:v>
                </c:pt>
                <c:pt idx="2">
                  <c:v>スマートフォン</c:v>
                </c:pt>
              </c:strCache>
            </c:strRef>
          </c:cat>
          <c:val>
            <c:numRef>
              <c:f>'6-2-1-2'!$C$2:$C$4</c:f>
              <c:numCache>
                <c:formatCode>General</c:formatCode>
                <c:ptCount val="3"/>
                <c:pt idx="0">
                  <c:v>73.7</c:v>
                </c:pt>
                <c:pt idx="1">
                  <c:v>34.6</c:v>
                </c:pt>
                <c:pt idx="2">
                  <c:v>44.7</c:v>
                </c:pt>
              </c:numCache>
            </c:numRef>
          </c:val>
        </c:ser>
        <c:ser>
          <c:idx val="2"/>
          <c:order val="2"/>
          <c:tx>
            <c:strRef>
              <c:f>'6-2-1-2'!$D$1</c:f>
              <c:strCache>
                <c:ptCount val="1"/>
                <c:pt idx="0">
                  <c:v>2015年(n=36,402)</c:v>
                </c:pt>
              </c:strCache>
            </c:strRef>
          </c:tx>
          <c:spPr>
            <a:pattFill prst="openDmnd">
              <a:fgClr>
                <a:schemeClr val="bg1">
                  <a:lumMod val="85000"/>
                </a:schemeClr>
              </a:fgClr>
              <a:bgClr>
                <a:schemeClr val="tx2">
                  <a:lumMod val="60000"/>
                  <a:lumOff val="40000"/>
                </a:schemeClr>
              </a:bgClr>
            </a:pattFill>
            <a:ln w="9525"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-1.2001171767952174E-2"/>
                  <c:y val="9.8120389339644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002343535904292E-2"/>
                  <c:y val="-6.393889254313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50" b="0" baseline="0">
                      <a:solidFill>
                        <a:schemeClr val="tx1"/>
                      </a:solidFill>
                      <a:latin typeface="Arial Unicode MS" panose="020B060402020202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baseline="0">
                    <a:solidFill>
                      <a:schemeClr val="tx1"/>
                    </a:solidFill>
                    <a:latin typeface="Arial Unicode MS" panose="020B060402020202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'6-2-1-2'!$A$2:$A$4</c:f>
              <c:strCache>
                <c:ptCount val="3"/>
                <c:pt idx="0">
                  <c:v>モバイル端末全体</c:v>
                </c:pt>
                <c:pt idx="1">
                  <c:v>携帯電話・PHS
（スマートフォンを除く）</c:v>
                </c:pt>
                <c:pt idx="2">
                  <c:v>スマートフォン</c:v>
                </c:pt>
              </c:strCache>
            </c:strRef>
          </c:cat>
          <c:val>
            <c:numRef>
              <c:f>'6-2-1-2'!$D$2:$D$4</c:f>
              <c:numCache>
                <c:formatCode>0.0</c:formatCode>
                <c:ptCount val="3"/>
                <c:pt idx="0">
                  <c:v>81.409267678815937</c:v>
                </c:pt>
                <c:pt idx="1">
                  <c:v>35.060688219635701</c:v>
                </c:pt>
                <c:pt idx="2">
                  <c:v>53.053863513824297</c:v>
                </c:pt>
              </c:numCache>
            </c:numRef>
          </c:val>
        </c:ser>
        <c:ser>
          <c:idx val="3"/>
          <c:order val="3"/>
          <c:tx>
            <c:strRef>
              <c:f>'6-2-1-2'!$E$1</c:f>
              <c:strCache>
                <c:ptCount val="1"/>
                <c:pt idx="0">
                  <c:v>2016年(n=44,430)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</c:spPr>
          </c:dPt>
          <c:dLbls>
            <c:dLbl>
              <c:idx val="0"/>
              <c:layout>
                <c:manualLayout>
                  <c:x val="1.200117176795209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 baseline="0">
                      <a:solidFill>
                        <a:srgbClr val="FF0000"/>
                      </a:solidFill>
                      <a:latin typeface="Arial Unicode MS" panose="020B060402020202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00175765192822E-2"/>
                  <c:y val="2.943611680189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0" baseline="0">
                      <a:solidFill>
                        <a:schemeClr val="tx1"/>
                      </a:solidFill>
                      <a:latin typeface="Arial Unicode MS" panose="020B060402020202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600" b="1" baseline="0">
                      <a:solidFill>
                        <a:srgbClr val="FF0000"/>
                      </a:solidFill>
                      <a:latin typeface="Arial Unicode MS" panose="020B0604020202020204" pitchFamily="50" charset="-128"/>
                      <a:ea typeface="メイリオ" panose="020B0604030504040204" pitchFamily="50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aseline="0">
                    <a:latin typeface="Arial Unicode MS" panose="020B0604020202020204" pitchFamily="50" charset="-128"/>
                    <a:ea typeface="メイリオ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'6-2-1-2'!$A$2:$A$4</c:f>
              <c:strCache>
                <c:ptCount val="3"/>
                <c:pt idx="0">
                  <c:v>モバイル端末全体</c:v>
                </c:pt>
                <c:pt idx="1">
                  <c:v>携帯電話・PHS
（スマートフォンを除く）</c:v>
                </c:pt>
                <c:pt idx="2">
                  <c:v>スマートフォン</c:v>
                </c:pt>
              </c:strCache>
            </c:strRef>
          </c:cat>
          <c:val>
            <c:numRef>
              <c:f>'6-2-1-2'!$E$2:$E$4</c:f>
              <c:numCache>
                <c:formatCode>0.0</c:formatCode>
                <c:ptCount val="3"/>
                <c:pt idx="0">
                  <c:v>83.572302549575809</c:v>
                </c:pt>
                <c:pt idx="1">
                  <c:v>33.614754879209016</c:v>
                </c:pt>
                <c:pt idx="2">
                  <c:v>56.761593129323749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8409600"/>
        <c:axId val="61145856"/>
      </c:barChart>
      <c:catAx>
        <c:axId val="4840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n-ea"/>
                <a:ea typeface="+mn-ea"/>
              </a:defRPr>
            </a:pPr>
            <a:endParaRPr lang="ja-JP"/>
          </a:p>
        </c:txPr>
        <c:crossAx val="61145856"/>
        <c:crosses val="autoZero"/>
        <c:auto val="1"/>
        <c:lblAlgn val="ctr"/>
        <c:lblOffset val="100"/>
        <c:noMultiLvlLbl val="0"/>
      </c:catAx>
      <c:valAx>
        <c:axId val="61145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100" baseline="0">
                <a:latin typeface="Arial Unicode MS" panose="020B0604020202020204" pitchFamily="50" charset="-128"/>
                <a:ea typeface="メイリオ" panose="020B0604030504040204" pitchFamily="50" charset="-128"/>
              </a:defRPr>
            </a:pPr>
            <a:endParaRPr lang="ja-JP"/>
          </a:p>
        </c:txPr>
        <c:crossAx val="48409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6944168270502"/>
          <c:y val="0.86463375669487519"/>
          <c:w val="0.81022137495097279"/>
          <c:h val="0.1000812035810400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467620892047E-2"/>
          <c:y val="7.3368187276185617E-2"/>
          <c:w val="0.88768330751437863"/>
          <c:h val="0.78872067026072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'6-2-1-3グラフ'!$B$4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Lbls>
            <c:dLbl>
              <c:idx val="8"/>
              <c:layout>
                <c:manualLayout>
                  <c:x val="-3.4137477905274022E-3"/>
                  <c:y val="-7.59819656689255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283285339808937E-3"/>
                  <c:y val="-5.39811066126855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8.09716599190283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1.3149245279912747E-3"/>
                  <c:y val="9.80391904587539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'6-2-1-3グラフ'!$C$3:$M$3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'6-2-1-3グラフ'!$C$4:$M$4</c:f>
              <c:numCache>
                <c:formatCode>#,##0_);[Red]\(#,##0\)</c:formatCode>
                <c:ptCount val="11"/>
                <c:pt idx="0" formatCode="#,##0_ ">
                  <c:v>8754</c:v>
                </c:pt>
                <c:pt idx="1">
                  <c:v>8811</c:v>
                </c:pt>
                <c:pt idx="2">
                  <c:v>9090.7700099387821</c:v>
                </c:pt>
                <c:pt idx="3">
                  <c:v>9408.0823257194752</c:v>
                </c:pt>
                <c:pt idx="4">
                  <c:v>9462.2052058203299</c:v>
                </c:pt>
                <c:pt idx="5">
                  <c:v>9610.1303290115757</c:v>
                </c:pt>
                <c:pt idx="6">
                  <c:v>9652.1595079827111</c:v>
                </c:pt>
                <c:pt idx="7">
                  <c:v>10043.525295550175</c:v>
                </c:pt>
                <c:pt idx="8">
                  <c:v>10018.237913115468</c:v>
                </c:pt>
                <c:pt idx="9">
                  <c:v>10046</c:v>
                </c:pt>
                <c:pt idx="10">
                  <c:v>10083.574143217222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20"/>
        <c:axId val="115676288"/>
        <c:axId val="115678208"/>
      </c:barChart>
      <c:lineChart>
        <c:grouping val="standard"/>
        <c:varyColors val="0"/>
        <c:ser>
          <c:idx val="0"/>
          <c:order val="1"/>
          <c:tx>
            <c:strRef>
              <c:f>'6-2-1-3グラフ'!$B$5</c:f>
              <c:strCache>
                <c:ptCount val="1"/>
                <c:pt idx="0">
                  <c:v>人口普及率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130885122410546E-2"/>
                  <c:y val="6.6686388888888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699717514124293E-2"/>
                  <c:y val="6.4041111111111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160828625235406E-2"/>
                  <c:y val="6.5793055555555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160828625235406E-2"/>
                  <c:y val="6.9320833333333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'6-2-1-3グラフ'!$C$3:$M$3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'6-2-1-3グラフ'!$C$5:$M$5</c:f>
              <c:numCache>
                <c:formatCode>#,##0.0;[Red]\-#,##0.0</c:formatCode>
                <c:ptCount val="11"/>
                <c:pt idx="0" formatCode="0.0_ ">
                  <c:v>72.555041807010554</c:v>
                </c:pt>
                <c:pt idx="1">
                  <c:v>72.988381862406101</c:v>
                </c:pt>
                <c:pt idx="2">
                  <c:v>75.300902999701165</c:v>
                </c:pt>
                <c:pt idx="3">
                  <c:v>77.972021465614858</c:v>
                </c:pt>
                <c:pt idx="4">
                  <c:v>78.209771055322804</c:v>
                </c:pt>
                <c:pt idx="5">
                  <c:v>79.054111729911199</c:v>
                </c:pt>
                <c:pt idx="6">
                  <c:v>79.496429142003691</c:v>
                </c:pt>
                <c:pt idx="7">
                  <c:v>82.838453303365512</c:v>
                </c:pt>
                <c:pt idx="8">
                  <c:v>82.774746346694144</c:v>
                </c:pt>
                <c:pt idx="9">
                  <c:v>83.00638876427449</c:v>
                </c:pt>
                <c:pt idx="10">
                  <c:v>83.476394202178099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63648"/>
        <c:axId val="121965568"/>
      </c:lineChart>
      <c:catAx>
        <c:axId val="11567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67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678208"/>
        <c:scaling>
          <c:orientation val="minMax"/>
          <c:max val="11000"/>
          <c:min val="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（万人）</a:t>
                </a:r>
              </a:p>
            </c:rich>
          </c:tx>
          <c:layout>
            <c:manualLayout>
              <c:xMode val="edge"/>
              <c:yMode val="edge"/>
              <c:x val="5.6822340961172543E-3"/>
              <c:y val="6.6055879417866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676288"/>
        <c:crosses val="autoZero"/>
        <c:crossBetween val="between"/>
        <c:majorUnit val="1000"/>
      </c:valAx>
      <c:catAx>
        <c:axId val="12196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1965568"/>
        <c:crosses val="autoZero"/>
        <c:auto val="0"/>
        <c:lblAlgn val="ctr"/>
        <c:lblOffset val="100"/>
        <c:noMultiLvlLbl val="0"/>
      </c:catAx>
      <c:valAx>
        <c:axId val="121965568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ja-JP" altLang="en-US" sz="900"/>
                  <a:t>（％）</a:t>
                </a:r>
              </a:p>
            </c:rich>
          </c:tx>
          <c:layout>
            <c:manualLayout>
              <c:xMode val="edge"/>
              <c:yMode val="edge"/>
              <c:x val="0.93912562074532613"/>
              <c:y val="1.0286290565753685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1963648"/>
        <c:crosses val="max"/>
        <c:crossBetween val="between"/>
        <c:majorUnit val="10"/>
      </c:valAx>
      <c:spPr>
        <a:solidFill>
          <a:sysClr val="window" lastClr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7923331466254556"/>
          <c:y val="0.93044059702964244"/>
          <c:w val="0.24615387163996663"/>
          <c:h val="4.99926707290929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90348624900149"/>
          <c:y val="4.7930283224400884E-2"/>
          <c:w val="0.66292621084432535"/>
          <c:h val="0.7970606210455577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'6-2-1-4'!$C$49</c:f>
              <c:strCache>
                <c:ptCount val="1"/>
                <c:pt idx="0">
                  <c:v>2015年（n=33,525)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'6-2-1-4'!$B$50:$B$56</c:f>
              <c:strCache>
                <c:ptCount val="7"/>
                <c:pt idx="0">
                  <c:v>インターネット利用率
（全体）</c:v>
                </c:pt>
                <c:pt idx="1">
                  <c:v>パソコン</c:v>
                </c:pt>
                <c:pt idx="2">
                  <c:v>スマートフォン</c:v>
                </c:pt>
                <c:pt idx="3">
                  <c:v>タブレット型端末</c:v>
                </c:pt>
                <c:pt idx="4">
                  <c:v>携帯電話・PHS
（スマートフォンを除く）</c:v>
                </c:pt>
                <c:pt idx="5">
                  <c:v>インターネット対応型
家庭用ゲーム機</c:v>
                </c:pt>
                <c:pt idx="6">
                  <c:v>インターネット対応型
テレビ受信機</c:v>
                </c:pt>
              </c:strCache>
            </c:strRef>
          </c:cat>
          <c:val>
            <c:numRef>
              <c:f>'6-2-1-4'!$C$50:$C$56</c:f>
              <c:numCache>
                <c:formatCode>General</c:formatCode>
                <c:ptCount val="7"/>
                <c:pt idx="0" formatCode="0.0">
                  <c:v>83</c:v>
                </c:pt>
                <c:pt idx="1">
                  <c:v>56.8</c:v>
                </c:pt>
                <c:pt idx="2">
                  <c:v>54.3</c:v>
                </c:pt>
                <c:pt idx="3">
                  <c:v>18.3</c:v>
                </c:pt>
                <c:pt idx="4">
                  <c:v>15.8</c:v>
                </c:pt>
                <c:pt idx="5">
                  <c:v>7.7</c:v>
                </c:pt>
                <c:pt idx="6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'6-2-1-4'!$D$49</c:f>
              <c:strCache>
                <c:ptCount val="1"/>
                <c:pt idx="0">
                  <c:v>2016年（n=40,297）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'6-2-1-4'!$B$50:$B$56</c:f>
              <c:strCache>
                <c:ptCount val="7"/>
                <c:pt idx="0">
                  <c:v>インターネット利用率
（全体）</c:v>
                </c:pt>
                <c:pt idx="1">
                  <c:v>パソコン</c:v>
                </c:pt>
                <c:pt idx="2">
                  <c:v>スマートフォン</c:v>
                </c:pt>
                <c:pt idx="3">
                  <c:v>タブレット型端末</c:v>
                </c:pt>
                <c:pt idx="4">
                  <c:v>携帯電話・PHS
（スマートフォンを除く）</c:v>
                </c:pt>
                <c:pt idx="5">
                  <c:v>インターネット対応型
家庭用ゲーム機</c:v>
                </c:pt>
                <c:pt idx="6">
                  <c:v>インターネット対応型
テレビ受信機</c:v>
                </c:pt>
              </c:strCache>
            </c:strRef>
          </c:cat>
          <c:val>
            <c:numRef>
              <c:f>'6-2-1-4'!$D$50:$D$56</c:f>
              <c:numCache>
                <c:formatCode>#,##0.0;[Red]\-#,##0.0</c:formatCode>
                <c:ptCount val="7"/>
                <c:pt idx="0">
                  <c:v>83.476394202178099</c:v>
                </c:pt>
                <c:pt idx="1">
                  <c:v>58.637879081387567</c:v>
                </c:pt>
                <c:pt idx="2">
                  <c:v>57.930020790308767</c:v>
                </c:pt>
                <c:pt idx="3" formatCode="0.0">
                  <c:v>23.557406189907002</c:v>
                </c:pt>
                <c:pt idx="4" formatCode="0.0">
                  <c:v>13.323039145447755</c:v>
                </c:pt>
                <c:pt idx="5">
                  <c:v>9.2087697213858384</c:v>
                </c:pt>
                <c:pt idx="6">
                  <c:v>6.8235432945016505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733504"/>
        <c:axId val="187735424"/>
      </c:barChart>
      <c:catAx>
        <c:axId val="187733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87735424"/>
        <c:crosses val="autoZero"/>
        <c:auto val="1"/>
        <c:lblAlgn val="ctr"/>
        <c:lblOffset val="100"/>
        <c:noMultiLvlLbl val="0"/>
      </c:catAx>
      <c:valAx>
        <c:axId val="18773542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3530825630491843"/>
              <c:y val="0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18773350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年齢階層別</a:t>
            </a:r>
          </a:p>
        </c:rich>
      </c:tx>
      <c:layout>
        <c:manualLayout>
          <c:xMode val="edge"/>
          <c:yMode val="edge"/>
          <c:x val="0.44856831998564289"/>
          <c:y val="1.34099566288213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71147328795954"/>
          <c:y val="0.13360945173163544"/>
          <c:w val="0.8027889943244273"/>
          <c:h val="0.651240289000403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'6-2-1-5世代別'!$H$4</c:f>
              <c:strCache>
                <c:ptCount val="1"/>
                <c:pt idx="0">
                  <c:v>2015年（n=33,525）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4.58048580800791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58048580800791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107314410677220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5804858080079154E-3"/>
                  <c:y val="4.78905260284066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5804858080080273E-3"/>
                  <c:y val="2.39452630142033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1073144106772205E-3"/>
                  <c:y val="2.39452630142030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268286026693051E-3"/>
                  <c:y val="9.57810520568132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536572053386103E-3"/>
                  <c:y val="2.39452630142033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'6-2-1-5世代別'!$I$3:$S$3</c:f>
              <c:strCache>
                <c:ptCount val="11"/>
                <c:pt idx="0">
                  <c:v>　全　体</c:v>
                </c:pt>
                <c:pt idx="1">
                  <c:v>６～１２歳</c:v>
                </c:pt>
                <c:pt idx="2">
                  <c:v>１３～１９歳</c:v>
                </c:pt>
                <c:pt idx="3">
                  <c:v>２０～２９歳</c:v>
                </c:pt>
                <c:pt idx="4">
                  <c:v>３０～３９歳</c:v>
                </c:pt>
                <c:pt idx="5">
                  <c:v>４０～４９歳</c:v>
                </c:pt>
                <c:pt idx="6">
                  <c:v>５０～５９歳</c:v>
                </c:pt>
                <c:pt idx="7">
                  <c:v>６０～６４歳</c:v>
                </c:pt>
                <c:pt idx="8">
                  <c:v>６５～６９歳</c:v>
                </c:pt>
                <c:pt idx="9">
                  <c:v>７０～７９歳</c:v>
                </c:pt>
                <c:pt idx="10">
                  <c:v>８０歳以上</c:v>
                </c:pt>
              </c:strCache>
            </c:strRef>
          </c:cat>
          <c:val>
            <c:numRef>
              <c:f>'6-2-1-5世代別'!$I$4:$S$4</c:f>
              <c:numCache>
                <c:formatCode>0.0</c:formatCode>
                <c:ptCount val="11"/>
                <c:pt idx="0">
                  <c:v>83.00638876427449</c:v>
                </c:pt>
                <c:pt idx="1">
                  <c:v>74.783951308975276</c:v>
                </c:pt>
                <c:pt idx="2">
                  <c:v>98.207200770181174</c:v>
                </c:pt>
                <c:pt idx="3">
                  <c:v>99.026988713182362</c:v>
                </c:pt>
                <c:pt idx="4">
                  <c:v>97.798853237900346</c:v>
                </c:pt>
                <c:pt idx="5">
                  <c:v>96.467063139939398</c:v>
                </c:pt>
                <c:pt idx="6">
                  <c:v>91.393910974479837</c:v>
                </c:pt>
                <c:pt idx="7">
                  <c:v>81.599139194537798</c:v>
                </c:pt>
                <c:pt idx="8">
                  <c:v>71.38175570160773</c:v>
                </c:pt>
                <c:pt idx="9">
                  <c:v>53.509726659219822</c:v>
                </c:pt>
                <c:pt idx="10">
                  <c:v>20.210857760163414</c:v>
                </c:pt>
              </c:numCache>
            </c:numRef>
          </c:val>
        </c:ser>
        <c:ser>
          <c:idx val="1"/>
          <c:order val="1"/>
          <c:tx>
            <c:strRef>
              <c:f>'6-2-1-5世代別'!$H$5</c:f>
              <c:strCache>
                <c:ptCount val="1"/>
                <c:pt idx="0">
                  <c:v>2016年(n=40,297)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3.0536572053385825E-3"/>
                  <c:y val="-4.78905260284068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0536572053386103E-3"/>
                  <c:y val="-4.7890526028406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34203124708835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6239216772993639E-2"/>
                      <c:h val="3.640886668578517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6.107314410677220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9800569800569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78905260284064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5268286026693051E-3"/>
                  <c:y val="7.18357890426099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0536572053386103E-3"/>
                  <c:y val="-4.389914173274138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'6-2-1-5世代別'!$I$3:$S$3</c:f>
              <c:strCache>
                <c:ptCount val="11"/>
                <c:pt idx="0">
                  <c:v>　全　体</c:v>
                </c:pt>
                <c:pt idx="1">
                  <c:v>６～１２歳</c:v>
                </c:pt>
                <c:pt idx="2">
                  <c:v>１３～１９歳</c:v>
                </c:pt>
                <c:pt idx="3">
                  <c:v>２０～２９歳</c:v>
                </c:pt>
                <c:pt idx="4">
                  <c:v>３０～３９歳</c:v>
                </c:pt>
                <c:pt idx="5">
                  <c:v>４０～４９歳</c:v>
                </c:pt>
                <c:pt idx="6">
                  <c:v>５０～５９歳</c:v>
                </c:pt>
                <c:pt idx="7">
                  <c:v>６０～６４歳</c:v>
                </c:pt>
                <c:pt idx="8">
                  <c:v>６５～６９歳</c:v>
                </c:pt>
                <c:pt idx="9">
                  <c:v>７０～７９歳</c:v>
                </c:pt>
                <c:pt idx="10">
                  <c:v>８０歳以上</c:v>
                </c:pt>
              </c:strCache>
            </c:strRef>
          </c:cat>
          <c:val>
            <c:numRef>
              <c:f>'6-2-1-5世代別'!$I$5:$S$5</c:f>
              <c:numCache>
                <c:formatCode>#,##0.0\ ;[Red]\-#,##0.0\ ;"- "</c:formatCode>
                <c:ptCount val="11"/>
                <c:pt idx="0">
                  <c:v>83.476394202178099</c:v>
                </c:pt>
                <c:pt idx="1">
                  <c:v>82.576053434239441</c:v>
                </c:pt>
                <c:pt idx="2">
                  <c:v>98.408720822235054</c:v>
                </c:pt>
                <c:pt idx="3">
                  <c:v>99.230216845045021</c:v>
                </c:pt>
                <c:pt idx="4">
                  <c:v>97.492291884313715</c:v>
                </c:pt>
                <c:pt idx="5">
                  <c:v>96.690082132194661</c:v>
                </c:pt>
                <c:pt idx="6">
                  <c:v>93.026620824493605</c:v>
                </c:pt>
                <c:pt idx="7">
                  <c:v>83.303951533293699</c:v>
                </c:pt>
                <c:pt idx="8">
                  <c:v>69.379319508984921</c:v>
                </c:pt>
                <c:pt idx="9">
                  <c:v>53.558899763978928</c:v>
                </c:pt>
                <c:pt idx="10">
                  <c:v>23.395931514995336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817408"/>
        <c:axId val="42818944"/>
      </c:barChart>
      <c:catAx>
        <c:axId val="4281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2818944"/>
        <c:crosses val="autoZero"/>
        <c:auto val="1"/>
        <c:lblAlgn val="ctr"/>
        <c:lblOffset val="100"/>
        <c:noMultiLvlLbl val="0"/>
      </c:catAx>
      <c:valAx>
        <c:axId val="4281894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7.997444064874587E-2"/>
              <c:y val="7.6105399128882659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2817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178344400836993"/>
          <c:y val="0.91069453895281516"/>
          <c:w val="0.40254042639393733"/>
          <c:h val="4.6203987621618842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"/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1278467</xdr:colOff>
      <xdr:row>10</xdr:row>
      <xdr:rowOff>101602</xdr:rowOff>
    </xdr:from>
    <xdr:to>
      <xdr:col>6</xdr:col>
      <xdr:colOff>431800</xdr:colOff>
      <xdr:row>12</xdr:row>
      <xdr:rowOff>93133</xdr:rowOff>
    </xdr:to>
    <xdr:sp macro="" textlink="">
      <xdr:nvSpPr>
        <xdr:cNvPr id="2" name="角丸四角形吹き出し 1"/>
        <xdr:cNvSpPr/>
      </xdr:nvSpPr>
      <xdr:spPr>
        <a:xfrm>
          <a:off x="1888067" y="3166535"/>
          <a:ext cx="3158066" cy="296331"/>
        </a:xfrm>
        <a:prstGeom prst="wedgeRoundRectCallout">
          <a:avLst>
            <a:gd name="adj1" fmla="val 40249"/>
            <a:gd name="adj2" fmla="val 16028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１９９９～２００６年までは、グラフ化不要です。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0.00263</cdr:x>
      <cdr:y>0.00403</cdr:y>
    </cdr:to>
    <cdr:pic>
      <cdr:nvPicPr>
        <cdr:cNvPr id="1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0.06146</cdr:x>
      <cdr:y>0.53121</cdr:y>
    </cdr:from>
    <cdr:to>
      <cdr:x>0.22829</cdr:x>
      <cdr:y>0.68375</cdr:y>
    </cdr:to>
    <cdr:sp macro="" textlink="">
      <cdr:nvSpPr>
        <cdr:cNvPr id="2" name="四角形吹き出し 1"/>
        <cdr:cNvSpPr/>
      </cdr:nvSpPr>
      <cdr:spPr>
        <a:xfrm xmlns:a="http://schemas.openxmlformats.org/drawingml/2006/main">
          <a:off x="570892" y="3222066"/>
          <a:ext cx="1549647" cy="925235"/>
        </a:xfrm>
        <a:prstGeom xmlns:a="http://schemas.openxmlformats.org/drawingml/2006/main" prst="wedgeRectCallou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/>
            <a:t>値の入ってない部分は「</a:t>
          </a:r>
          <a:r>
            <a:rPr lang="en-US" altLang="ja-JP"/>
            <a:t>-</a:t>
          </a:r>
          <a:r>
            <a:rPr lang="ja-JP" altLang="en-US"/>
            <a:t>」を入れてください</a:t>
          </a:r>
          <a:endParaRPr lang="ja-JP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121920</xdr:rowOff>
    </xdr:from>
    <xdr:to>
      <xdr:col>13</xdr:col>
      <xdr:colOff>156220</xdr:colOff>
      <xdr:row>20</xdr:row>
      <xdr:rowOff>57745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0.01043</cdr:x>
      <cdr:y>0.01347</cdr:y>
    </cdr:from>
    <cdr:to>
      <cdr:x>0.10947</cdr:x>
      <cdr:y>0.06544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5720" y="53340"/>
          <a:ext cx="4343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（％）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123824</xdr:rowOff>
    </xdr:from>
    <xdr:to>
      <xdr:col>12</xdr:col>
      <xdr:colOff>342899</xdr:colOff>
      <xdr:row>36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0.91704</cdr:x>
      <cdr:y>0.85954</cdr:y>
    </cdr:from>
    <cdr:to>
      <cdr:x>0.97788</cdr:x>
      <cdr:y>0.90985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96224" y="3905251"/>
          <a:ext cx="5238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</xdr:colOff>
      <xdr:row>47</xdr:row>
      <xdr:rowOff>104775</xdr:rowOff>
    </xdr:from>
    <xdr:to>
      <xdr:col>20</xdr:col>
      <xdr:colOff>495300</xdr:colOff>
      <xdr:row>65</xdr:row>
      <xdr:rowOff>142875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333374</xdr:colOff>
      <xdr:row>36</xdr:row>
      <xdr:rowOff>809624</xdr:rowOff>
    </xdr:from>
    <xdr:to>
      <xdr:col>20</xdr:col>
      <xdr:colOff>511967</xdr:colOff>
      <xdr:row>45</xdr:row>
      <xdr:rowOff>53054</xdr:rowOff>
    </xdr:to>
    <xdr:sp macro="" textlink="">
      <xdr:nvSpPr>
        <xdr:cNvPr id="3" name="四角形吹き出し 2"/>
        <xdr:cNvSpPr/>
      </xdr:nvSpPr>
      <xdr:spPr>
        <a:xfrm>
          <a:off x="11965780" y="8072437"/>
          <a:ext cx="3571875" cy="1434180"/>
        </a:xfrm>
        <a:prstGeom prst="wedgeRectCallou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２年比較にしました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239486</xdr:colOff>
      <xdr:row>6</xdr:row>
      <xdr:rowOff>97971</xdr:rowOff>
    </xdr:from>
    <xdr:to>
      <xdr:col>17</xdr:col>
      <xdr:colOff>293914</xdr:colOff>
      <xdr:row>37</xdr:row>
      <xdr:rowOff>152401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2" name="テーブル1" displayName="テーブル1" ref="A1:E4" totalsRowShown="0" tableBorderDxfId="2">
  <tableColumns count="5">
    <tableColumn id="1" name=" "/>
    <tableColumn id="2" name="2013年(n=43,625)"/>
    <tableColumn id="3" name="2014年(n=43,404)"/>
    <tableColumn id="4" name="2015年(n=36,402)" dataDxfId="1"/>
    <tableColumn id="5" name="2016年(n=44,430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128"/>
  <sheetViews>
    <sheetView zoomScale="80" zoomScaleNormal="80" zoomScaleSheetLayoutView="100" workbookViewId="0">
      <selection activeCell="A8" sqref="A8"/>
    </sheetView>
  </sheetViews>
  <sheetFormatPr defaultRowHeight="12"/>
  <cols>
    <col min="1" max="1" width="8.875" style="70" customWidth="1"/>
    <col min="2" max="2" width="19.875" style="70" customWidth="1"/>
    <col min="3" max="3" width="8.875" style="71" customWidth="1"/>
    <col min="4" max="20" width="9.875" style="70" customWidth="1"/>
    <col min="21" max="229" width="8.875" style="70"/>
    <col min="230" max="230" width="2" style="70" customWidth="1"/>
    <col min="231" max="231" width="1.125" style="70" customWidth="1"/>
    <col min="232" max="232" width="2.875" style="70" customWidth="1"/>
    <col min="233" max="233" width="5" style="70" customWidth="1"/>
    <col min="234" max="234" width="30.625" style="70" customWidth="1"/>
    <col min="235" max="235" width="11.625" style="70" customWidth="1"/>
    <col min="236" max="242" width="11.5" style="70" customWidth="1"/>
    <col min="243" max="243" width="11.75" style="70" customWidth="1"/>
    <col min="244" max="245" width="13" style="70" customWidth="1"/>
    <col min="246" max="246" width="8.375" style="70" customWidth="1"/>
    <col min="247" max="247" width="14.625" style="70" customWidth="1"/>
    <col min="248" max="248" width="18.625" style="70" customWidth="1"/>
    <col min="249" max="250" width="8.375" style="70" customWidth="1"/>
    <col min="251" max="251" width="10.75" style="70" customWidth="1"/>
    <col min="252" max="257" width="8.375" style="70" customWidth="1"/>
    <col min="258" max="258" width="7.375" style="70" customWidth="1"/>
    <col min="259" max="260" width="6.875" style="70" bestFit="1" customWidth="1"/>
    <col min="261" max="261" width="8" style="70" bestFit="1" customWidth="1"/>
    <col min="262" max="263" width="8.25" style="70" customWidth="1"/>
    <col min="264" max="264" width="9.375" style="70" customWidth="1"/>
    <col min="265" max="265" width="8.75" style="70" customWidth="1"/>
    <col min="266" max="266" width="7.5" style="70" customWidth="1"/>
    <col min="267" max="485" width="8.875" style="70"/>
    <col min="486" max="486" width="2" style="70" customWidth="1"/>
    <col min="487" max="487" width="1.125" style="70" customWidth="1"/>
    <col min="488" max="488" width="2.875" style="70" customWidth="1"/>
    <col min="489" max="489" width="5" style="70" customWidth="1"/>
    <col min="490" max="490" width="30.625" style="70" customWidth="1"/>
    <col min="491" max="491" width="11.625" style="70" customWidth="1"/>
    <col min="492" max="498" width="11.5" style="70" customWidth="1"/>
    <col min="499" max="499" width="11.75" style="70" customWidth="1"/>
    <col min="500" max="501" width="13" style="70" customWidth="1"/>
    <col min="502" max="502" width="8.375" style="70" customWidth="1"/>
    <col min="503" max="503" width="14.625" style="70" customWidth="1"/>
    <col min="504" max="504" width="18.625" style="70" customWidth="1"/>
    <col min="505" max="506" width="8.375" style="70" customWidth="1"/>
    <col min="507" max="507" width="10.75" style="70" customWidth="1"/>
    <col min="508" max="513" width="8.375" style="70" customWidth="1"/>
    <col min="514" max="514" width="7.375" style="70" customWidth="1"/>
    <col min="515" max="516" width="6.875" style="70" bestFit="1" customWidth="1"/>
    <col min="517" max="517" width="8" style="70" bestFit="1" customWidth="1"/>
    <col min="518" max="519" width="8.25" style="70" customWidth="1"/>
    <col min="520" max="520" width="9.375" style="70" customWidth="1"/>
    <col min="521" max="521" width="8.75" style="70" customWidth="1"/>
    <col min="522" max="522" width="7.5" style="70" customWidth="1"/>
    <col min="523" max="741" width="8.875" style="70"/>
    <col min="742" max="742" width="2" style="70" customWidth="1"/>
    <col min="743" max="743" width="1.125" style="70" customWidth="1"/>
    <col min="744" max="744" width="2.875" style="70" customWidth="1"/>
    <col min="745" max="745" width="5" style="70" customWidth="1"/>
    <col min="746" max="746" width="30.625" style="70" customWidth="1"/>
    <col min="747" max="747" width="11.625" style="70" customWidth="1"/>
    <col min="748" max="754" width="11.5" style="70" customWidth="1"/>
    <col min="755" max="755" width="11.75" style="70" customWidth="1"/>
    <col min="756" max="757" width="13" style="70" customWidth="1"/>
    <col min="758" max="758" width="8.375" style="70" customWidth="1"/>
    <col min="759" max="759" width="14.625" style="70" customWidth="1"/>
    <col min="760" max="760" width="18.625" style="70" customWidth="1"/>
    <col min="761" max="762" width="8.375" style="70" customWidth="1"/>
    <col min="763" max="763" width="10.75" style="70" customWidth="1"/>
    <col min="764" max="769" width="8.375" style="70" customWidth="1"/>
    <col min="770" max="770" width="7.375" style="70" customWidth="1"/>
    <col min="771" max="772" width="6.875" style="70" bestFit="1" customWidth="1"/>
    <col min="773" max="773" width="8" style="70" bestFit="1" customWidth="1"/>
    <col min="774" max="775" width="8.25" style="70" customWidth="1"/>
    <col min="776" max="776" width="9.375" style="70" customWidth="1"/>
    <col min="777" max="777" width="8.75" style="70" customWidth="1"/>
    <col min="778" max="778" width="7.5" style="70" customWidth="1"/>
    <col min="779" max="997" width="8.875" style="70"/>
    <col min="998" max="998" width="2" style="70" customWidth="1"/>
    <col min="999" max="999" width="1.125" style="70" customWidth="1"/>
    <col min="1000" max="1000" width="2.875" style="70" customWidth="1"/>
    <col min="1001" max="1001" width="5" style="70" customWidth="1"/>
    <col min="1002" max="1002" width="30.625" style="70" customWidth="1"/>
    <col min="1003" max="1003" width="11.625" style="70" customWidth="1"/>
    <col min="1004" max="1010" width="11.5" style="70" customWidth="1"/>
    <col min="1011" max="1011" width="11.75" style="70" customWidth="1"/>
    <col min="1012" max="1013" width="13" style="70" customWidth="1"/>
    <col min="1014" max="1014" width="8.375" style="70" customWidth="1"/>
    <col min="1015" max="1015" width="14.625" style="70" customWidth="1"/>
    <col min="1016" max="1016" width="18.625" style="70" customWidth="1"/>
    <col min="1017" max="1018" width="8.375" style="70" customWidth="1"/>
    <col min="1019" max="1019" width="10.75" style="70" customWidth="1"/>
    <col min="1020" max="1025" width="8.375" style="70" customWidth="1"/>
    <col min="1026" max="1026" width="7.375" style="70" customWidth="1"/>
    <col min="1027" max="1028" width="6.875" style="70" bestFit="1" customWidth="1"/>
    <col min="1029" max="1029" width="8" style="70" bestFit="1" customWidth="1"/>
    <col min="1030" max="1031" width="8.25" style="70" customWidth="1"/>
    <col min="1032" max="1032" width="9.375" style="70" customWidth="1"/>
    <col min="1033" max="1033" width="8.75" style="70" customWidth="1"/>
    <col min="1034" max="1034" width="7.5" style="70" customWidth="1"/>
    <col min="1035" max="1253" width="8.875" style="70"/>
    <col min="1254" max="1254" width="2" style="70" customWidth="1"/>
    <col min="1255" max="1255" width="1.125" style="70" customWidth="1"/>
    <col min="1256" max="1256" width="2.875" style="70" customWidth="1"/>
    <col min="1257" max="1257" width="5" style="70" customWidth="1"/>
    <col min="1258" max="1258" width="30.625" style="70" customWidth="1"/>
    <col min="1259" max="1259" width="11.625" style="70" customWidth="1"/>
    <col min="1260" max="1266" width="11.5" style="70" customWidth="1"/>
    <col min="1267" max="1267" width="11.75" style="70" customWidth="1"/>
    <col min="1268" max="1269" width="13" style="70" customWidth="1"/>
    <col min="1270" max="1270" width="8.375" style="70" customWidth="1"/>
    <col min="1271" max="1271" width="14.625" style="70" customWidth="1"/>
    <col min="1272" max="1272" width="18.625" style="70" customWidth="1"/>
    <col min="1273" max="1274" width="8.375" style="70" customWidth="1"/>
    <col min="1275" max="1275" width="10.75" style="70" customWidth="1"/>
    <col min="1276" max="1281" width="8.375" style="70" customWidth="1"/>
    <col min="1282" max="1282" width="7.375" style="70" customWidth="1"/>
    <col min="1283" max="1284" width="6.875" style="70" bestFit="1" customWidth="1"/>
    <col min="1285" max="1285" width="8" style="70" bestFit="1" customWidth="1"/>
    <col min="1286" max="1287" width="8.25" style="70" customWidth="1"/>
    <col min="1288" max="1288" width="9.375" style="70" customWidth="1"/>
    <col min="1289" max="1289" width="8.75" style="70" customWidth="1"/>
    <col min="1290" max="1290" width="7.5" style="70" customWidth="1"/>
    <col min="1291" max="1509" width="8.875" style="70"/>
    <col min="1510" max="1510" width="2" style="70" customWidth="1"/>
    <col min="1511" max="1511" width="1.125" style="70" customWidth="1"/>
    <col min="1512" max="1512" width="2.875" style="70" customWidth="1"/>
    <col min="1513" max="1513" width="5" style="70" customWidth="1"/>
    <col min="1514" max="1514" width="30.625" style="70" customWidth="1"/>
    <col min="1515" max="1515" width="11.625" style="70" customWidth="1"/>
    <col min="1516" max="1522" width="11.5" style="70" customWidth="1"/>
    <col min="1523" max="1523" width="11.75" style="70" customWidth="1"/>
    <col min="1524" max="1525" width="13" style="70" customWidth="1"/>
    <col min="1526" max="1526" width="8.375" style="70" customWidth="1"/>
    <col min="1527" max="1527" width="14.625" style="70" customWidth="1"/>
    <col min="1528" max="1528" width="18.625" style="70" customWidth="1"/>
    <col min="1529" max="1530" width="8.375" style="70" customWidth="1"/>
    <col min="1531" max="1531" width="10.75" style="70" customWidth="1"/>
    <col min="1532" max="1537" width="8.375" style="70" customWidth="1"/>
    <col min="1538" max="1538" width="7.375" style="70" customWidth="1"/>
    <col min="1539" max="1540" width="6.875" style="70" bestFit="1" customWidth="1"/>
    <col min="1541" max="1541" width="8" style="70" bestFit="1" customWidth="1"/>
    <col min="1542" max="1543" width="8.25" style="70" customWidth="1"/>
    <col min="1544" max="1544" width="9.375" style="70" customWidth="1"/>
    <col min="1545" max="1545" width="8.75" style="70" customWidth="1"/>
    <col min="1546" max="1546" width="7.5" style="70" customWidth="1"/>
    <col min="1547" max="1765" width="8.875" style="70"/>
    <col min="1766" max="1766" width="2" style="70" customWidth="1"/>
    <col min="1767" max="1767" width="1.125" style="70" customWidth="1"/>
    <col min="1768" max="1768" width="2.875" style="70" customWidth="1"/>
    <col min="1769" max="1769" width="5" style="70" customWidth="1"/>
    <col min="1770" max="1770" width="30.625" style="70" customWidth="1"/>
    <col min="1771" max="1771" width="11.625" style="70" customWidth="1"/>
    <col min="1772" max="1778" width="11.5" style="70" customWidth="1"/>
    <col min="1779" max="1779" width="11.75" style="70" customWidth="1"/>
    <col min="1780" max="1781" width="13" style="70" customWidth="1"/>
    <col min="1782" max="1782" width="8.375" style="70" customWidth="1"/>
    <col min="1783" max="1783" width="14.625" style="70" customWidth="1"/>
    <col min="1784" max="1784" width="18.625" style="70" customWidth="1"/>
    <col min="1785" max="1786" width="8.375" style="70" customWidth="1"/>
    <col min="1787" max="1787" width="10.75" style="70" customWidth="1"/>
    <col min="1788" max="1793" width="8.375" style="70" customWidth="1"/>
    <col min="1794" max="1794" width="7.375" style="70" customWidth="1"/>
    <col min="1795" max="1796" width="6.875" style="70" bestFit="1" customWidth="1"/>
    <col min="1797" max="1797" width="8" style="70" bestFit="1" customWidth="1"/>
    <col min="1798" max="1799" width="8.25" style="70" customWidth="1"/>
    <col min="1800" max="1800" width="9.375" style="70" customWidth="1"/>
    <col min="1801" max="1801" width="8.75" style="70" customWidth="1"/>
    <col min="1802" max="1802" width="7.5" style="70" customWidth="1"/>
    <col min="1803" max="2021" width="8.875" style="70"/>
    <col min="2022" max="2022" width="2" style="70" customWidth="1"/>
    <col min="2023" max="2023" width="1.125" style="70" customWidth="1"/>
    <col min="2024" max="2024" width="2.875" style="70" customWidth="1"/>
    <col min="2025" max="2025" width="5" style="70" customWidth="1"/>
    <col min="2026" max="2026" width="30.625" style="70" customWidth="1"/>
    <col min="2027" max="2027" width="11.625" style="70" customWidth="1"/>
    <col min="2028" max="2034" width="11.5" style="70" customWidth="1"/>
    <col min="2035" max="2035" width="11.75" style="70" customWidth="1"/>
    <col min="2036" max="2037" width="13" style="70" customWidth="1"/>
    <col min="2038" max="2038" width="8.375" style="70" customWidth="1"/>
    <col min="2039" max="2039" width="14.625" style="70" customWidth="1"/>
    <col min="2040" max="2040" width="18.625" style="70" customWidth="1"/>
    <col min="2041" max="2042" width="8.375" style="70" customWidth="1"/>
    <col min="2043" max="2043" width="10.75" style="70" customWidth="1"/>
    <col min="2044" max="2049" width="8.375" style="70" customWidth="1"/>
    <col min="2050" max="2050" width="7.375" style="70" customWidth="1"/>
    <col min="2051" max="2052" width="6.875" style="70" bestFit="1" customWidth="1"/>
    <col min="2053" max="2053" width="8" style="70" bestFit="1" customWidth="1"/>
    <col min="2054" max="2055" width="8.25" style="70" customWidth="1"/>
    <col min="2056" max="2056" width="9.375" style="70" customWidth="1"/>
    <col min="2057" max="2057" width="8.75" style="70" customWidth="1"/>
    <col min="2058" max="2058" width="7.5" style="70" customWidth="1"/>
    <col min="2059" max="2277" width="8.875" style="70"/>
    <col min="2278" max="2278" width="2" style="70" customWidth="1"/>
    <col min="2279" max="2279" width="1.125" style="70" customWidth="1"/>
    <col min="2280" max="2280" width="2.875" style="70" customWidth="1"/>
    <col min="2281" max="2281" width="5" style="70" customWidth="1"/>
    <col min="2282" max="2282" width="30.625" style="70" customWidth="1"/>
    <col min="2283" max="2283" width="11.625" style="70" customWidth="1"/>
    <col min="2284" max="2290" width="11.5" style="70" customWidth="1"/>
    <col min="2291" max="2291" width="11.75" style="70" customWidth="1"/>
    <col min="2292" max="2293" width="13" style="70" customWidth="1"/>
    <col min="2294" max="2294" width="8.375" style="70" customWidth="1"/>
    <col min="2295" max="2295" width="14.625" style="70" customWidth="1"/>
    <col min="2296" max="2296" width="18.625" style="70" customWidth="1"/>
    <col min="2297" max="2298" width="8.375" style="70" customWidth="1"/>
    <col min="2299" max="2299" width="10.75" style="70" customWidth="1"/>
    <col min="2300" max="2305" width="8.375" style="70" customWidth="1"/>
    <col min="2306" max="2306" width="7.375" style="70" customWidth="1"/>
    <col min="2307" max="2308" width="6.875" style="70" bestFit="1" customWidth="1"/>
    <col min="2309" max="2309" width="8" style="70" bestFit="1" customWidth="1"/>
    <col min="2310" max="2311" width="8.25" style="70" customWidth="1"/>
    <col min="2312" max="2312" width="9.375" style="70" customWidth="1"/>
    <col min="2313" max="2313" width="8.75" style="70" customWidth="1"/>
    <col min="2314" max="2314" width="7.5" style="70" customWidth="1"/>
    <col min="2315" max="2533" width="8.875" style="70"/>
    <col min="2534" max="2534" width="2" style="70" customWidth="1"/>
    <col min="2535" max="2535" width="1.125" style="70" customWidth="1"/>
    <col min="2536" max="2536" width="2.875" style="70" customWidth="1"/>
    <col min="2537" max="2537" width="5" style="70" customWidth="1"/>
    <col min="2538" max="2538" width="30.625" style="70" customWidth="1"/>
    <col min="2539" max="2539" width="11.625" style="70" customWidth="1"/>
    <col min="2540" max="2546" width="11.5" style="70" customWidth="1"/>
    <col min="2547" max="2547" width="11.75" style="70" customWidth="1"/>
    <col min="2548" max="2549" width="13" style="70" customWidth="1"/>
    <col min="2550" max="2550" width="8.375" style="70" customWidth="1"/>
    <col min="2551" max="2551" width="14.625" style="70" customWidth="1"/>
    <col min="2552" max="2552" width="18.625" style="70" customWidth="1"/>
    <col min="2553" max="2554" width="8.375" style="70" customWidth="1"/>
    <col min="2555" max="2555" width="10.75" style="70" customWidth="1"/>
    <col min="2556" max="2561" width="8.375" style="70" customWidth="1"/>
    <col min="2562" max="2562" width="7.375" style="70" customWidth="1"/>
    <col min="2563" max="2564" width="6.875" style="70" bestFit="1" customWidth="1"/>
    <col min="2565" max="2565" width="8" style="70" bestFit="1" customWidth="1"/>
    <col min="2566" max="2567" width="8.25" style="70" customWidth="1"/>
    <col min="2568" max="2568" width="9.375" style="70" customWidth="1"/>
    <col min="2569" max="2569" width="8.75" style="70" customWidth="1"/>
    <col min="2570" max="2570" width="7.5" style="70" customWidth="1"/>
    <col min="2571" max="2789" width="8.875" style="70"/>
    <col min="2790" max="2790" width="2" style="70" customWidth="1"/>
    <col min="2791" max="2791" width="1.125" style="70" customWidth="1"/>
    <col min="2792" max="2792" width="2.875" style="70" customWidth="1"/>
    <col min="2793" max="2793" width="5" style="70" customWidth="1"/>
    <col min="2794" max="2794" width="30.625" style="70" customWidth="1"/>
    <col min="2795" max="2795" width="11.625" style="70" customWidth="1"/>
    <col min="2796" max="2802" width="11.5" style="70" customWidth="1"/>
    <col min="2803" max="2803" width="11.75" style="70" customWidth="1"/>
    <col min="2804" max="2805" width="13" style="70" customWidth="1"/>
    <col min="2806" max="2806" width="8.375" style="70" customWidth="1"/>
    <col min="2807" max="2807" width="14.625" style="70" customWidth="1"/>
    <col min="2808" max="2808" width="18.625" style="70" customWidth="1"/>
    <col min="2809" max="2810" width="8.375" style="70" customWidth="1"/>
    <col min="2811" max="2811" width="10.75" style="70" customWidth="1"/>
    <col min="2812" max="2817" width="8.375" style="70" customWidth="1"/>
    <col min="2818" max="2818" width="7.375" style="70" customWidth="1"/>
    <col min="2819" max="2820" width="6.875" style="70" bestFit="1" customWidth="1"/>
    <col min="2821" max="2821" width="8" style="70" bestFit="1" customWidth="1"/>
    <col min="2822" max="2823" width="8.25" style="70" customWidth="1"/>
    <col min="2824" max="2824" width="9.375" style="70" customWidth="1"/>
    <col min="2825" max="2825" width="8.75" style="70" customWidth="1"/>
    <col min="2826" max="2826" width="7.5" style="70" customWidth="1"/>
    <col min="2827" max="3045" width="8.875" style="70"/>
    <col min="3046" max="3046" width="2" style="70" customWidth="1"/>
    <col min="3047" max="3047" width="1.125" style="70" customWidth="1"/>
    <col min="3048" max="3048" width="2.875" style="70" customWidth="1"/>
    <col min="3049" max="3049" width="5" style="70" customWidth="1"/>
    <col min="3050" max="3050" width="30.625" style="70" customWidth="1"/>
    <col min="3051" max="3051" width="11.625" style="70" customWidth="1"/>
    <col min="3052" max="3058" width="11.5" style="70" customWidth="1"/>
    <col min="3059" max="3059" width="11.75" style="70" customWidth="1"/>
    <col min="3060" max="3061" width="13" style="70" customWidth="1"/>
    <col min="3062" max="3062" width="8.375" style="70" customWidth="1"/>
    <col min="3063" max="3063" width="14.625" style="70" customWidth="1"/>
    <col min="3064" max="3064" width="18.625" style="70" customWidth="1"/>
    <col min="3065" max="3066" width="8.375" style="70" customWidth="1"/>
    <col min="3067" max="3067" width="10.75" style="70" customWidth="1"/>
    <col min="3068" max="3073" width="8.375" style="70" customWidth="1"/>
    <col min="3074" max="3074" width="7.375" style="70" customWidth="1"/>
    <col min="3075" max="3076" width="6.875" style="70" bestFit="1" customWidth="1"/>
    <col min="3077" max="3077" width="8" style="70" bestFit="1" customWidth="1"/>
    <col min="3078" max="3079" width="8.25" style="70" customWidth="1"/>
    <col min="3080" max="3080" width="9.375" style="70" customWidth="1"/>
    <col min="3081" max="3081" width="8.75" style="70" customWidth="1"/>
    <col min="3082" max="3082" width="7.5" style="70" customWidth="1"/>
    <col min="3083" max="3301" width="8.875" style="70"/>
    <col min="3302" max="3302" width="2" style="70" customWidth="1"/>
    <col min="3303" max="3303" width="1.125" style="70" customWidth="1"/>
    <col min="3304" max="3304" width="2.875" style="70" customWidth="1"/>
    <col min="3305" max="3305" width="5" style="70" customWidth="1"/>
    <col min="3306" max="3306" width="30.625" style="70" customWidth="1"/>
    <col min="3307" max="3307" width="11.625" style="70" customWidth="1"/>
    <col min="3308" max="3314" width="11.5" style="70" customWidth="1"/>
    <col min="3315" max="3315" width="11.75" style="70" customWidth="1"/>
    <col min="3316" max="3317" width="13" style="70" customWidth="1"/>
    <col min="3318" max="3318" width="8.375" style="70" customWidth="1"/>
    <col min="3319" max="3319" width="14.625" style="70" customWidth="1"/>
    <col min="3320" max="3320" width="18.625" style="70" customWidth="1"/>
    <col min="3321" max="3322" width="8.375" style="70" customWidth="1"/>
    <col min="3323" max="3323" width="10.75" style="70" customWidth="1"/>
    <col min="3324" max="3329" width="8.375" style="70" customWidth="1"/>
    <col min="3330" max="3330" width="7.375" style="70" customWidth="1"/>
    <col min="3331" max="3332" width="6.875" style="70" bestFit="1" customWidth="1"/>
    <col min="3333" max="3333" width="8" style="70" bestFit="1" customWidth="1"/>
    <col min="3334" max="3335" width="8.25" style="70" customWidth="1"/>
    <col min="3336" max="3336" width="9.375" style="70" customWidth="1"/>
    <col min="3337" max="3337" width="8.75" style="70" customWidth="1"/>
    <col min="3338" max="3338" width="7.5" style="70" customWidth="1"/>
    <col min="3339" max="3557" width="8.875" style="70"/>
    <col min="3558" max="3558" width="2" style="70" customWidth="1"/>
    <col min="3559" max="3559" width="1.125" style="70" customWidth="1"/>
    <col min="3560" max="3560" width="2.875" style="70" customWidth="1"/>
    <col min="3561" max="3561" width="5" style="70" customWidth="1"/>
    <col min="3562" max="3562" width="30.625" style="70" customWidth="1"/>
    <col min="3563" max="3563" width="11.625" style="70" customWidth="1"/>
    <col min="3564" max="3570" width="11.5" style="70" customWidth="1"/>
    <col min="3571" max="3571" width="11.75" style="70" customWidth="1"/>
    <col min="3572" max="3573" width="13" style="70" customWidth="1"/>
    <col min="3574" max="3574" width="8.375" style="70" customWidth="1"/>
    <col min="3575" max="3575" width="14.625" style="70" customWidth="1"/>
    <col min="3576" max="3576" width="18.625" style="70" customWidth="1"/>
    <col min="3577" max="3578" width="8.375" style="70" customWidth="1"/>
    <col min="3579" max="3579" width="10.75" style="70" customWidth="1"/>
    <col min="3580" max="3585" width="8.375" style="70" customWidth="1"/>
    <col min="3586" max="3586" width="7.375" style="70" customWidth="1"/>
    <col min="3587" max="3588" width="6.875" style="70" bestFit="1" customWidth="1"/>
    <col min="3589" max="3589" width="8" style="70" bestFit="1" customWidth="1"/>
    <col min="3590" max="3591" width="8.25" style="70" customWidth="1"/>
    <col min="3592" max="3592" width="9.375" style="70" customWidth="1"/>
    <col min="3593" max="3593" width="8.75" style="70" customWidth="1"/>
    <col min="3594" max="3594" width="7.5" style="70" customWidth="1"/>
    <col min="3595" max="3813" width="8.875" style="70"/>
    <col min="3814" max="3814" width="2" style="70" customWidth="1"/>
    <col min="3815" max="3815" width="1.125" style="70" customWidth="1"/>
    <col min="3816" max="3816" width="2.875" style="70" customWidth="1"/>
    <col min="3817" max="3817" width="5" style="70" customWidth="1"/>
    <col min="3818" max="3818" width="30.625" style="70" customWidth="1"/>
    <col min="3819" max="3819" width="11.625" style="70" customWidth="1"/>
    <col min="3820" max="3826" width="11.5" style="70" customWidth="1"/>
    <col min="3827" max="3827" width="11.75" style="70" customWidth="1"/>
    <col min="3828" max="3829" width="13" style="70" customWidth="1"/>
    <col min="3830" max="3830" width="8.375" style="70" customWidth="1"/>
    <col min="3831" max="3831" width="14.625" style="70" customWidth="1"/>
    <col min="3832" max="3832" width="18.625" style="70" customWidth="1"/>
    <col min="3833" max="3834" width="8.375" style="70" customWidth="1"/>
    <col min="3835" max="3835" width="10.75" style="70" customWidth="1"/>
    <col min="3836" max="3841" width="8.375" style="70" customWidth="1"/>
    <col min="3842" max="3842" width="7.375" style="70" customWidth="1"/>
    <col min="3843" max="3844" width="6.875" style="70" bestFit="1" customWidth="1"/>
    <col min="3845" max="3845" width="8" style="70" bestFit="1" customWidth="1"/>
    <col min="3846" max="3847" width="8.25" style="70" customWidth="1"/>
    <col min="3848" max="3848" width="9.375" style="70" customWidth="1"/>
    <col min="3849" max="3849" width="8.75" style="70" customWidth="1"/>
    <col min="3850" max="3850" width="7.5" style="70" customWidth="1"/>
    <col min="3851" max="4069" width="8.875" style="70"/>
    <col min="4070" max="4070" width="2" style="70" customWidth="1"/>
    <col min="4071" max="4071" width="1.125" style="70" customWidth="1"/>
    <col min="4072" max="4072" width="2.875" style="70" customWidth="1"/>
    <col min="4073" max="4073" width="5" style="70" customWidth="1"/>
    <col min="4074" max="4074" width="30.625" style="70" customWidth="1"/>
    <col min="4075" max="4075" width="11.625" style="70" customWidth="1"/>
    <col min="4076" max="4082" width="11.5" style="70" customWidth="1"/>
    <col min="4083" max="4083" width="11.75" style="70" customWidth="1"/>
    <col min="4084" max="4085" width="13" style="70" customWidth="1"/>
    <col min="4086" max="4086" width="8.375" style="70" customWidth="1"/>
    <col min="4087" max="4087" width="14.625" style="70" customWidth="1"/>
    <col min="4088" max="4088" width="18.625" style="70" customWidth="1"/>
    <col min="4089" max="4090" width="8.375" style="70" customWidth="1"/>
    <col min="4091" max="4091" width="10.75" style="70" customWidth="1"/>
    <col min="4092" max="4097" width="8.375" style="70" customWidth="1"/>
    <col min="4098" max="4098" width="7.375" style="70" customWidth="1"/>
    <col min="4099" max="4100" width="6.875" style="70" bestFit="1" customWidth="1"/>
    <col min="4101" max="4101" width="8" style="70" bestFit="1" customWidth="1"/>
    <col min="4102" max="4103" width="8.25" style="70" customWidth="1"/>
    <col min="4104" max="4104" width="9.375" style="70" customWidth="1"/>
    <col min="4105" max="4105" width="8.75" style="70" customWidth="1"/>
    <col min="4106" max="4106" width="7.5" style="70" customWidth="1"/>
    <col min="4107" max="4325" width="8.875" style="70"/>
    <col min="4326" max="4326" width="2" style="70" customWidth="1"/>
    <col min="4327" max="4327" width="1.125" style="70" customWidth="1"/>
    <col min="4328" max="4328" width="2.875" style="70" customWidth="1"/>
    <col min="4329" max="4329" width="5" style="70" customWidth="1"/>
    <col min="4330" max="4330" width="30.625" style="70" customWidth="1"/>
    <col min="4331" max="4331" width="11.625" style="70" customWidth="1"/>
    <col min="4332" max="4338" width="11.5" style="70" customWidth="1"/>
    <col min="4339" max="4339" width="11.75" style="70" customWidth="1"/>
    <col min="4340" max="4341" width="13" style="70" customWidth="1"/>
    <col min="4342" max="4342" width="8.375" style="70" customWidth="1"/>
    <col min="4343" max="4343" width="14.625" style="70" customWidth="1"/>
    <col min="4344" max="4344" width="18.625" style="70" customWidth="1"/>
    <col min="4345" max="4346" width="8.375" style="70" customWidth="1"/>
    <col min="4347" max="4347" width="10.75" style="70" customWidth="1"/>
    <col min="4348" max="4353" width="8.375" style="70" customWidth="1"/>
    <col min="4354" max="4354" width="7.375" style="70" customWidth="1"/>
    <col min="4355" max="4356" width="6.875" style="70" bestFit="1" customWidth="1"/>
    <col min="4357" max="4357" width="8" style="70" bestFit="1" customWidth="1"/>
    <col min="4358" max="4359" width="8.25" style="70" customWidth="1"/>
    <col min="4360" max="4360" width="9.375" style="70" customWidth="1"/>
    <col min="4361" max="4361" width="8.75" style="70" customWidth="1"/>
    <col min="4362" max="4362" width="7.5" style="70" customWidth="1"/>
    <col min="4363" max="4581" width="8.875" style="70"/>
    <col min="4582" max="4582" width="2" style="70" customWidth="1"/>
    <col min="4583" max="4583" width="1.125" style="70" customWidth="1"/>
    <col min="4584" max="4584" width="2.875" style="70" customWidth="1"/>
    <col min="4585" max="4585" width="5" style="70" customWidth="1"/>
    <col min="4586" max="4586" width="30.625" style="70" customWidth="1"/>
    <col min="4587" max="4587" width="11.625" style="70" customWidth="1"/>
    <col min="4588" max="4594" width="11.5" style="70" customWidth="1"/>
    <col min="4595" max="4595" width="11.75" style="70" customWidth="1"/>
    <col min="4596" max="4597" width="13" style="70" customWidth="1"/>
    <col min="4598" max="4598" width="8.375" style="70" customWidth="1"/>
    <col min="4599" max="4599" width="14.625" style="70" customWidth="1"/>
    <col min="4600" max="4600" width="18.625" style="70" customWidth="1"/>
    <col min="4601" max="4602" width="8.375" style="70" customWidth="1"/>
    <col min="4603" max="4603" width="10.75" style="70" customWidth="1"/>
    <col min="4604" max="4609" width="8.375" style="70" customWidth="1"/>
    <col min="4610" max="4610" width="7.375" style="70" customWidth="1"/>
    <col min="4611" max="4612" width="6.875" style="70" bestFit="1" customWidth="1"/>
    <col min="4613" max="4613" width="8" style="70" bestFit="1" customWidth="1"/>
    <col min="4614" max="4615" width="8.25" style="70" customWidth="1"/>
    <col min="4616" max="4616" width="9.375" style="70" customWidth="1"/>
    <col min="4617" max="4617" width="8.75" style="70" customWidth="1"/>
    <col min="4618" max="4618" width="7.5" style="70" customWidth="1"/>
    <col min="4619" max="4837" width="8.875" style="70"/>
    <col min="4838" max="4838" width="2" style="70" customWidth="1"/>
    <col min="4839" max="4839" width="1.125" style="70" customWidth="1"/>
    <col min="4840" max="4840" width="2.875" style="70" customWidth="1"/>
    <col min="4841" max="4841" width="5" style="70" customWidth="1"/>
    <col min="4842" max="4842" width="30.625" style="70" customWidth="1"/>
    <col min="4843" max="4843" width="11.625" style="70" customWidth="1"/>
    <col min="4844" max="4850" width="11.5" style="70" customWidth="1"/>
    <col min="4851" max="4851" width="11.75" style="70" customWidth="1"/>
    <col min="4852" max="4853" width="13" style="70" customWidth="1"/>
    <col min="4854" max="4854" width="8.375" style="70" customWidth="1"/>
    <col min="4855" max="4855" width="14.625" style="70" customWidth="1"/>
    <col min="4856" max="4856" width="18.625" style="70" customWidth="1"/>
    <col min="4857" max="4858" width="8.375" style="70" customWidth="1"/>
    <col min="4859" max="4859" width="10.75" style="70" customWidth="1"/>
    <col min="4860" max="4865" width="8.375" style="70" customWidth="1"/>
    <col min="4866" max="4866" width="7.375" style="70" customWidth="1"/>
    <col min="4867" max="4868" width="6.875" style="70" bestFit="1" customWidth="1"/>
    <col min="4869" max="4869" width="8" style="70" bestFit="1" customWidth="1"/>
    <col min="4870" max="4871" width="8.25" style="70" customWidth="1"/>
    <col min="4872" max="4872" width="9.375" style="70" customWidth="1"/>
    <col min="4873" max="4873" width="8.75" style="70" customWidth="1"/>
    <col min="4874" max="4874" width="7.5" style="70" customWidth="1"/>
    <col min="4875" max="5093" width="8.875" style="70"/>
    <col min="5094" max="5094" width="2" style="70" customWidth="1"/>
    <col min="5095" max="5095" width="1.125" style="70" customWidth="1"/>
    <col min="5096" max="5096" width="2.875" style="70" customWidth="1"/>
    <col min="5097" max="5097" width="5" style="70" customWidth="1"/>
    <col min="5098" max="5098" width="30.625" style="70" customWidth="1"/>
    <col min="5099" max="5099" width="11.625" style="70" customWidth="1"/>
    <col min="5100" max="5106" width="11.5" style="70" customWidth="1"/>
    <col min="5107" max="5107" width="11.75" style="70" customWidth="1"/>
    <col min="5108" max="5109" width="13" style="70" customWidth="1"/>
    <col min="5110" max="5110" width="8.375" style="70" customWidth="1"/>
    <col min="5111" max="5111" width="14.625" style="70" customWidth="1"/>
    <col min="5112" max="5112" width="18.625" style="70" customWidth="1"/>
    <col min="5113" max="5114" width="8.375" style="70" customWidth="1"/>
    <col min="5115" max="5115" width="10.75" style="70" customWidth="1"/>
    <col min="5116" max="5121" width="8.375" style="70" customWidth="1"/>
    <col min="5122" max="5122" width="7.375" style="70" customWidth="1"/>
    <col min="5123" max="5124" width="6.875" style="70" bestFit="1" customWidth="1"/>
    <col min="5125" max="5125" width="8" style="70" bestFit="1" customWidth="1"/>
    <col min="5126" max="5127" width="8.25" style="70" customWidth="1"/>
    <col min="5128" max="5128" width="9.375" style="70" customWidth="1"/>
    <col min="5129" max="5129" width="8.75" style="70" customWidth="1"/>
    <col min="5130" max="5130" width="7.5" style="70" customWidth="1"/>
    <col min="5131" max="5349" width="8.875" style="70"/>
    <col min="5350" max="5350" width="2" style="70" customWidth="1"/>
    <col min="5351" max="5351" width="1.125" style="70" customWidth="1"/>
    <col min="5352" max="5352" width="2.875" style="70" customWidth="1"/>
    <col min="5353" max="5353" width="5" style="70" customWidth="1"/>
    <col min="5354" max="5354" width="30.625" style="70" customWidth="1"/>
    <col min="5355" max="5355" width="11.625" style="70" customWidth="1"/>
    <col min="5356" max="5362" width="11.5" style="70" customWidth="1"/>
    <col min="5363" max="5363" width="11.75" style="70" customWidth="1"/>
    <col min="5364" max="5365" width="13" style="70" customWidth="1"/>
    <col min="5366" max="5366" width="8.375" style="70" customWidth="1"/>
    <col min="5367" max="5367" width="14.625" style="70" customWidth="1"/>
    <col min="5368" max="5368" width="18.625" style="70" customWidth="1"/>
    <col min="5369" max="5370" width="8.375" style="70" customWidth="1"/>
    <col min="5371" max="5371" width="10.75" style="70" customWidth="1"/>
    <col min="5372" max="5377" width="8.375" style="70" customWidth="1"/>
    <col min="5378" max="5378" width="7.375" style="70" customWidth="1"/>
    <col min="5379" max="5380" width="6.875" style="70" bestFit="1" customWidth="1"/>
    <col min="5381" max="5381" width="8" style="70" bestFit="1" customWidth="1"/>
    <col min="5382" max="5383" width="8.25" style="70" customWidth="1"/>
    <col min="5384" max="5384" width="9.375" style="70" customWidth="1"/>
    <col min="5385" max="5385" width="8.75" style="70" customWidth="1"/>
    <col min="5386" max="5386" width="7.5" style="70" customWidth="1"/>
    <col min="5387" max="5605" width="8.875" style="70"/>
    <col min="5606" max="5606" width="2" style="70" customWidth="1"/>
    <col min="5607" max="5607" width="1.125" style="70" customWidth="1"/>
    <col min="5608" max="5608" width="2.875" style="70" customWidth="1"/>
    <col min="5609" max="5609" width="5" style="70" customWidth="1"/>
    <col min="5610" max="5610" width="30.625" style="70" customWidth="1"/>
    <col min="5611" max="5611" width="11.625" style="70" customWidth="1"/>
    <col min="5612" max="5618" width="11.5" style="70" customWidth="1"/>
    <col min="5619" max="5619" width="11.75" style="70" customWidth="1"/>
    <col min="5620" max="5621" width="13" style="70" customWidth="1"/>
    <col min="5622" max="5622" width="8.375" style="70" customWidth="1"/>
    <col min="5623" max="5623" width="14.625" style="70" customWidth="1"/>
    <col min="5624" max="5624" width="18.625" style="70" customWidth="1"/>
    <col min="5625" max="5626" width="8.375" style="70" customWidth="1"/>
    <col min="5627" max="5627" width="10.75" style="70" customWidth="1"/>
    <col min="5628" max="5633" width="8.375" style="70" customWidth="1"/>
    <col min="5634" max="5634" width="7.375" style="70" customWidth="1"/>
    <col min="5635" max="5636" width="6.875" style="70" bestFit="1" customWidth="1"/>
    <col min="5637" max="5637" width="8" style="70" bestFit="1" customWidth="1"/>
    <col min="5638" max="5639" width="8.25" style="70" customWidth="1"/>
    <col min="5640" max="5640" width="9.375" style="70" customWidth="1"/>
    <col min="5641" max="5641" width="8.75" style="70" customWidth="1"/>
    <col min="5642" max="5642" width="7.5" style="70" customWidth="1"/>
    <col min="5643" max="5861" width="8.875" style="70"/>
    <col min="5862" max="5862" width="2" style="70" customWidth="1"/>
    <col min="5863" max="5863" width="1.125" style="70" customWidth="1"/>
    <col min="5864" max="5864" width="2.875" style="70" customWidth="1"/>
    <col min="5865" max="5865" width="5" style="70" customWidth="1"/>
    <col min="5866" max="5866" width="30.625" style="70" customWidth="1"/>
    <col min="5867" max="5867" width="11.625" style="70" customWidth="1"/>
    <col min="5868" max="5874" width="11.5" style="70" customWidth="1"/>
    <col min="5875" max="5875" width="11.75" style="70" customWidth="1"/>
    <col min="5876" max="5877" width="13" style="70" customWidth="1"/>
    <col min="5878" max="5878" width="8.375" style="70" customWidth="1"/>
    <col min="5879" max="5879" width="14.625" style="70" customWidth="1"/>
    <col min="5880" max="5880" width="18.625" style="70" customWidth="1"/>
    <col min="5881" max="5882" width="8.375" style="70" customWidth="1"/>
    <col min="5883" max="5883" width="10.75" style="70" customWidth="1"/>
    <col min="5884" max="5889" width="8.375" style="70" customWidth="1"/>
    <col min="5890" max="5890" width="7.375" style="70" customWidth="1"/>
    <col min="5891" max="5892" width="6.875" style="70" bestFit="1" customWidth="1"/>
    <col min="5893" max="5893" width="8" style="70" bestFit="1" customWidth="1"/>
    <col min="5894" max="5895" width="8.25" style="70" customWidth="1"/>
    <col min="5896" max="5896" width="9.375" style="70" customWidth="1"/>
    <col min="5897" max="5897" width="8.75" style="70" customWidth="1"/>
    <col min="5898" max="5898" width="7.5" style="70" customWidth="1"/>
    <col min="5899" max="6117" width="8.875" style="70"/>
    <col min="6118" max="6118" width="2" style="70" customWidth="1"/>
    <col min="6119" max="6119" width="1.125" style="70" customWidth="1"/>
    <col min="6120" max="6120" width="2.875" style="70" customWidth="1"/>
    <col min="6121" max="6121" width="5" style="70" customWidth="1"/>
    <col min="6122" max="6122" width="30.625" style="70" customWidth="1"/>
    <col min="6123" max="6123" width="11.625" style="70" customWidth="1"/>
    <col min="6124" max="6130" width="11.5" style="70" customWidth="1"/>
    <col min="6131" max="6131" width="11.75" style="70" customWidth="1"/>
    <col min="6132" max="6133" width="13" style="70" customWidth="1"/>
    <col min="6134" max="6134" width="8.375" style="70" customWidth="1"/>
    <col min="6135" max="6135" width="14.625" style="70" customWidth="1"/>
    <col min="6136" max="6136" width="18.625" style="70" customWidth="1"/>
    <col min="6137" max="6138" width="8.375" style="70" customWidth="1"/>
    <col min="6139" max="6139" width="10.75" style="70" customWidth="1"/>
    <col min="6140" max="6145" width="8.375" style="70" customWidth="1"/>
    <col min="6146" max="6146" width="7.375" style="70" customWidth="1"/>
    <col min="6147" max="6148" width="6.875" style="70" bestFit="1" customWidth="1"/>
    <col min="6149" max="6149" width="8" style="70" bestFit="1" customWidth="1"/>
    <col min="6150" max="6151" width="8.25" style="70" customWidth="1"/>
    <col min="6152" max="6152" width="9.375" style="70" customWidth="1"/>
    <col min="6153" max="6153" width="8.75" style="70" customWidth="1"/>
    <col min="6154" max="6154" width="7.5" style="70" customWidth="1"/>
    <col min="6155" max="6373" width="8.875" style="70"/>
    <col min="6374" max="6374" width="2" style="70" customWidth="1"/>
    <col min="6375" max="6375" width="1.125" style="70" customWidth="1"/>
    <col min="6376" max="6376" width="2.875" style="70" customWidth="1"/>
    <col min="6377" max="6377" width="5" style="70" customWidth="1"/>
    <col min="6378" max="6378" width="30.625" style="70" customWidth="1"/>
    <col min="6379" max="6379" width="11.625" style="70" customWidth="1"/>
    <col min="6380" max="6386" width="11.5" style="70" customWidth="1"/>
    <col min="6387" max="6387" width="11.75" style="70" customWidth="1"/>
    <col min="6388" max="6389" width="13" style="70" customWidth="1"/>
    <col min="6390" max="6390" width="8.375" style="70" customWidth="1"/>
    <col min="6391" max="6391" width="14.625" style="70" customWidth="1"/>
    <col min="6392" max="6392" width="18.625" style="70" customWidth="1"/>
    <col min="6393" max="6394" width="8.375" style="70" customWidth="1"/>
    <col min="6395" max="6395" width="10.75" style="70" customWidth="1"/>
    <col min="6396" max="6401" width="8.375" style="70" customWidth="1"/>
    <col min="6402" max="6402" width="7.375" style="70" customWidth="1"/>
    <col min="6403" max="6404" width="6.875" style="70" bestFit="1" customWidth="1"/>
    <col min="6405" max="6405" width="8" style="70" bestFit="1" customWidth="1"/>
    <col min="6406" max="6407" width="8.25" style="70" customWidth="1"/>
    <col min="6408" max="6408" width="9.375" style="70" customWidth="1"/>
    <col min="6409" max="6409" width="8.75" style="70" customWidth="1"/>
    <col min="6410" max="6410" width="7.5" style="70" customWidth="1"/>
    <col min="6411" max="6629" width="8.875" style="70"/>
    <col min="6630" max="6630" width="2" style="70" customWidth="1"/>
    <col min="6631" max="6631" width="1.125" style="70" customWidth="1"/>
    <col min="6632" max="6632" width="2.875" style="70" customWidth="1"/>
    <col min="6633" max="6633" width="5" style="70" customWidth="1"/>
    <col min="6634" max="6634" width="30.625" style="70" customWidth="1"/>
    <col min="6635" max="6635" width="11.625" style="70" customWidth="1"/>
    <col min="6636" max="6642" width="11.5" style="70" customWidth="1"/>
    <col min="6643" max="6643" width="11.75" style="70" customWidth="1"/>
    <col min="6644" max="6645" width="13" style="70" customWidth="1"/>
    <col min="6646" max="6646" width="8.375" style="70" customWidth="1"/>
    <col min="6647" max="6647" width="14.625" style="70" customWidth="1"/>
    <col min="6648" max="6648" width="18.625" style="70" customWidth="1"/>
    <col min="6649" max="6650" width="8.375" style="70" customWidth="1"/>
    <col min="6651" max="6651" width="10.75" style="70" customWidth="1"/>
    <col min="6652" max="6657" width="8.375" style="70" customWidth="1"/>
    <col min="6658" max="6658" width="7.375" style="70" customWidth="1"/>
    <col min="6659" max="6660" width="6.875" style="70" bestFit="1" customWidth="1"/>
    <col min="6661" max="6661" width="8" style="70" bestFit="1" customWidth="1"/>
    <col min="6662" max="6663" width="8.25" style="70" customWidth="1"/>
    <col min="6664" max="6664" width="9.375" style="70" customWidth="1"/>
    <col min="6665" max="6665" width="8.75" style="70" customWidth="1"/>
    <col min="6666" max="6666" width="7.5" style="70" customWidth="1"/>
    <col min="6667" max="6885" width="8.875" style="70"/>
    <col min="6886" max="6886" width="2" style="70" customWidth="1"/>
    <col min="6887" max="6887" width="1.125" style="70" customWidth="1"/>
    <col min="6888" max="6888" width="2.875" style="70" customWidth="1"/>
    <col min="6889" max="6889" width="5" style="70" customWidth="1"/>
    <col min="6890" max="6890" width="30.625" style="70" customWidth="1"/>
    <col min="6891" max="6891" width="11.625" style="70" customWidth="1"/>
    <col min="6892" max="6898" width="11.5" style="70" customWidth="1"/>
    <col min="6899" max="6899" width="11.75" style="70" customWidth="1"/>
    <col min="6900" max="6901" width="13" style="70" customWidth="1"/>
    <col min="6902" max="6902" width="8.375" style="70" customWidth="1"/>
    <col min="6903" max="6903" width="14.625" style="70" customWidth="1"/>
    <col min="6904" max="6904" width="18.625" style="70" customWidth="1"/>
    <col min="6905" max="6906" width="8.375" style="70" customWidth="1"/>
    <col min="6907" max="6907" width="10.75" style="70" customWidth="1"/>
    <col min="6908" max="6913" width="8.375" style="70" customWidth="1"/>
    <col min="6914" max="6914" width="7.375" style="70" customWidth="1"/>
    <col min="6915" max="6916" width="6.875" style="70" bestFit="1" customWidth="1"/>
    <col min="6917" max="6917" width="8" style="70" bestFit="1" customWidth="1"/>
    <col min="6918" max="6919" width="8.25" style="70" customWidth="1"/>
    <col min="6920" max="6920" width="9.375" style="70" customWidth="1"/>
    <col min="6921" max="6921" width="8.75" style="70" customWidth="1"/>
    <col min="6922" max="6922" width="7.5" style="70" customWidth="1"/>
    <col min="6923" max="7141" width="8.875" style="70"/>
    <col min="7142" max="7142" width="2" style="70" customWidth="1"/>
    <col min="7143" max="7143" width="1.125" style="70" customWidth="1"/>
    <col min="7144" max="7144" width="2.875" style="70" customWidth="1"/>
    <col min="7145" max="7145" width="5" style="70" customWidth="1"/>
    <col min="7146" max="7146" width="30.625" style="70" customWidth="1"/>
    <col min="7147" max="7147" width="11.625" style="70" customWidth="1"/>
    <col min="7148" max="7154" width="11.5" style="70" customWidth="1"/>
    <col min="7155" max="7155" width="11.75" style="70" customWidth="1"/>
    <col min="7156" max="7157" width="13" style="70" customWidth="1"/>
    <col min="7158" max="7158" width="8.375" style="70" customWidth="1"/>
    <col min="7159" max="7159" width="14.625" style="70" customWidth="1"/>
    <col min="7160" max="7160" width="18.625" style="70" customWidth="1"/>
    <col min="7161" max="7162" width="8.375" style="70" customWidth="1"/>
    <col min="7163" max="7163" width="10.75" style="70" customWidth="1"/>
    <col min="7164" max="7169" width="8.375" style="70" customWidth="1"/>
    <col min="7170" max="7170" width="7.375" style="70" customWidth="1"/>
    <col min="7171" max="7172" width="6.875" style="70" bestFit="1" customWidth="1"/>
    <col min="7173" max="7173" width="8" style="70" bestFit="1" customWidth="1"/>
    <col min="7174" max="7175" width="8.25" style="70" customWidth="1"/>
    <col min="7176" max="7176" width="9.375" style="70" customWidth="1"/>
    <col min="7177" max="7177" width="8.75" style="70" customWidth="1"/>
    <col min="7178" max="7178" width="7.5" style="70" customWidth="1"/>
    <col min="7179" max="7397" width="8.875" style="70"/>
    <col min="7398" max="7398" width="2" style="70" customWidth="1"/>
    <col min="7399" max="7399" width="1.125" style="70" customWidth="1"/>
    <col min="7400" max="7400" width="2.875" style="70" customWidth="1"/>
    <col min="7401" max="7401" width="5" style="70" customWidth="1"/>
    <col min="7402" max="7402" width="30.625" style="70" customWidth="1"/>
    <col min="7403" max="7403" width="11.625" style="70" customWidth="1"/>
    <col min="7404" max="7410" width="11.5" style="70" customWidth="1"/>
    <col min="7411" max="7411" width="11.75" style="70" customWidth="1"/>
    <col min="7412" max="7413" width="13" style="70" customWidth="1"/>
    <col min="7414" max="7414" width="8.375" style="70" customWidth="1"/>
    <col min="7415" max="7415" width="14.625" style="70" customWidth="1"/>
    <col min="7416" max="7416" width="18.625" style="70" customWidth="1"/>
    <col min="7417" max="7418" width="8.375" style="70" customWidth="1"/>
    <col min="7419" max="7419" width="10.75" style="70" customWidth="1"/>
    <col min="7420" max="7425" width="8.375" style="70" customWidth="1"/>
    <col min="7426" max="7426" width="7.375" style="70" customWidth="1"/>
    <col min="7427" max="7428" width="6.875" style="70" bestFit="1" customWidth="1"/>
    <col min="7429" max="7429" width="8" style="70" bestFit="1" customWidth="1"/>
    <col min="7430" max="7431" width="8.25" style="70" customWidth="1"/>
    <col min="7432" max="7432" width="9.375" style="70" customWidth="1"/>
    <col min="7433" max="7433" width="8.75" style="70" customWidth="1"/>
    <col min="7434" max="7434" width="7.5" style="70" customWidth="1"/>
    <col min="7435" max="7653" width="8.875" style="70"/>
    <col min="7654" max="7654" width="2" style="70" customWidth="1"/>
    <col min="7655" max="7655" width="1.125" style="70" customWidth="1"/>
    <col min="7656" max="7656" width="2.875" style="70" customWidth="1"/>
    <col min="7657" max="7657" width="5" style="70" customWidth="1"/>
    <col min="7658" max="7658" width="30.625" style="70" customWidth="1"/>
    <col min="7659" max="7659" width="11.625" style="70" customWidth="1"/>
    <col min="7660" max="7666" width="11.5" style="70" customWidth="1"/>
    <col min="7667" max="7667" width="11.75" style="70" customWidth="1"/>
    <col min="7668" max="7669" width="13" style="70" customWidth="1"/>
    <col min="7670" max="7670" width="8.375" style="70" customWidth="1"/>
    <col min="7671" max="7671" width="14.625" style="70" customWidth="1"/>
    <col min="7672" max="7672" width="18.625" style="70" customWidth="1"/>
    <col min="7673" max="7674" width="8.375" style="70" customWidth="1"/>
    <col min="7675" max="7675" width="10.75" style="70" customWidth="1"/>
    <col min="7676" max="7681" width="8.375" style="70" customWidth="1"/>
    <col min="7682" max="7682" width="7.375" style="70" customWidth="1"/>
    <col min="7683" max="7684" width="6.875" style="70" bestFit="1" customWidth="1"/>
    <col min="7685" max="7685" width="8" style="70" bestFit="1" customWidth="1"/>
    <col min="7686" max="7687" width="8.25" style="70" customWidth="1"/>
    <col min="7688" max="7688" width="9.375" style="70" customWidth="1"/>
    <col min="7689" max="7689" width="8.75" style="70" customWidth="1"/>
    <col min="7690" max="7690" width="7.5" style="70" customWidth="1"/>
    <col min="7691" max="7909" width="8.875" style="70"/>
    <col min="7910" max="7910" width="2" style="70" customWidth="1"/>
    <col min="7911" max="7911" width="1.125" style="70" customWidth="1"/>
    <col min="7912" max="7912" width="2.875" style="70" customWidth="1"/>
    <col min="7913" max="7913" width="5" style="70" customWidth="1"/>
    <col min="7914" max="7914" width="30.625" style="70" customWidth="1"/>
    <col min="7915" max="7915" width="11.625" style="70" customWidth="1"/>
    <col min="7916" max="7922" width="11.5" style="70" customWidth="1"/>
    <col min="7923" max="7923" width="11.75" style="70" customWidth="1"/>
    <col min="7924" max="7925" width="13" style="70" customWidth="1"/>
    <col min="7926" max="7926" width="8.375" style="70" customWidth="1"/>
    <col min="7927" max="7927" width="14.625" style="70" customWidth="1"/>
    <col min="7928" max="7928" width="18.625" style="70" customWidth="1"/>
    <col min="7929" max="7930" width="8.375" style="70" customWidth="1"/>
    <col min="7931" max="7931" width="10.75" style="70" customWidth="1"/>
    <col min="7932" max="7937" width="8.375" style="70" customWidth="1"/>
    <col min="7938" max="7938" width="7.375" style="70" customWidth="1"/>
    <col min="7939" max="7940" width="6.875" style="70" bestFit="1" customWidth="1"/>
    <col min="7941" max="7941" width="8" style="70" bestFit="1" customWidth="1"/>
    <col min="7942" max="7943" width="8.25" style="70" customWidth="1"/>
    <col min="7944" max="7944" width="9.375" style="70" customWidth="1"/>
    <col min="7945" max="7945" width="8.75" style="70" customWidth="1"/>
    <col min="7946" max="7946" width="7.5" style="70" customWidth="1"/>
    <col min="7947" max="8165" width="8.875" style="70"/>
    <col min="8166" max="8166" width="2" style="70" customWidth="1"/>
    <col min="8167" max="8167" width="1.125" style="70" customWidth="1"/>
    <col min="8168" max="8168" width="2.875" style="70" customWidth="1"/>
    <col min="8169" max="8169" width="5" style="70" customWidth="1"/>
    <col min="8170" max="8170" width="30.625" style="70" customWidth="1"/>
    <col min="8171" max="8171" width="11.625" style="70" customWidth="1"/>
    <col min="8172" max="8178" width="11.5" style="70" customWidth="1"/>
    <col min="8179" max="8179" width="11.75" style="70" customWidth="1"/>
    <col min="8180" max="8181" width="13" style="70" customWidth="1"/>
    <col min="8182" max="8182" width="8.375" style="70" customWidth="1"/>
    <col min="8183" max="8183" width="14.625" style="70" customWidth="1"/>
    <col min="8184" max="8184" width="18.625" style="70" customWidth="1"/>
    <col min="8185" max="8186" width="8.375" style="70" customWidth="1"/>
    <col min="8187" max="8187" width="10.75" style="70" customWidth="1"/>
    <col min="8188" max="8193" width="8.375" style="70" customWidth="1"/>
    <col min="8194" max="8194" width="7.375" style="70" customWidth="1"/>
    <col min="8195" max="8196" width="6.875" style="70" bestFit="1" customWidth="1"/>
    <col min="8197" max="8197" width="8" style="70" bestFit="1" customWidth="1"/>
    <col min="8198" max="8199" width="8.25" style="70" customWidth="1"/>
    <col min="8200" max="8200" width="9.375" style="70" customWidth="1"/>
    <col min="8201" max="8201" width="8.75" style="70" customWidth="1"/>
    <col min="8202" max="8202" width="7.5" style="70" customWidth="1"/>
    <col min="8203" max="8421" width="8.875" style="70"/>
    <col min="8422" max="8422" width="2" style="70" customWidth="1"/>
    <col min="8423" max="8423" width="1.125" style="70" customWidth="1"/>
    <col min="8424" max="8424" width="2.875" style="70" customWidth="1"/>
    <col min="8425" max="8425" width="5" style="70" customWidth="1"/>
    <col min="8426" max="8426" width="30.625" style="70" customWidth="1"/>
    <col min="8427" max="8427" width="11.625" style="70" customWidth="1"/>
    <col min="8428" max="8434" width="11.5" style="70" customWidth="1"/>
    <col min="8435" max="8435" width="11.75" style="70" customWidth="1"/>
    <col min="8436" max="8437" width="13" style="70" customWidth="1"/>
    <col min="8438" max="8438" width="8.375" style="70" customWidth="1"/>
    <col min="8439" max="8439" width="14.625" style="70" customWidth="1"/>
    <col min="8440" max="8440" width="18.625" style="70" customWidth="1"/>
    <col min="8441" max="8442" width="8.375" style="70" customWidth="1"/>
    <col min="8443" max="8443" width="10.75" style="70" customWidth="1"/>
    <col min="8444" max="8449" width="8.375" style="70" customWidth="1"/>
    <col min="8450" max="8450" width="7.375" style="70" customWidth="1"/>
    <col min="8451" max="8452" width="6.875" style="70" bestFit="1" customWidth="1"/>
    <col min="8453" max="8453" width="8" style="70" bestFit="1" customWidth="1"/>
    <col min="8454" max="8455" width="8.25" style="70" customWidth="1"/>
    <col min="8456" max="8456" width="9.375" style="70" customWidth="1"/>
    <col min="8457" max="8457" width="8.75" style="70" customWidth="1"/>
    <col min="8458" max="8458" width="7.5" style="70" customWidth="1"/>
    <col min="8459" max="8677" width="8.875" style="70"/>
    <col min="8678" max="8678" width="2" style="70" customWidth="1"/>
    <col min="8679" max="8679" width="1.125" style="70" customWidth="1"/>
    <col min="8680" max="8680" width="2.875" style="70" customWidth="1"/>
    <col min="8681" max="8681" width="5" style="70" customWidth="1"/>
    <col min="8682" max="8682" width="30.625" style="70" customWidth="1"/>
    <col min="8683" max="8683" width="11.625" style="70" customWidth="1"/>
    <col min="8684" max="8690" width="11.5" style="70" customWidth="1"/>
    <col min="8691" max="8691" width="11.75" style="70" customWidth="1"/>
    <col min="8692" max="8693" width="13" style="70" customWidth="1"/>
    <col min="8694" max="8694" width="8.375" style="70" customWidth="1"/>
    <col min="8695" max="8695" width="14.625" style="70" customWidth="1"/>
    <col min="8696" max="8696" width="18.625" style="70" customWidth="1"/>
    <col min="8697" max="8698" width="8.375" style="70" customWidth="1"/>
    <col min="8699" max="8699" width="10.75" style="70" customWidth="1"/>
    <col min="8700" max="8705" width="8.375" style="70" customWidth="1"/>
    <col min="8706" max="8706" width="7.375" style="70" customWidth="1"/>
    <col min="8707" max="8708" width="6.875" style="70" bestFit="1" customWidth="1"/>
    <col min="8709" max="8709" width="8" style="70" bestFit="1" customWidth="1"/>
    <col min="8710" max="8711" width="8.25" style="70" customWidth="1"/>
    <col min="8712" max="8712" width="9.375" style="70" customWidth="1"/>
    <col min="8713" max="8713" width="8.75" style="70" customWidth="1"/>
    <col min="8714" max="8714" width="7.5" style="70" customWidth="1"/>
    <col min="8715" max="8933" width="8.875" style="70"/>
    <col min="8934" max="8934" width="2" style="70" customWidth="1"/>
    <col min="8935" max="8935" width="1.125" style="70" customWidth="1"/>
    <col min="8936" max="8936" width="2.875" style="70" customWidth="1"/>
    <col min="8937" max="8937" width="5" style="70" customWidth="1"/>
    <col min="8938" max="8938" width="30.625" style="70" customWidth="1"/>
    <col min="8939" max="8939" width="11.625" style="70" customWidth="1"/>
    <col min="8940" max="8946" width="11.5" style="70" customWidth="1"/>
    <col min="8947" max="8947" width="11.75" style="70" customWidth="1"/>
    <col min="8948" max="8949" width="13" style="70" customWidth="1"/>
    <col min="8950" max="8950" width="8.375" style="70" customWidth="1"/>
    <col min="8951" max="8951" width="14.625" style="70" customWidth="1"/>
    <col min="8952" max="8952" width="18.625" style="70" customWidth="1"/>
    <col min="8953" max="8954" width="8.375" style="70" customWidth="1"/>
    <col min="8955" max="8955" width="10.75" style="70" customWidth="1"/>
    <col min="8956" max="8961" width="8.375" style="70" customWidth="1"/>
    <col min="8962" max="8962" width="7.375" style="70" customWidth="1"/>
    <col min="8963" max="8964" width="6.875" style="70" bestFit="1" customWidth="1"/>
    <col min="8965" max="8965" width="8" style="70" bestFit="1" customWidth="1"/>
    <col min="8966" max="8967" width="8.25" style="70" customWidth="1"/>
    <col min="8968" max="8968" width="9.375" style="70" customWidth="1"/>
    <col min="8969" max="8969" width="8.75" style="70" customWidth="1"/>
    <col min="8970" max="8970" width="7.5" style="70" customWidth="1"/>
    <col min="8971" max="9189" width="8.875" style="70"/>
    <col min="9190" max="9190" width="2" style="70" customWidth="1"/>
    <col min="9191" max="9191" width="1.125" style="70" customWidth="1"/>
    <col min="9192" max="9192" width="2.875" style="70" customWidth="1"/>
    <col min="9193" max="9193" width="5" style="70" customWidth="1"/>
    <col min="9194" max="9194" width="30.625" style="70" customWidth="1"/>
    <col min="9195" max="9195" width="11.625" style="70" customWidth="1"/>
    <col min="9196" max="9202" width="11.5" style="70" customWidth="1"/>
    <col min="9203" max="9203" width="11.75" style="70" customWidth="1"/>
    <col min="9204" max="9205" width="13" style="70" customWidth="1"/>
    <col min="9206" max="9206" width="8.375" style="70" customWidth="1"/>
    <col min="9207" max="9207" width="14.625" style="70" customWidth="1"/>
    <col min="9208" max="9208" width="18.625" style="70" customWidth="1"/>
    <col min="9209" max="9210" width="8.375" style="70" customWidth="1"/>
    <col min="9211" max="9211" width="10.75" style="70" customWidth="1"/>
    <col min="9212" max="9217" width="8.375" style="70" customWidth="1"/>
    <col min="9218" max="9218" width="7.375" style="70" customWidth="1"/>
    <col min="9219" max="9220" width="6.875" style="70" bestFit="1" customWidth="1"/>
    <col min="9221" max="9221" width="8" style="70" bestFit="1" customWidth="1"/>
    <col min="9222" max="9223" width="8.25" style="70" customWidth="1"/>
    <col min="9224" max="9224" width="9.375" style="70" customWidth="1"/>
    <col min="9225" max="9225" width="8.75" style="70" customWidth="1"/>
    <col min="9226" max="9226" width="7.5" style="70" customWidth="1"/>
    <col min="9227" max="9445" width="8.875" style="70"/>
    <col min="9446" max="9446" width="2" style="70" customWidth="1"/>
    <col min="9447" max="9447" width="1.125" style="70" customWidth="1"/>
    <col min="9448" max="9448" width="2.875" style="70" customWidth="1"/>
    <col min="9449" max="9449" width="5" style="70" customWidth="1"/>
    <col min="9450" max="9450" width="30.625" style="70" customWidth="1"/>
    <col min="9451" max="9451" width="11.625" style="70" customWidth="1"/>
    <col min="9452" max="9458" width="11.5" style="70" customWidth="1"/>
    <col min="9459" max="9459" width="11.75" style="70" customWidth="1"/>
    <col min="9460" max="9461" width="13" style="70" customWidth="1"/>
    <col min="9462" max="9462" width="8.375" style="70" customWidth="1"/>
    <col min="9463" max="9463" width="14.625" style="70" customWidth="1"/>
    <col min="9464" max="9464" width="18.625" style="70" customWidth="1"/>
    <col min="9465" max="9466" width="8.375" style="70" customWidth="1"/>
    <col min="9467" max="9467" width="10.75" style="70" customWidth="1"/>
    <col min="9468" max="9473" width="8.375" style="70" customWidth="1"/>
    <col min="9474" max="9474" width="7.375" style="70" customWidth="1"/>
    <col min="9475" max="9476" width="6.875" style="70" bestFit="1" customWidth="1"/>
    <col min="9477" max="9477" width="8" style="70" bestFit="1" customWidth="1"/>
    <col min="9478" max="9479" width="8.25" style="70" customWidth="1"/>
    <col min="9480" max="9480" width="9.375" style="70" customWidth="1"/>
    <col min="9481" max="9481" width="8.75" style="70" customWidth="1"/>
    <col min="9482" max="9482" width="7.5" style="70" customWidth="1"/>
    <col min="9483" max="9701" width="8.875" style="70"/>
    <col min="9702" max="9702" width="2" style="70" customWidth="1"/>
    <col min="9703" max="9703" width="1.125" style="70" customWidth="1"/>
    <col min="9704" max="9704" width="2.875" style="70" customWidth="1"/>
    <col min="9705" max="9705" width="5" style="70" customWidth="1"/>
    <col min="9706" max="9706" width="30.625" style="70" customWidth="1"/>
    <col min="9707" max="9707" width="11.625" style="70" customWidth="1"/>
    <col min="9708" max="9714" width="11.5" style="70" customWidth="1"/>
    <col min="9715" max="9715" width="11.75" style="70" customWidth="1"/>
    <col min="9716" max="9717" width="13" style="70" customWidth="1"/>
    <col min="9718" max="9718" width="8.375" style="70" customWidth="1"/>
    <col min="9719" max="9719" width="14.625" style="70" customWidth="1"/>
    <col min="9720" max="9720" width="18.625" style="70" customWidth="1"/>
    <col min="9721" max="9722" width="8.375" style="70" customWidth="1"/>
    <col min="9723" max="9723" width="10.75" style="70" customWidth="1"/>
    <col min="9724" max="9729" width="8.375" style="70" customWidth="1"/>
    <col min="9730" max="9730" width="7.375" style="70" customWidth="1"/>
    <col min="9731" max="9732" width="6.875" style="70" bestFit="1" customWidth="1"/>
    <col min="9733" max="9733" width="8" style="70" bestFit="1" customWidth="1"/>
    <col min="9734" max="9735" width="8.25" style="70" customWidth="1"/>
    <col min="9736" max="9736" width="9.375" style="70" customWidth="1"/>
    <col min="9737" max="9737" width="8.75" style="70" customWidth="1"/>
    <col min="9738" max="9738" width="7.5" style="70" customWidth="1"/>
    <col min="9739" max="9957" width="8.875" style="70"/>
    <col min="9958" max="9958" width="2" style="70" customWidth="1"/>
    <col min="9959" max="9959" width="1.125" style="70" customWidth="1"/>
    <col min="9960" max="9960" width="2.875" style="70" customWidth="1"/>
    <col min="9961" max="9961" width="5" style="70" customWidth="1"/>
    <col min="9962" max="9962" width="30.625" style="70" customWidth="1"/>
    <col min="9963" max="9963" width="11.625" style="70" customWidth="1"/>
    <col min="9964" max="9970" width="11.5" style="70" customWidth="1"/>
    <col min="9971" max="9971" width="11.75" style="70" customWidth="1"/>
    <col min="9972" max="9973" width="13" style="70" customWidth="1"/>
    <col min="9974" max="9974" width="8.375" style="70" customWidth="1"/>
    <col min="9975" max="9975" width="14.625" style="70" customWidth="1"/>
    <col min="9976" max="9976" width="18.625" style="70" customWidth="1"/>
    <col min="9977" max="9978" width="8.375" style="70" customWidth="1"/>
    <col min="9979" max="9979" width="10.75" style="70" customWidth="1"/>
    <col min="9980" max="9985" width="8.375" style="70" customWidth="1"/>
    <col min="9986" max="9986" width="7.375" style="70" customWidth="1"/>
    <col min="9987" max="9988" width="6.875" style="70" bestFit="1" customWidth="1"/>
    <col min="9989" max="9989" width="8" style="70" bestFit="1" customWidth="1"/>
    <col min="9990" max="9991" width="8.25" style="70" customWidth="1"/>
    <col min="9992" max="9992" width="9.375" style="70" customWidth="1"/>
    <col min="9993" max="9993" width="8.75" style="70" customWidth="1"/>
    <col min="9994" max="9994" width="7.5" style="70" customWidth="1"/>
    <col min="9995" max="10213" width="8.875" style="70"/>
    <col min="10214" max="10214" width="2" style="70" customWidth="1"/>
    <col min="10215" max="10215" width="1.125" style="70" customWidth="1"/>
    <col min="10216" max="10216" width="2.875" style="70" customWidth="1"/>
    <col min="10217" max="10217" width="5" style="70" customWidth="1"/>
    <col min="10218" max="10218" width="30.625" style="70" customWidth="1"/>
    <col min="10219" max="10219" width="11.625" style="70" customWidth="1"/>
    <col min="10220" max="10226" width="11.5" style="70" customWidth="1"/>
    <col min="10227" max="10227" width="11.75" style="70" customWidth="1"/>
    <col min="10228" max="10229" width="13" style="70" customWidth="1"/>
    <col min="10230" max="10230" width="8.375" style="70" customWidth="1"/>
    <col min="10231" max="10231" width="14.625" style="70" customWidth="1"/>
    <col min="10232" max="10232" width="18.625" style="70" customWidth="1"/>
    <col min="10233" max="10234" width="8.375" style="70" customWidth="1"/>
    <col min="10235" max="10235" width="10.75" style="70" customWidth="1"/>
    <col min="10236" max="10241" width="8.375" style="70" customWidth="1"/>
    <col min="10242" max="10242" width="7.375" style="70" customWidth="1"/>
    <col min="10243" max="10244" width="6.875" style="70" bestFit="1" customWidth="1"/>
    <col min="10245" max="10245" width="8" style="70" bestFit="1" customWidth="1"/>
    <col min="10246" max="10247" width="8.25" style="70" customWidth="1"/>
    <col min="10248" max="10248" width="9.375" style="70" customWidth="1"/>
    <col min="10249" max="10249" width="8.75" style="70" customWidth="1"/>
    <col min="10250" max="10250" width="7.5" style="70" customWidth="1"/>
    <col min="10251" max="10469" width="8.875" style="70"/>
    <col min="10470" max="10470" width="2" style="70" customWidth="1"/>
    <col min="10471" max="10471" width="1.125" style="70" customWidth="1"/>
    <col min="10472" max="10472" width="2.875" style="70" customWidth="1"/>
    <col min="10473" max="10473" width="5" style="70" customWidth="1"/>
    <col min="10474" max="10474" width="30.625" style="70" customWidth="1"/>
    <col min="10475" max="10475" width="11.625" style="70" customWidth="1"/>
    <col min="10476" max="10482" width="11.5" style="70" customWidth="1"/>
    <col min="10483" max="10483" width="11.75" style="70" customWidth="1"/>
    <col min="10484" max="10485" width="13" style="70" customWidth="1"/>
    <col min="10486" max="10486" width="8.375" style="70" customWidth="1"/>
    <col min="10487" max="10487" width="14.625" style="70" customWidth="1"/>
    <col min="10488" max="10488" width="18.625" style="70" customWidth="1"/>
    <col min="10489" max="10490" width="8.375" style="70" customWidth="1"/>
    <col min="10491" max="10491" width="10.75" style="70" customWidth="1"/>
    <col min="10492" max="10497" width="8.375" style="70" customWidth="1"/>
    <col min="10498" max="10498" width="7.375" style="70" customWidth="1"/>
    <col min="10499" max="10500" width="6.875" style="70" bestFit="1" customWidth="1"/>
    <col min="10501" max="10501" width="8" style="70" bestFit="1" customWidth="1"/>
    <col min="10502" max="10503" width="8.25" style="70" customWidth="1"/>
    <col min="10504" max="10504" width="9.375" style="70" customWidth="1"/>
    <col min="10505" max="10505" width="8.75" style="70" customWidth="1"/>
    <col min="10506" max="10506" width="7.5" style="70" customWidth="1"/>
    <col min="10507" max="10725" width="8.875" style="70"/>
    <col min="10726" max="10726" width="2" style="70" customWidth="1"/>
    <col min="10727" max="10727" width="1.125" style="70" customWidth="1"/>
    <col min="10728" max="10728" width="2.875" style="70" customWidth="1"/>
    <col min="10729" max="10729" width="5" style="70" customWidth="1"/>
    <col min="10730" max="10730" width="30.625" style="70" customWidth="1"/>
    <col min="10731" max="10731" width="11.625" style="70" customWidth="1"/>
    <col min="10732" max="10738" width="11.5" style="70" customWidth="1"/>
    <col min="10739" max="10739" width="11.75" style="70" customWidth="1"/>
    <col min="10740" max="10741" width="13" style="70" customWidth="1"/>
    <col min="10742" max="10742" width="8.375" style="70" customWidth="1"/>
    <col min="10743" max="10743" width="14.625" style="70" customWidth="1"/>
    <col min="10744" max="10744" width="18.625" style="70" customWidth="1"/>
    <col min="10745" max="10746" width="8.375" style="70" customWidth="1"/>
    <col min="10747" max="10747" width="10.75" style="70" customWidth="1"/>
    <col min="10748" max="10753" width="8.375" style="70" customWidth="1"/>
    <col min="10754" max="10754" width="7.375" style="70" customWidth="1"/>
    <col min="10755" max="10756" width="6.875" style="70" bestFit="1" customWidth="1"/>
    <col min="10757" max="10757" width="8" style="70" bestFit="1" customWidth="1"/>
    <col min="10758" max="10759" width="8.25" style="70" customWidth="1"/>
    <col min="10760" max="10760" width="9.375" style="70" customWidth="1"/>
    <col min="10761" max="10761" width="8.75" style="70" customWidth="1"/>
    <col min="10762" max="10762" width="7.5" style="70" customWidth="1"/>
    <col min="10763" max="10981" width="8.875" style="70"/>
    <col min="10982" max="10982" width="2" style="70" customWidth="1"/>
    <col min="10983" max="10983" width="1.125" style="70" customWidth="1"/>
    <col min="10984" max="10984" width="2.875" style="70" customWidth="1"/>
    <col min="10985" max="10985" width="5" style="70" customWidth="1"/>
    <col min="10986" max="10986" width="30.625" style="70" customWidth="1"/>
    <col min="10987" max="10987" width="11.625" style="70" customWidth="1"/>
    <col min="10988" max="10994" width="11.5" style="70" customWidth="1"/>
    <col min="10995" max="10995" width="11.75" style="70" customWidth="1"/>
    <col min="10996" max="10997" width="13" style="70" customWidth="1"/>
    <col min="10998" max="10998" width="8.375" style="70" customWidth="1"/>
    <col min="10999" max="10999" width="14.625" style="70" customWidth="1"/>
    <col min="11000" max="11000" width="18.625" style="70" customWidth="1"/>
    <col min="11001" max="11002" width="8.375" style="70" customWidth="1"/>
    <col min="11003" max="11003" width="10.75" style="70" customWidth="1"/>
    <col min="11004" max="11009" width="8.375" style="70" customWidth="1"/>
    <col min="11010" max="11010" width="7.375" style="70" customWidth="1"/>
    <col min="11011" max="11012" width="6.875" style="70" bestFit="1" customWidth="1"/>
    <col min="11013" max="11013" width="8" style="70" bestFit="1" customWidth="1"/>
    <col min="11014" max="11015" width="8.25" style="70" customWidth="1"/>
    <col min="11016" max="11016" width="9.375" style="70" customWidth="1"/>
    <col min="11017" max="11017" width="8.75" style="70" customWidth="1"/>
    <col min="11018" max="11018" width="7.5" style="70" customWidth="1"/>
    <col min="11019" max="11237" width="8.875" style="70"/>
    <col min="11238" max="11238" width="2" style="70" customWidth="1"/>
    <col min="11239" max="11239" width="1.125" style="70" customWidth="1"/>
    <col min="11240" max="11240" width="2.875" style="70" customWidth="1"/>
    <col min="11241" max="11241" width="5" style="70" customWidth="1"/>
    <col min="11242" max="11242" width="30.625" style="70" customWidth="1"/>
    <col min="11243" max="11243" width="11.625" style="70" customWidth="1"/>
    <col min="11244" max="11250" width="11.5" style="70" customWidth="1"/>
    <col min="11251" max="11251" width="11.75" style="70" customWidth="1"/>
    <col min="11252" max="11253" width="13" style="70" customWidth="1"/>
    <col min="11254" max="11254" width="8.375" style="70" customWidth="1"/>
    <col min="11255" max="11255" width="14.625" style="70" customWidth="1"/>
    <col min="11256" max="11256" width="18.625" style="70" customWidth="1"/>
    <col min="11257" max="11258" width="8.375" style="70" customWidth="1"/>
    <col min="11259" max="11259" width="10.75" style="70" customWidth="1"/>
    <col min="11260" max="11265" width="8.375" style="70" customWidth="1"/>
    <col min="11266" max="11266" width="7.375" style="70" customWidth="1"/>
    <col min="11267" max="11268" width="6.875" style="70" bestFit="1" customWidth="1"/>
    <col min="11269" max="11269" width="8" style="70" bestFit="1" customWidth="1"/>
    <col min="11270" max="11271" width="8.25" style="70" customWidth="1"/>
    <col min="11272" max="11272" width="9.375" style="70" customWidth="1"/>
    <col min="11273" max="11273" width="8.75" style="70" customWidth="1"/>
    <col min="11274" max="11274" width="7.5" style="70" customWidth="1"/>
    <col min="11275" max="11493" width="8.875" style="70"/>
    <col min="11494" max="11494" width="2" style="70" customWidth="1"/>
    <col min="11495" max="11495" width="1.125" style="70" customWidth="1"/>
    <col min="11496" max="11496" width="2.875" style="70" customWidth="1"/>
    <col min="11497" max="11497" width="5" style="70" customWidth="1"/>
    <col min="11498" max="11498" width="30.625" style="70" customWidth="1"/>
    <col min="11499" max="11499" width="11.625" style="70" customWidth="1"/>
    <col min="11500" max="11506" width="11.5" style="70" customWidth="1"/>
    <col min="11507" max="11507" width="11.75" style="70" customWidth="1"/>
    <col min="11508" max="11509" width="13" style="70" customWidth="1"/>
    <col min="11510" max="11510" width="8.375" style="70" customWidth="1"/>
    <col min="11511" max="11511" width="14.625" style="70" customWidth="1"/>
    <col min="11512" max="11512" width="18.625" style="70" customWidth="1"/>
    <col min="11513" max="11514" width="8.375" style="70" customWidth="1"/>
    <col min="11515" max="11515" width="10.75" style="70" customWidth="1"/>
    <col min="11516" max="11521" width="8.375" style="70" customWidth="1"/>
    <col min="11522" max="11522" width="7.375" style="70" customWidth="1"/>
    <col min="11523" max="11524" width="6.875" style="70" bestFit="1" customWidth="1"/>
    <col min="11525" max="11525" width="8" style="70" bestFit="1" customWidth="1"/>
    <col min="11526" max="11527" width="8.25" style="70" customWidth="1"/>
    <col min="11528" max="11528" width="9.375" style="70" customWidth="1"/>
    <col min="11529" max="11529" width="8.75" style="70" customWidth="1"/>
    <col min="11530" max="11530" width="7.5" style="70" customWidth="1"/>
    <col min="11531" max="11749" width="8.875" style="70"/>
    <col min="11750" max="11750" width="2" style="70" customWidth="1"/>
    <col min="11751" max="11751" width="1.125" style="70" customWidth="1"/>
    <col min="11752" max="11752" width="2.875" style="70" customWidth="1"/>
    <col min="11753" max="11753" width="5" style="70" customWidth="1"/>
    <col min="11754" max="11754" width="30.625" style="70" customWidth="1"/>
    <col min="11755" max="11755" width="11.625" style="70" customWidth="1"/>
    <col min="11756" max="11762" width="11.5" style="70" customWidth="1"/>
    <col min="11763" max="11763" width="11.75" style="70" customWidth="1"/>
    <col min="11764" max="11765" width="13" style="70" customWidth="1"/>
    <col min="11766" max="11766" width="8.375" style="70" customWidth="1"/>
    <col min="11767" max="11767" width="14.625" style="70" customWidth="1"/>
    <col min="11768" max="11768" width="18.625" style="70" customWidth="1"/>
    <col min="11769" max="11770" width="8.375" style="70" customWidth="1"/>
    <col min="11771" max="11771" width="10.75" style="70" customWidth="1"/>
    <col min="11772" max="11777" width="8.375" style="70" customWidth="1"/>
    <col min="11778" max="11778" width="7.375" style="70" customWidth="1"/>
    <col min="11779" max="11780" width="6.875" style="70" bestFit="1" customWidth="1"/>
    <col min="11781" max="11781" width="8" style="70" bestFit="1" customWidth="1"/>
    <col min="11782" max="11783" width="8.25" style="70" customWidth="1"/>
    <col min="11784" max="11784" width="9.375" style="70" customWidth="1"/>
    <col min="11785" max="11785" width="8.75" style="70" customWidth="1"/>
    <col min="11786" max="11786" width="7.5" style="70" customWidth="1"/>
    <col min="11787" max="12005" width="8.875" style="70"/>
    <col min="12006" max="12006" width="2" style="70" customWidth="1"/>
    <col min="12007" max="12007" width="1.125" style="70" customWidth="1"/>
    <col min="12008" max="12008" width="2.875" style="70" customWidth="1"/>
    <col min="12009" max="12009" width="5" style="70" customWidth="1"/>
    <col min="12010" max="12010" width="30.625" style="70" customWidth="1"/>
    <col min="12011" max="12011" width="11.625" style="70" customWidth="1"/>
    <col min="12012" max="12018" width="11.5" style="70" customWidth="1"/>
    <col min="12019" max="12019" width="11.75" style="70" customWidth="1"/>
    <col min="12020" max="12021" width="13" style="70" customWidth="1"/>
    <col min="12022" max="12022" width="8.375" style="70" customWidth="1"/>
    <col min="12023" max="12023" width="14.625" style="70" customWidth="1"/>
    <col min="12024" max="12024" width="18.625" style="70" customWidth="1"/>
    <col min="12025" max="12026" width="8.375" style="70" customWidth="1"/>
    <col min="12027" max="12027" width="10.75" style="70" customWidth="1"/>
    <col min="12028" max="12033" width="8.375" style="70" customWidth="1"/>
    <col min="12034" max="12034" width="7.375" style="70" customWidth="1"/>
    <col min="12035" max="12036" width="6.875" style="70" bestFit="1" customWidth="1"/>
    <col min="12037" max="12037" width="8" style="70" bestFit="1" customWidth="1"/>
    <col min="12038" max="12039" width="8.25" style="70" customWidth="1"/>
    <col min="12040" max="12040" width="9.375" style="70" customWidth="1"/>
    <col min="12041" max="12041" width="8.75" style="70" customWidth="1"/>
    <col min="12042" max="12042" width="7.5" style="70" customWidth="1"/>
    <col min="12043" max="12261" width="8.875" style="70"/>
    <col min="12262" max="12262" width="2" style="70" customWidth="1"/>
    <col min="12263" max="12263" width="1.125" style="70" customWidth="1"/>
    <col min="12264" max="12264" width="2.875" style="70" customWidth="1"/>
    <col min="12265" max="12265" width="5" style="70" customWidth="1"/>
    <col min="12266" max="12266" width="30.625" style="70" customWidth="1"/>
    <col min="12267" max="12267" width="11.625" style="70" customWidth="1"/>
    <col min="12268" max="12274" width="11.5" style="70" customWidth="1"/>
    <col min="12275" max="12275" width="11.75" style="70" customWidth="1"/>
    <col min="12276" max="12277" width="13" style="70" customWidth="1"/>
    <col min="12278" max="12278" width="8.375" style="70" customWidth="1"/>
    <col min="12279" max="12279" width="14.625" style="70" customWidth="1"/>
    <col min="12280" max="12280" width="18.625" style="70" customWidth="1"/>
    <col min="12281" max="12282" width="8.375" style="70" customWidth="1"/>
    <col min="12283" max="12283" width="10.75" style="70" customWidth="1"/>
    <col min="12284" max="12289" width="8.375" style="70" customWidth="1"/>
    <col min="12290" max="12290" width="7.375" style="70" customWidth="1"/>
    <col min="12291" max="12292" width="6.875" style="70" bestFit="1" customWidth="1"/>
    <col min="12293" max="12293" width="8" style="70" bestFit="1" customWidth="1"/>
    <col min="12294" max="12295" width="8.25" style="70" customWidth="1"/>
    <col min="12296" max="12296" width="9.375" style="70" customWidth="1"/>
    <col min="12297" max="12297" width="8.75" style="70" customWidth="1"/>
    <col min="12298" max="12298" width="7.5" style="70" customWidth="1"/>
    <col min="12299" max="12517" width="8.875" style="70"/>
    <col min="12518" max="12518" width="2" style="70" customWidth="1"/>
    <col min="12519" max="12519" width="1.125" style="70" customWidth="1"/>
    <col min="12520" max="12520" width="2.875" style="70" customWidth="1"/>
    <col min="12521" max="12521" width="5" style="70" customWidth="1"/>
    <col min="12522" max="12522" width="30.625" style="70" customWidth="1"/>
    <col min="12523" max="12523" width="11.625" style="70" customWidth="1"/>
    <col min="12524" max="12530" width="11.5" style="70" customWidth="1"/>
    <col min="12531" max="12531" width="11.75" style="70" customWidth="1"/>
    <col min="12532" max="12533" width="13" style="70" customWidth="1"/>
    <col min="12534" max="12534" width="8.375" style="70" customWidth="1"/>
    <col min="12535" max="12535" width="14.625" style="70" customWidth="1"/>
    <col min="12536" max="12536" width="18.625" style="70" customWidth="1"/>
    <col min="12537" max="12538" width="8.375" style="70" customWidth="1"/>
    <col min="12539" max="12539" width="10.75" style="70" customWidth="1"/>
    <col min="12540" max="12545" width="8.375" style="70" customWidth="1"/>
    <col min="12546" max="12546" width="7.375" style="70" customWidth="1"/>
    <col min="12547" max="12548" width="6.875" style="70" bestFit="1" customWidth="1"/>
    <col min="12549" max="12549" width="8" style="70" bestFit="1" customWidth="1"/>
    <col min="12550" max="12551" width="8.25" style="70" customWidth="1"/>
    <col min="12552" max="12552" width="9.375" style="70" customWidth="1"/>
    <col min="12553" max="12553" width="8.75" style="70" customWidth="1"/>
    <col min="12554" max="12554" width="7.5" style="70" customWidth="1"/>
    <col min="12555" max="12773" width="8.875" style="70"/>
    <col min="12774" max="12774" width="2" style="70" customWidth="1"/>
    <col min="12775" max="12775" width="1.125" style="70" customWidth="1"/>
    <col min="12776" max="12776" width="2.875" style="70" customWidth="1"/>
    <col min="12777" max="12777" width="5" style="70" customWidth="1"/>
    <col min="12778" max="12778" width="30.625" style="70" customWidth="1"/>
    <col min="12779" max="12779" width="11.625" style="70" customWidth="1"/>
    <col min="12780" max="12786" width="11.5" style="70" customWidth="1"/>
    <col min="12787" max="12787" width="11.75" style="70" customWidth="1"/>
    <col min="12788" max="12789" width="13" style="70" customWidth="1"/>
    <col min="12790" max="12790" width="8.375" style="70" customWidth="1"/>
    <col min="12791" max="12791" width="14.625" style="70" customWidth="1"/>
    <col min="12792" max="12792" width="18.625" style="70" customWidth="1"/>
    <col min="12793" max="12794" width="8.375" style="70" customWidth="1"/>
    <col min="12795" max="12795" width="10.75" style="70" customWidth="1"/>
    <col min="12796" max="12801" width="8.375" style="70" customWidth="1"/>
    <col min="12802" max="12802" width="7.375" style="70" customWidth="1"/>
    <col min="12803" max="12804" width="6.875" style="70" bestFit="1" customWidth="1"/>
    <col min="12805" max="12805" width="8" style="70" bestFit="1" customWidth="1"/>
    <col min="12806" max="12807" width="8.25" style="70" customWidth="1"/>
    <col min="12808" max="12808" width="9.375" style="70" customWidth="1"/>
    <col min="12809" max="12809" width="8.75" style="70" customWidth="1"/>
    <col min="12810" max="12810" width="7.5" style="70" customWidth="1"/>
    <col min="12811" max="13029" width="8.875" style="70"/>
    <col min="13030" max="13030" width="2" style="70" customWidth="1"/>
    <col min="13031" max="13031" width="1.125" style="70" customWidth="1"/>
    <col min="13032" max="13032" width="2.875" style="70" customWidth="1"/>
    <col min="13033" max="13033" width="5" style="70" customWidth="1"/>
    <col min="13034" max="13034" width="30.625" style="70" customWidth="1"/>
    <col min="13035" max="13035" width="11.625" style="70" customWidth="1"/>
    <col min="13036" max="13042" width="11.5" style="70" customWidth="1"/>
    <col min="13043" max="13043" width="11.75" style="70" customWidth="1"/>
    <col min="13044" max="13045" width="13" style="70" customWidth="1"/>
    <col min="13046" max="13046" width="8.375" style="70" customWidth="1"/>
    <col min="13047" max="13047" width="14.625" style="70" customWidth="1"/>
    <col min="13048" max="13048" width="18.625" style="70" customWidth="1"/>
    <col min="13049" max="13050" width="8.375" style="70" customWidth="1"/>
    <col min="13051" max="13051" width="10.75" style="70" customWidth="1"/>
    <col min="13052" max="13057" width="8.375" style="70" customWidth="1"/>
    <col min="13058" max="13058" width="7.375" style="70" customWidth="1"/>
    <col min="13059" max="13060" width="6.875" style="70" bestFit="1" customWidth="1"/>
    <col min="13061" max="13061" width="8" style="70" bestFit="1" customWidth="1"/>
    <col min="13062" max="13063" width="8.25" style="70" customWidth="1"/>
    <col min="13064" max="13064" width="9.375" style="70" customWidth="1"/>
    <col min="13065" max="13065" width="8.75" style="70" customWidth="1"/>
    <col min="13066" max="13066" width="7.5" style="70" customWidth="1"/>
    <col min="13067" max="13285" width="8.875" style="70"/>
    <col min="13286" max="13286" width="2" style="70" customWidth="1"/>
    <col min="13287" max="13287" width="1.125" style="70" customWidth="1"/>
    <col min="13288" max="13288" width="2.875" style="70" customWidth="1"/>
    <col min="13289" max="13289" width="5" style="70" customWidth="1"/>
    <col min="13290" max="13290" width="30.625" style="70" customWidth="1"/>
    <col min="13291" max="13291" width="11.625" style="70" customWidth="1"/>
    <col min="13292" max="13298" width="11.5" style="70" customWidth="1"/>
    <col min="13299" max="13299" width="11.75" style="70" customWidth="1"/>
    <col min="13300" max="13301" width="13" style="70" customWidth="1"/>
    <col min="13302" max="13302" width="8.375" style="70" customWidth="1"/>
    <col min="13303" max="13303" width="14.625" style="70" customWidth="1"/>
    <col min="13304" max="13304" width="18.625" style="70" customWidth="1"/>
    <col min="13305" max="13306" width="8.375" style="70" customWidth="1"/>
    <col min="13307" max="13307" width="10.75" style="70" customWidth="1"/>
    <col min="13308" max="13313" width="8.375" style="70" customWidth="1"/>
    <col min="13314" max="13314" width="7.375" style="70" customWidth="1"/>
    <col min="13315" max="13316" width="6.875" style="70" bestFit="1" customWidth="1"/>
    <col min="13317" max="13317" width="8" style="70" bestFit="1" customWidth="1"/>
    <col min="13318" max="13319" width="8.25" style="70" customWidth="1"/>
    <col min="13320" max="13320" width="9.375" style="70" customWidth="1"/>
    <col min="13321" max="13321" width="8.75" style="70" customWidth="1"/>
    <col min="13322" max="13322" width="7.5" style="70" customWidth="1"/>
    <col min="13323" max="13541" width="8.875" style="70"/>
    <col min="13542" max="13542" width="2" style="70" customWidth="1"/>
    <col min="13543" max="13543" width="1.125" style="70" customWidth="1"/>
    <col min="13544" max="13544" width="2.875" style="70" customWidth="1"/>
    <col min="13545" max="13545" width="5" style="70" customWidth="1"/>
    <col min="13546" max="13546" width="30.625" style="70" customWidth="1"/>
    <col min="13547" max="13547" width="11.625" style="70" customWidth="1"/>
    <col min="13548" max="13554" width="11.5" style="70" customWidth="1"/>
    <col min="13555" max="13555" width="11.75" style="70" customWidth="1"/>
    <col min="13556" max="13557" width="13" style="70" customWidth="1"/>
    <col min="13558" max="13558" width="8.375" style="70" customWidth="1"/>
    <col min="13559" max="13559" width="14.625" style="70" customWidth="1"/>
    <col min="13560" max="13560" width="18.625" style="70" customWidth="1"/>
    <col min="13561" max="13562" width="8.375" style="70" customWidth="1"/>
    <col min="13563" max="13563" width="10.75" style="70" customWidth="1"/>
    <col min="13564" max="13569" width="8.375" style="70" customWidth="1"/>
    <col min="13570" max="13570" width="7.375" style="70" customWidth="1"/>
    <col min="13571" max="13572" width="6.875" style="70" bestFit="1" customWidth="1"/>
    <col min="13573" max="13573" width="8" style="70" bestFit="1" customWidth="1"/>
    <col min="13574" max="13575" width="8.25" style="70" customWidth="1"/>
    <col min="13576" max="13576" width="9.375" style="70" customWidth="1"/>
    <col min="13577" max="13577" width="8.75" style="70" customWidth="1"/>
    <col min="13578" max="13578" width="7.5" style="70" customWidth="1"/>
    <col min="13579" max="13797" width="8.875" style="70"/>
    <col min="13798" max="13798" width="2" style="70" customWidth="1"/>
    <col min="13799" max="13799" width="1.125" style="70" customWidth="1"/>
    <col min="13800" max="13800" width="2.875" style="70" customWidth="1"/>
    <col min="13801" max="13801" width="5" style="70" customWidth="1"/>
    <col min="13802" max="13802" width="30.625" style="70" customWidth="1"/>
    <col min="13803" max="13803" width="11.625" style="70" customWidth="1"/>
    <col min="13804" max="13810" width="11.5" style="70" customWidth="1"/>
    <col min="13811" max="13811" width="11.75" style="70" customWidth="1"/>
    <col min="13812" max="13813" width="13" style="70" customWidth="1"/>
    <col min="13814" max="13814" width="8.375" style="70" customWidth="1"/>
    <col min="13815" max="13815" width="14.625" style="70" customWidth="1"/>
    <col min="13816" max="13816" width="18.625" style="70" customWidth="1"/>
    <col min="13817" max="13818" width="8.375" style="70" customWidth="1"/>
    <col min="13819" max="13819" width="10.75" style="70" customWidth="1"/>
    <col min="13820" max="13825" width="8.375" style="70" customWidth="1"/>
    <col min="13826" max="13826" width="7.375" style="70" customWidth="1"/>
    <col min="13827" max="13828" width="6.875" style="70" bestFit="1" customWidth="1"/>
    <col min="13829" max="13829" width="8" style="70" bestFit="1" customWidth="1"/>
    <col min="13830" max="13831" width="8.25" style="70" customWidth="1"/>
    <col min="13832" max="13832" width="9.375" style="70" customWidth="1"/>
    <col min="13833" max="13833" width="8.75" style="70" customWidth="1"/>
    <col min="13834" max="13834" width="7.5" style="70" customWidth="1"/>
    <col min="13835" max="14053" width="8.875" style="70"/>
    <col min="14054" max="14054" width="2" style="70" customWidth="1"/>
    <col min="14055" max="14055" width="1.125" style="70" customWidth="1"/>
    <col min="14056" max="14056" width="2.875" style="70" customWidth="1"/>
    <col min="14057" max="14057" width="5" style="70" customWidth="1"/>
    <col min="14058" max="14058" width="30.625" style="70" customWidth="1"/>
    <col min="14059" max="14059" width="11.625" style="70" customWidth="1"/>
    <col min="14060" max="14066" width="11.5" style="70" customWidth="1"/>
    <col min="14067" max="14067" width="11.75" style="70" customWidth="1"/>
    <col min="14068" max="14069" width="13" style="70" customWidth="1"/>
    <col min="14070" max="14070" width="8.375" style="70" customWidth="1"/>
    <col min="14071" max="14071" width="14.625" style="70" customWidth="1"/>
    <col min="14072" max="14072" width="18.625" style="70" customWidth="1"/>
    <col min="14073" max="14074" width="8.375" style="70" customWidth="1"/>
    <col min="14075" max="14075" width="10.75" style="70" customWidth="1"/>
    <col min="14076" max="14081" width="8.375" style="70" customWidth="1"/>
    <col min="14082" max="14082" width="7.375" style="70" customWidth="1"/>
    <col min="14083" max="14084" width="6.875" style="70" bestFit="1" customWidth="1"/>
    <col min="14085" max="14085" width="8" style="70" bestFit="1" customWidth="1"/>
    <col min="14086" max="14087" width="8.25" style="70" customWidth="1"/>
    <col min="14088" max="14088" width="9.375" style="70" customWidth="1"/>
    <col min="14089" max="14089" width="8.75" style="70" customWidth="1"/>
    <col min="14090" max="14090" width="7.5" style="70" customWidth="1"/>
    <col min="14091" max="14309" width="8.875" style="70"/>
    <col min="14310" max="14310" width="2" style="70" customWidth="1"/>
    <col min="14311" max="14311" width="1.125" style="70" customWidth="1"/>
    <col min="14312" max="14312" width="2.875" style="70" customWidth="1"/>
    <col min="14313" max="14313" width="5" style="70" customWidth="1"/>
    <col min="14314" max="14314" width="30.625" style="70" customWidth="1"/>
    <col min="14315" max="14315" width="11.625" style="70" customWidth="1"/>
    <col min="14316" max="14322" width="11.5" style="70" customWidth="1"/>
    <col min="14323" max="14323" width="11.75" style="70" customWidth="1"/>
    <col min="14324" max="14325" width="13" style="70" customWidth="1"/>
    <col min="14326" max="14326" width="8.375" style="70" customWidth="1"/>
    <col min="14327" max="14327" width="14.625" style="70" customWidth="1"/>
    <col min="14328" max="14328" width="18.625" style="70" customWidth="1"/>
    <col min="14329" max="14330" width="8.375" style="70" customWidth="1"/>
    <col min="14331" max="14331" width="10.75" style="70" customWidth="1"/>
    <col min="14332" max="14337" width="8.375" style="70" customWidth="1"/>
    <col min="14338" max="14338" width="7.375" style="70" customWidth="1"/>
    <col min="14339" max="14340" width="6.875" style="70" bestFit="1" customWidth="1"/>
    <col min="14341" max="14341" width="8" style="70" bestFit="1" customWidth="1"/>
    <col min="14342" max="14343" width="8.25" style="70" customWidth="1"/>
    <col min="14344" max="14344" width="9.375" style="70" customWidth="1"/>
    <col min="14345" max="14345" width="8.75" style="70" customWidth="1"/>
    <col min="14346" max="14346" width="7.5" style="70" customWidth="1"/>
    <col min="14347" max="14565" width="8.875" style="70"/>
    <col min="14566" max="14566" width="2" style="70" customWidth="1"/>
    <col min="14567" max="14567" width="1.125" style="70" customWidth="1"/>
    <col min="14568" max="14568" width="2.875" style="70" customWidth="1"/>
    <col min="14569" max="14569" width="5" style="70" customWidth="1"/>
    <col min="14570" max="14570" width="30.625" style="70" customWidth="1"/>
    <col min="14571" max="14571" width="11.625" style="70" customWidth="1"/>
    <col min="14572" max="14578" width="11.5" style="70" customWidth="1"/>
    <col min="14579" max="14579" width="11.75" style="70" customWidth="1"/>
    <col min="14580" max="14581" width="13" style="70" customWidth="1"/>
    <col min="14582" max="14582" width="8.375" style="70" customWidth="1"/>
    <col min="14583" max="14583" width="14.625" style="70" customWidth="1"/>
    <col min="14584" max="14584" width="18.625" style="70" customWidth="1"/>
    <col min="14585" max="14586" width="8.375" style="70" customWidth="1"/>
    <col min="14587" max="14587" width="10.75" style="70" customWidth="1"/>
    <col min="14588" max="14593" width="8.375" style="70" customWidth="1"/>
    <col min="14594" max="14594" width="7.375" style="70" customWidth="1"/>
    <col min="14595" max="14596" width="6.875" style="70" bestFit="1" customWidth="1"/>
    <col min="14597" max="14597" width="8" style="70" bestFit="1" customWidth="1"/>
    <col min="14598" max="14599" width="8.25" style="70" customWidth="1"/>
    <col min="14600" max="14600" width="9.375" style="70" customWidth="1"/>
    <col min="14601" max="14601" width="8.75" style="70" customWidth="1"/>
    <col min="14602" max="14602" width="7.5" style="70" customWidth="1"/>
    <col min="14603" max="14821" width="8.875" style="70"/>
    <col min="14822" max="14822" width="2" style="70" customWidth="1"/>
    <col min="14823" max="14823" width="1.125" style="70" customWidth="1"/>
    <col min="14824" max="14824" width="2.875" style="70" customWidth="1"/>
    <col min="14825" max="14825" width="5" style="70" customWidth="1"/>
    <col min="14826" max="14826" width="30.625" style="70" customWidth="1"/>
    <col min="14827" max="14827" width="11.625" style="70" customWidth="1"/>
    <col min="14828" max="14834" width="11.5" style="70" customWidth="1"/>
    <col min="14835" max="14835" width="11.75" style="70" customWidth="1"/>
    <col min="14836" max="14837" width="13" style="70" customWidth="1"/>
    <col min="14838" max="14838" width="8.375" style="70" customWidth="1"/>
    <col min="14839" max="14839" width="14.625" style="70" customWidth="1"/>
    <col min="14840" max="14840" width="18.625" style="70" customWidth="1"/>
    <col min="14841" max="14842" width="8.375" style="70" customWidth="1"/>
    <col min="14843" max="14843" width="10.75" style="70" customWidth="1"/>
    <col min="14844" max="14849" width="8.375" style="70" customWidth="1"/>
    <col min="14850" max="14850" width="7.375" style="70" customWidth="1"/>
    <col min="14851" max="14852" width="6.875" style="70" bestFit="1" customWidth="1"/>
    <col min="14853" max="14853" width="8" style="70" bestFit="1" customWidth="1"/>
    <col min="14854" max="14855" width="8.25" style="70" customWidth="1"/>
    <col min="14856" max="14856" width="9.375" style="70" customWidth="1"/>
    <col min="14857" max="14857" width="8.75" style="70" customWidth="1"/>
    <col min="14858" max="14858" width="7.5" style="70" customWidth="1"/>
    <col min="14859" max="15077" width="8.875" style="70"/>
    <col min="15078" max="15078" width="2" style="70" customWidth="1"/>
    <col min="15079" max="15079" width="1.125" style="70" customWidth="1"/>
    <col min="15080" max="15080" width="2.875" style="70" customWidth="1"/>
    <col min="15081" max="15081" width="5" style="70" customWidth="1"/>
    <col min="15082" max="15082" width="30.625" style="70" customWidth="1"/>
    <col min="15083" max="15083" width="11.625" style="70" customWidth="1"/>
    <col min="15084" max="15090" width="11.5" style="70" customWidth="1"/>
    <col min="15091" max="15091" width="11.75" style="70" customWidth="1"/>
    <col min="15092" max="15093" width="13" style="70" customWidth="1"/>
    <col min="15094" max="15094" width="8.375" style="70" customWidth="1"/>
    <col min="15095" max="15095" width="14.625" style="70" customWidth="1"/>
    <col min="15096" max="15096" width="18.625" style="70" customWidth="1"/>
    <col min="15097" max="15098" width="8.375" style="70" customWidth="1"/>
    <col min="15099" max="15099" width="10.75" style="70" customWidth="1"/>
    <col min="15100" max="15105" width="8.375" style="70" customWidth="1"/>
    <col min="15106" max="15106" width="7.375" style="70" customWidth="1"/>
    <col min="15107" max="15108" width="6.875" style="70" bestFit="1" customWidth="1"/>
    <col min="15109" max="15109" width="8" style="70" bestFit="1" customWidth="1"/>
    <col min="15110" max="15111" width="8.25" style="70" customWidth="1"/>
    <col min="15112" max="15112" width="9.375" style="70" customWidth="1"/>
    <col min="15113" max="15113" width="8.75" style="70" customWidth="1"/>
    <col min="15114" max="15114" width="7.5" style="70" customWidth="1"/>
    <col min="15115" max="15333" width="8.875" style="70"/>
    <col min="15334" max="15334" width="2" style="70" customWidth="1"/>
    <col min="15335" max="15335" width="1.125" style="70" customWidth="1"/>
    <col min="15336" max="15336" width="2.875" style="70" customWidth="1"/>
    <col min="15337" max="15337" width="5" style="70" customWidth="1"/>
    <col min="15338" max="15338" width="30.625" style="70" customWidth="1"/>
    <col min="15339" max="15339" width="11.625" style="70" customWidth="1"/>
    <col min="15340" max="15346" width="11.5" style="70" customWidth="1"/>
    <col min="15347" max="15347" width="11.75" style="70" customWidth="1"/>
    <col min="15348" max="15349" width="13" style="70" customWidth="1"/>
    <col min="15350" max="15350" width="8.375" style="70" customWidth="1"/>
    <col min="15351" max="15351" width="14.625" style="70" customWidth="1"/>
    <col min="15352" max="15352" width="18.625" style="70" customWidth="1"/>
    <col min="15353" max="15354" width="8.375" style="70" customWidth="1"/>
    <col min="15355" max="15355" width="10.75" style="70" customWidth="1"/>
    <col min="15356" max="15361" width="8.375" style="70" customWidth="1"/>
    <col min="15362" max="15362" width="7.375" style="70" customWidth="1"/>
    <col min="15363" max="15364" width="6.875" style="70" bestFit="1" customWidth="1"/>
    <col min="15365" max="15365" width="8" style="70" bestFit="1" customWidth="1"/>
    <col min="15366" max="15367" width="8.25" style="70" customWidth="1"/>
    <col min="15368" max="15368" width="9.375" style="70" customWidth="1"/>
    <col min="15369" max="15369" width="8.75" style="70" customWidth="1"/>
    <col min="15370" max="15370" width="7.5" style="70" customWidth="1"/>
    <col min="15371" max="15589" width="8.875" style="70"/>
    <col min="15590" max="15590" width="2" style="70" customWidth="1"/>
    <col min="15591" max="15591" width="1.125" style="70" customWidth="1"/>
    <col min="15592" max="15592" width="2.875" style="70" customWidth="1"/>
    <col min="15593" max="15593" width="5" style="70" customWidth="1"/>
    <col min="15594" max="15594" width="30.625" style="70" customWidth="1"/>
    <col min="15595" max="15595" width="11.625" style="70" customWidth="1"/>
    <col min="15596" max="15602" width="11.5" style="70" customWidth="1"/>
    <col min="15603" max="15603" width="11.75" style="70" customWidth="1"/>
    <col min="15604" max="15605" width="13" style="70" customWidth="1"/>
    <col min="15606" max="15606" width="8.375" style="70" customWidth="1"/>
    <col min="15607" max="15607" width="14.625" style="70" customWidth="1"/>
    <col min="15608" max="15608" width="18.625" style="70" customWidth="1"/>
    <col min="15609" max="15610" width="8.375" style="70" customWidth="1"/>
    <col min="15611" max="15611" width="10.75" style="70" customWidth="1"/>
    <col min="15612" max="15617" width="8.375" style="70" customWidth="1"/>
    <col min="15618" max="15618" width="7.375" style="70" customWidth="1"/>
    <col min="15619" max="15620" width="6.875" style="70" bestFit="1" customWidth="1"/>
    <col min="15621" max="15621" width="8" style="70" bestFit="1" customWidth="1"/>
    <col min="15622" max="15623" width="8.25" style="70" customWidth="1"/>
    <col min="15624" max="15624" width="9.375" style="70" customWidth="1"/>
    <col min="15625" max="15625" width="8.75" style="70" customWidth="1"/>
    <col min="15626" max="15626" width="7.5" style="70" customWidth="1"/>
    <col min="15627" max="15845" width="8.875" style="70"/>
    <col min="15846" max="15846" width="2" style="70" customWidth="1"/>
    <col min="15847" max="15847" width="1.125" style="70" customWidth="1"/>
    <col min="15848" max="15848" width="2.875" style="70" customWidth="1"/>
    <col min="15849" max="15849" width="5" style="70" customWidth="1"/>
    <col min="15850" max="15850" width="30.625" style="70" customWidth="1"/>
    <col min="15851" max="15851" width="11.625" style="70" customWidth="1"/>
    <col min="15852" max="15858" width="11.5" style="70" customWidth="1"/>
    <col min="15859" max="15859" width="11.75" style="70" customWidth="1"/>
    <col min="15860" max="15861" width="13" style="70" customWidth="1"/>
    <col min="15862" max="15862" width="8.375" style="70" customWidth="1"/>
    <col min="15863" max="15863" width="14.625" style="70" customWidth="1"/>
    <col min="15864" max="15864" width="18.625" style="70" customWidth="1"/>
    <col min="15865" max="15866" width="8.375" style="70" customWidth="1"/>
    <col min="15867" max="15867" width="10.75" style="70" customWidth="1"/>
    <col min="15868" max="15873" width="8.375" style="70" customWidth="1"/>
    <col min="15874" max="15874" width="7.375" style="70" customWidth="1"/>
    <col min="15875" max="15876" width="6.875" style="70" bestFit="1" customWidth="1"/>
    <col min="15877" max="15877" width="8" style="70" bestFit="1" customWidth="1"/>
    <col min="15878" max="15879" width="8.25" style="70" customWidth="1"/>
    <col min="15880" max="15880" width="9.375" style="70" customWidth="1"/>
    <col min="15881" max="15881" width="8.75" style="70" customWidth="1"/>
    <col min="15882" max="15882" width="7.5" style="70" customWidth="1"/>
    <col min="15883" max="16101" width="8.875" style="70"/>
    <col min="16102" max="16102" width="2" style="70" customWidth="1"/>
    <col min="16103" max="16103" width="1.125" style="70" customWidth="1"/>
    <col min="16104" max="16104" width="2.875" style="70" customWidth="1"/>
    <col min="16105" max="16105" width="5" style="70" customWidth="1"/>
    <col min="16106" max="16106" width="30.625" style="70" customWidth="1"/>
    <col min="16107" max="16107" width="11.625" style="70" customWidth="1"/>
    <col min="16108" max="16114" width="11.5" style="70" customWidth="1"/>
    <col min="16115" max="16115" width="11.75" style="70" customWidth="1"/>
    <col min="16116" max="16117" width="13" style="70" customWidth="1"/>
    <col min="16118" max="16118" width="8.375" style="70" customWidth="1"/>
    <col min="16119" max="16119" width="14.625" style="70" customWidth="1"/>
    <col min="16120" max="16120" width="18.625" style="70" customWidth="1"/>
    <col min="16121" max="16122" width="8.375" style="70" customWidth="1"/>
    <col min="16123" max="16123" width="10.75" style="70" customWidth="1"/>
    <col min="16124" max="16129" width="8.375" style="70" customWidth="1"/>
    <col min="16130" max="16130" width="7.375" style="70" customWidth="1"/>
    <col min="16131" max="16132" width="6.875" style="70" bestFit="1" customWidth="1"/>
    <col min="16133" max="16133" width="8" style="70" bestFit="1" customWidth="1"/>
    <col min="16134" max="16135" width="8.25" style="70" customWidth="1"/>
    <col min="16136" max="16136" width="9.375" style="70" customWidth="1"/>
    <col min="16137" max="16137" width="8.75" style="70" customWidth="1"/>
    <col min="16138" max="16138" width="7.5" style="70" customWidth="1"/>
    <col min="16139" max="16384" width="8.875" style="70"/>
  </cols>
  <sheetData>
    <row r="1" spans="1:22">
      <c r="B1" s="70" t="s">
        <v>122</v>
      </c>
    </row>
    <row r="3" spans="1:22">
      <c r="A3" s="72" t="s">
        <v>28</v>
      </c>
    </row>
    <row r="4" spans="1:22" ht="13.15" customHeight="1">
      <c r="B4" s="298" t="s">
        <v>14</v>
      </c>
      <c r="C4" s="297" t="s">
        <v>13</v>
      </c>
      <c r="D4" s="297" t="s">
        <v>135</v>
      </c>
      <c r="E4" s="297" t="s">
        <v>12</v>
      </c>
      <c r="F4" s="297" t="s">
        <v>11</v>
      </c>
      <c r="G4" s="296" t="s">
        <v>27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73"/>
    </row>
    <row r="5" spans="1:22" ht="12" customHeight="1">
      <c r="B5" s="298"/>
      <c r="C5" s="297"/>
      <c r="D5" s="297"/>
      <c r="E5" s="297"/>
      <c r="F5" s="297"/>
      <c r="G5" s="297" t="s">
        <v>26</v>
      </c>
      <c r="H5" s="297" t="s">
        <v>8</v>
      </c>
      <c r="I5" s="297" t="s">
        <v>25</v>
      </c>
      <c r="J5" s="297" t="s">
        <v>24</v>
      </c>
      <c r="K5" s="297" t="s">
        <v>23</v>
      </c>
      <c r="L5" s="297" t="s">
        <v>22</v>
      </c>
      <c r="M5" s="297" t="s">
        <v>7</v>
      </c>
      <c r="N5" s="297" t="s">
        <v>110</v>
      </c>
      <c r="O5" s="297" t="s">
        <v>21</v>
      </c>
      <c r="P5" s="297" t="s">
        <v>20</v>
      </c>
      <c r="Q5" s="297" t="s">
        <v>19</v>
      </c>
      <c r="R5" s="297" t="s">
        <v>18</v>
      </c>
      <c r="S5" s="297" t="s">
        <v>17</v>
      </c>
      <c r="T5" s="299" t="s">
        <v>16</v>
      </c>
    </row>
    <row r="6" spans="1:22" ht="12" customHeight="1">
      <c r="B6" s="298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9"/>
    </row>
    <row r="7" spans="1:22" ht="12" customHeight="1">
      <c r="B7" s="298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7"/>
      <c r="O7" s="297"/>
      <c r="P7" s="297"/>
      <c r="Q7" s="297"/>
      <c r="R7" s="297"/>
      <c r="S7" s="297"/>
      <c r="T7" s="299"/>
    </row>
    <row r="8" spans="1:22" ht="130.9" customHeight="1">
      <c r="B8" s="298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9"/>
    </row>
    <row r="9" spans="1:22" ht="13.5">
      <c r="B9" s="74" t="s">
        <v>10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6"/>
      <c r="V9" s="23" t="e">
        <f>J9/F9</f>
        <v>#DIV/0!</v>
      </c>
    </row>
    <row r="10" spans="1:22">
      <c r="B10" s="77"/>
      <c r="C10" s="78"/>
      <c r="D10" s="77"/>
      <c r="E10" s="77"/>
      <c r="F10" s="77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spans="1:22">
      <c r="B11" s="77"/>
      <c r="C11" s="78"/>
      <c r="D11" s="77"/>
      <c r="E11" s="77"/>
      <c r="F11" s="77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spans="1:22">
      <c r="B12" s="77"/>
      <c r="C12" s="78"/>
      <c r="D12" s="77"/>
      <c r="E12" s="77"/>
      <c r="F12" s="77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spans="1:22">
      <c r="B13" s="77"/>
      <c r="C13" s="78"/>
      <c r="D13" s="77"/>
      <c r="E13" s="77"/>
      <c r="F13" s="77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  <row r="14" spans="1:22">
      <c r="A14" s="72" t="s">
        <v>15</v>
      </c>
      <c r="B14" s="77"/>
      <c r="C14" s="78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80"/>
      <c r="R14" s="80"/>
      <c r="S14" s="80"/>
    </row>
    <row r="15" spans="1:22" ht="13.5">
      <c r="C15" s="70"/>
      <c r="U15" s="1"/>
    </row>
    <row r="16" spans="1:22" s="71" customFormat="1" ht="24">
      <c r="B16" s="81"/>
      <c r="C16" s="246">
        <v>1999</v>
      </c>
      <c r="D16" s="246">
        <v>2000</v>
      </c>
      <c r="E16" s="246">
        <v>2001</v>
      </c>
      <c r="F16" s="246">
        <v>2002</v>
      </c>
      <c r="G16" s="246">
        <v>2003</v>
      </c>
      <c r="H16" s="246">
        <v>2004</v>
      </c>
      <c r="I16" s="246">
        <v>2005</v>
      </c>
      <c r="J16" s="247" t="s">
        <v>164</v>
      </c>
      <c r="K16" s="247" t="s">
        <v>165</v>
      </c>
      <c r="L16" s="247" t="s">
        <v>166</v>
      </c>
      <c r="M16" s="247" t="s">
        <v>167</v>
      </c>
      <c r="N16" s="247" t="s">
        <v>168</v>
      </c>
      <c r="O16" s="247" t="s">
        <v>169</v>
      </c>
      <c r="P16" s="247" t="s">
        <v>170</v>
      </c>
      <c r="Q16" s="247" t="s">
        <v>171</v>
      </c>
      <c r="R16" s="247" t="s">
        <v>172</v>
      </c>
      <c r="S16" s="247" t="s">
        <v>197</v>
      </c>
      <c r="T16" s="247" t="s">
        <v>198</v>
      </c>
      <c r="U16" s="1"/>
    </row>
    <row r="17" spans="2:21" s="71" customFormat="1" ht="24.6" customHeight="1">
      <c r="B17" s="82" t="s">
        <v>9</v>
      </c>
      <c r="C17" s="83" t="s">
        <v>163</v>
      </c>
      <c r="D17" s="83"/>
      <c r="E17" s="83"/>
      <c r="F17" s="83"/>
      <c r="G17" s="83"/>
      <c r="H17" s="83"/>
      <c r="I17" s="83">
        <v>90.7</v>
      </c>
      <c r="J17" s="84">
        <v>90.1</v>
      </c>
      <c r="K17" s="84">
        <v>90.7</v>
      </c>
      <c r="L17" s="84">
        <v>90.9</v>
      </c>
      <c r="M17" s="85">
        <v>91.248530958755936</v>
      </c>
      <c r="N17" s="85">
        <v>85.783994550790396</v>
      </c>
      <c r="O17" s="85">
        <v>83.816297013823828</v>
      </c>
      <c r="P17" s="84">
        <v>79.266879103993404</v>
      </c>
      <c r="Q17" s="84">
        <v>79.099999999999994</v>
      </c>
      <c r="R17" s="248">
        <v>75.679455885471043</v>
      </c>
      <c r="S17" s="84">
        <v>75.582296714838307</v>
      </c>
      <c r="T17" s="84">
        <v>72.195329839401552</v>
      </c>
      <c r="U17" s="1"/>
    </row>
    <row r="18" spans="2:21" ht="24.6" customHeight="1">
      <c r="B18" s="82" t="s">
        <v>8</v>
      </c>
      <c r="C18" s="86">
        <v>34.200000000000003</v>
      </c>
      <c r="D18" s="86">
        <v>40.4</v>
      </c>
      <c r="E18" s="86">
        <v>41.4</v>
      </c>
      <c r="F18" s="86">
        <v>50.8</v>
      </c>
      <c r="G18" s="86">
        <v>53.9</v>
      </c>
      <c r="H18" s="86">
        <v>52.9</v>
      </c>
      <c r="I18" s="86">
        <v>50.4</v>
      </c>
      <c r="J18" s="85">
        <v>50</v>
      </c>
      <c r="K18" s="85">
        <v>55.4</v>
      </c>
      <c r="L18" s="85">
        <v>53.5</v>
      </c>
      <c r="M18" s="85">
        <v>57.083159969979114</v>
      </c>
      <c r="N18" s="85">
        <v>43.777359825430977</v>
      </c>
      <c r="O18" s="85">
        <v>44.980062525158196</v>
      </c>
      <c r="P18" s="84">
        <v>41.51227581061557</v>
      </c>
      <c r="Q18" s="84">
        <v>46.390565791900023</v>
      </c>
      <c r="R18" s="249">
        <v>41.804517743172397</v>
      </c>
      <c r="S18" s="84">
        <v>42.009705229477383</v>
      </c>
      <c r="T18" s="84">
        <v>38.099531186031157</v>
      </c>
      <c r="U18" s="1"/>
    </row>
    <row r="19" spans="2:21" ht="24.6" customHeight="1">
      <c r="B19" s="82" t="s">
        <v>189</v>
      </c>
      <c r="C19" s="87">
        <v>67.7</v>
      </c>
      <c r="D19" s="87">
        <v>78.5</v>
      </c>
      <c r="E19" s="87">
        <v>78.2</v>
      </c>
      <c r="F19" s="87">
        <v>87.6</v>
      </c>
      <c r="G19" s="87">
        <v>94.4</v>
      </c>
      <c r="H19" s="87">
        <v>92.2</v>
      </c>
      <c r="I19" s="86">
        <v>90</v>
      </c>
      <c r="J19" s="85">
        <v>91.3</v>
      </c>
      <c r="K19" s="85">
        <v>95</v>
      </c>
      <c r="L19" s="85">
        <v>95.6</v>
      </c>
      <c r="M19" s="85">
        <v>96.292785927693032</v>
      </c>
      <c r="N19" s="85">
        <v>93.23511858608083</v>
      </c>
      <c r="O19" s="85">
        <v>94.509623700257137</v>
      </c>
      <c r="P19" s="84">
        <v>94.513233502575389</v>
      </c>
      <c r="Q19" s="84">
        <v>94.805560224096538</v>
      </c>
      <c r="R19" s="249">
        <v>94.619467110459539</v>
      </c>
      <c r="S19" s="84">
        <v>95.820300620479131</v>
      </c>
      <c r="T19" s="84">
        <v>94.726018306541931</v>
      </c>
      <c r="U19" s="1"/>
    </row>
    <row r="20" spans="2:21" ht="24.6" hidden="1" customHeight="1">
      <c r="B20" s="82" t="s">
        <v>136</v>
      </c>
      <c r="C20" s="86">
        <v>11.6</v>
      </c>
      <c r="D20" s="86">
        <v>16</v>
      </c>
      <c r="E20" s="86">
        <v>17.5</v>
      </c>
      <c r="F20" s="86">
        <v>23.8</v>
      </c>
      <c r="G20" s="86">
        <v>30.6</v>
      </c>
      <c r="H20" s="86">
        <v>33.5</v>
      </c>
      <c r="I20" s="86">
        <v>33.799999999999997</v>
      </c>
      <c r="J20" s="85">
        <v>34</v>
      </c>
      <c r="K20" s="85">
        <v>45.7</v>
      </c>
      <c r="L20" s="85">
        <v>45.9</v>
      </c>
      <c r="M20" s="85">
        <v>51.439695345425726</v>
      </c>
      <c r="N20" s="85">
        <v>46.852858675389022</v>
      </c>
      <c r="O20" s="85"/>
      <c r="P20" s="84"/>
      <c r="Q20" s="84"/>
      <c r="R20" s="249"/>
      <c r="S20" s="84"/>
      <c r="T20" s="84"/>
      <c r="U20" s="1"/>
    </row>
    <row r="21" spans="2:21" ht="24.6" hidden="1" customHeight="1">
      <c r="B21" s="82" t="s">
        <v>6</v>
      </c>
      <c r="C21" s="86"/>
      <c r="D21" s="86">
        <v>10.3</v>
      </c>
      <c r="E21" s="86">
        <v>4.0999999999999996</v>
      </c>
      <c r="F21" s="86">
        <v>3.3</v>
      </c>
      <c r="G21" s="86">
        <v>3.8</v>
      </c>
      <c r="H21" s="86">
        <v>4.9000000000000004</v>
      </c>
      <c r="I21" s="86">
        <v>2.7</v>
      </c>
      <c r="J21" s="85">
        <v>2.6</v>
      </c>
      <c r="K21" s="85">
        <v>2.9</v>
      </c>
      <c r="L21" s="85">
        <v>3</v>
      </c>
      <c r="M21" s="85"/>
      <c r="N21" s="85"/>
      <c r="O21" s="85"/>
      <c r="P21" s="84"/>
      <c r="Q21" s="84"/>
      <c r="R21" s="249"/>
      <c r="S21" s="84"/>
      <c r="T21" s="84"/>
      <c r="U21" s="1"/>
    </row>
    <row r="22" spans="2:21" ht="24.6" hidden="1" customHeight="1">
      <c r="B22" s="82" t="s">
        <v>5</v>
      </c>
      <c r="C22" s="86"/>
      <c r="D22" s="86"/>
      <c r="E22" s="86">
        <v>2.2999999999999998</v>
      </c>
      <c r="F22" s="86">
        <v>3</v>
      </c>
      <c r="G22" s="86">
        <v>3.2</v>
      </c>
      <c r="H22" s="86">
        <v>5.4</v>
      </c>
      <c r="I22" s="86">
        <v>7.5</v>
      </c>
      <c r="J22" s="85">
        <v>8.8000000000000007</v>
      </c>
      <c r="K22" s="85">
        <v>11.7</v>
      </c>
      <c r="L22" s="85">
        <v>15.2</v>
      </c>
      <c r="M22" s="85">
        <v>23.239220281074786</v>
      </c>
      <c r="N22" s="85">
        <v>26.821677222728692</v>
      </c>
      <c r="O22" s="85">
        <v>33.593237359417408</v>
      </c>
      <c r="P22" s="84"/>
      <c r="Q22" s="84"/>
      <c r="R22" s="249"/>
      <c r="S22" s="84"/>
      <c r="T22" s="84"/>
      <c r="U22" s="1"/>
    </row>
    <row r="23" spans="2:21" ht="24.6" hidden="1" customHeight="1">
      <c r="B23" s="82" t="s">
        <v>4</v>
      </c>
      <c r="C23" s="86"/>
      <c r="D23" s="86"/>
      <c r="E23" s="86"/>
      <c r="F23" s="86"/>
      <c r="G23" s="86"/>
      <c r="H23" s="86">
        <v>10.199999999999999</v>
      </c>
      <c r="I23" s="86">
        <v>17.3</v>
      </c>
      <c r="J23" s="85">
        <v>22.9</v>
      </c>
      <c r="K23" s="85">
        <v>33.1</v>
      </c>
      <c r="L23" s="85">
        <v>36.200000000000003</v>
      </c>
      <c r="M23" s="85">
        <v>49.456768778286083</v>
      </c>
      <c r="N23" s="85">
        <v>47.595146508838596</v>
      </c>
      <c r="O23" s="85"/>
      <c r="P23" s="84"/>
      <c r="Q23" s="84"/>
      <c r="R23" s="249"/>
      <c r="S23" s="84"/>
      <c r="T23" s="84"/>
      <c r="U23" s="1"/>
    </row>
    <row r="24" spans="2:21" ht="24.6" hidden="1" customHeight="1">
      <c r="B24" s="82" t="s">
        <v>3</v>
      </c>
      <c r="C24" s="86"/>
      <c r="D24" s="86"/>
      <c r="E24" s="86"/>
      <c r="F24" s="86"/>
      <c r="G24" s="86"/>
      <c r="H24" s="86"/>
      <c r="I24" s="86"/>
      <c r="J24" s="85">
        <v>6</v>
      </c>
      <c r="K24" s="85">
        <v>26.5</v>
      </c>
      <c r="L24" s="85">
        <v>42.2</v>
      </c>
      <c r="M24" s="85">
        <v>48.045749188816103</v>
      </c>
      <c r="N24" s="85">
        <v>43.039397852876725</v>
      </c>
      <c r="O24" s="85"/>
      <c r="P24" s="84"/>
      <c r="Q24" s="84"/>
      <c r="R24" s="249"/>
      <c r="S24" s="84"/>
      <c r="T24" s="84"/>
      <c r="U24" s="1"/>
    </row>
    <row r="25" spans="2:21" ht="24.6" customHeight="1">
      <c r="B25" s="82" t="s">
        <v>137</v>
      </c>
      <c r="C25" s="86"/>
      <c r="D25" s="86"/>
      <c r="E25" s="86"/>
      <c r="F25" s="86"/>
      <c r="G25" s="86"/>
      <c r="H25" s="86"/>
      <c r="I25" s="86"/>
      <c r="J25" s="85"/>
      <c r="K25" s="278"/>
      <c r="L25" s="278"/>
      <c r="M25" s="278"/>
      <c r="N25" s="85">
        <v>9.6977510337307766</v>
      </c>
      <c r="O25" s="85">
        <v>29.311339696256201</v>
      </c>
      <c r="P25" s="84">
        <v>49.493247824742838</v>
      </c>
      <c r="Q25" s="84">
        <v>62.571473092020511</v>
      </c>
      <c r="R25" s="249">
        <v>64.207594979861199</v>
      </c>
      <c r="S25" s="84">
        <v>72.034121104076704</v>
      </c>
      <c r="T25" s="84">
        <v>71.761944418271213</v>
      </c>
      <c r="U25" s="268">
        <f>S25-R25</f>
        <v>7.8265261242155049</v>
      </c>
    </row>
    <row r="26" spans="2:21" ht="24.6" customHeight="1">
      <c r="B26" s="82" t="s">
        <v>7</v>
      </c>
      <c r="C26" s="86">
        <v>37.700000000000003</v>
      </c>
      <c r="D26" s="86">
        <v>50.5</v>
      </c>
      <c r="E26" s="86">
        <v>58</v>
      </c>
      <c r="F26" s="86">
        <v>71.7</v>
      </c>
      <c r="G26" s="86">
        <v>78.2</v>
      </c>
      <c r="H26" s="86">
        <v>77.5</v>
      </c>
      <c r="I26" s="86">
        <v>80.5</v>
      </c>
      <c r="J26" s="85">
        <v>80.8</v>
      </c>
      <c r="K26" s="85">
        <v>85</v>
      </c>
      <c r="L26" s="85">
        <v>85.9</v>
      </c>
      <c r="M26" s="85">
        <v>87.198968148097094</v>
      </c>
      <c r="N26" s="85">
        <v>83.377592420730863</v>
      </c>
      <c r="O26" s="85">
        <v>77.393431908265327</v>
      </c>
      <c r="P26" s="84">
        <v>75.769351613723472</v>
      </c>
      <c r="Q26" s="84">
        <v>81.715919843934373</v>
      </c>
      <c r="R26" s="249">
        <v>77.953233326796465</v>
      </c>
      <c r="S26" s="84">
        <v>76.791403496988082</v>
      </c>
      <c r="T26" s="84">
        <v>73.019340695946497</v>
      </c>
      <c r="U26" s="1"/>
    </row>
    <row r="27" spans="2:21" ht="24.6" customHeight="1">
      <c r="B27" s="82" t="s">
        <v>0</v>
      </c>
      <c r="C27" s="86"/>
      <c r="D27" s="86"/>
      <c r="E27" s="86"/>
      <c r="F27" s="86"/>
      <c r="G27" s="86"/>
      <c r="H27" s="86"/>
      <c r="I27" s="86"/>
      <c r="J27" s="85"/>
      <c r="K27" s="278"/>
      <c r="L27" s="278"/>
      <c r="M27" s="278"/>
      <c r="N27" s="85">
        <v>7.1936215364271199</v>
      </c>
      <c r="O27" s="85">
        <v>8.5006348243158616</v>
      </c>
      <c r="P27" s="84">
        <v>15.345115813659312</v>
      </c>
      <c r="Q27" s="84">
        <v>21.927342238651256</v>
      </c>
      <c r="R27" s="249">
        <v>26.316624471084626</v>
      </c>
      <c r="S27" s="84">
        <v>33.269080733771979</v>
      </c>
      <c r="T27" s="84">
        <v>34.360742884114288</v>
      </c>
      <c r="U27" s="1"/>
    </row>
    <row r="28" spans="2:21" ht="24.6" customHeight="1">
      <c r="B28" s="82" t="s">
        <v>111</v>
      </c>
      <c r="C28" s="86"/>
      <c r="D28" s="86"/>
      <c r="E28" s="86"/>
      <c r="F28" s="86"/>
      <c r="G28" s="86"/>
      <c r="H28" s="86"/>
      <c r="I28" s="86"/>
      <c r="J28" s="85"/>
      <c r="K28" s="278"/>
      <c r="L28" s="278"/>
      <c r="M28" s="278"/>
      <c r="N28" s="278"/>
      <c r="O28" s="278"/>
      <c r="P28" s="278"/>
      <c r="Q28" s="278"/>
      <c r="R28" s="249">
        <v>0.47810429559744672</v>
      </c>
      <c r="S28" s="84">
        <v>0.87237286702461325</v>
      </c>
      <c r="T28" s="84">
        <v>1.1374218495655888</v>
      </c>
    </row>
    <row r="29" spans="2:21" ht="24.6" customHeight="1">
      <c r="B29" s="82" t="s">
        <v>2</v>
      </c>
      <c r="C29" s="86"/>
      <c r="D29" s="86"/>
      <c r="E29" s="86">
        <v>9</v>
      </c>
      <c r="F29" s="86">
        <v>11</v>
      </c>
      <c r="G29" s="86">
        <v>11.1</v>
      </c>
      <c r="H29" s="86">
        <v>12</v>
      </c>
      <c r="I29" s="86">
        <v>11.1</v>
      </c>
      <c r="J29" s="85">
        <v>10.7</v>
      </c>
      <c r="K29" s="85">
        <v>15.2</v>
      </c>
      <c r="L29" s="85">
        <v>20.8</v>
      </c>
      <c r="M29" s="85">
        <v>25.894468501566877</v>
      </c>
      <c r="N29" s="85">
        <v>23.256538256993604</v>
      </c>
      <c r="O29" s="85">
        <v>24.506982075875499</v>
      </c>
      <c r="P29" s="84">
        <v>29.482435574468301</v>
      </c>
      <c r="Q29" s="84">
        <v>38.260082529239497</v>
      </c>
      <c r="R29" s="249">
        <v>32.964824417501795</v>
      </c>
      <c r="S29" s="84">
        <v>33.720558221619235</v>
      </c>
      <c r="T29" s="84">
        <v>31.379320966524404</v>
      </c>
      <c r="U29" s="1"/>
    </row>
    <row r="30" spans="2:21" ht="24.6" customHeight="1">
      <c r="B30" s="82" t="s">
        <v>138</v>
      </c>
      <c r="C30" s="86"/>
      <c r="D30" s="86"/>
      <c r="E30" s="86"/>
      <c r="F30" s="86"/>
      <c r="G30" s="86"/>
      <c r="H30" s="86"/>
      <c r="I30" s="86"/>
      <c r="J30" s="85">
        <v>14.3</v>
      </c>
      <c r="K30" s="85">
        <v>19.100000000000001</v>
      </c>
      <c r="L30" s="85">
        <v>22</v>
      </c>
      <c r="M30" s="85">
        <v>27.256318649654261</v>
      </c>
      <c r="N30" s="85">
        <v>16.956341830572612</v>
      </c>
      <c r="O30" s="85">
        <v>20.1302086467946</v>
      </c>
      <c r="P30" s="84">
        <v>21.39321795115044</v>
      </c>
      <c r="Q30" s="84">
        <v>23.804723003192503</v>
      </c>
      <c r="R30" s="249">
        <v>18.4066803252231</v>
      </c>
      <c r="S30" s="84">
        <v>17.338637575823135</v>
      </c>
      <c r="T30" s="84">
        <v>15.32820929162092</v>
      </c>
      <c r="U30" s="1"/>
    </row>
    <row r="31" spans="2:21" ht="24.6" customHeight="1">
      <c r="B31" s="82" t="s">
        <v>1</v>
      </c>
      <c r="C31" s="86"/>
      <c r="D31" s="86"/>
      <c r="E31" s="86"/>
      <c r="F31" s="86">
        <v>3.2</v>
      </c>
      <c r="G31" s="86">
        <v>3.2</v>
      </c>
      <c r="H31" s="86">
        <v>4.5</v>
      </c>
      <c r="I31" s="86">
        <v>4.0999999999999996</v>
      </c>
      <c r="J31" s="85">
        <v>3.4</v>
      </c>
      <c r="K31" s="85">
        <v>4.3</v>
      </c>
      <c r="L31" s="85">
        <v>5.5</v>
      </c>
      <c r="M31" s="85">
        <v>7.5932418044628829</v>
      </c>
      <c r="N31" s="85">
        <v>3.4700776500737183</v>
      </c>
      <c r="O31" s="85">
        <v>6.2074012524373927</v>
      </c>
      <c r="P31" s="84">
        <v>12.733726827338781</v>
      </c>
      <c r="Q31" s="84">
        <v>8.831200160957172</v>
      </c>
      <c r="R31" s="249">
        <v>7.5796080614310233</v>
      </c>
      <c r="S31" s="84">
        <v>8.1057336799023769</v>
      </c>
      <c r="T31" s="84">
        <v>9.0087212481390377</v>
      </c>
      <c r="U31" s="1"/>
    </row>
    <row r="32" spans="2:21">
      <c r="C32" s="70"/>
    </row>
    <row r="33" spans="3:3">
      <c r="C33" s="70"/>
    </row>
    <row r="34" spans="3:3">
      <c r="C34" s="70"/>
    </row>
    <row r="35" spans="3:3">
      <c r="C35" s="70"/>
    </row>
    <row r="36" spans="3:3">
      <c r="C36" s="70"/>
    </row>
    <row r="37" spans="3:3">
      <c r="C37" s="70"/>
    </row>
    <row r="38" spans="3:3">
      <c r="C38" s="70"/>
    </row>
    <row r="39" spans="3:3">
      <c r="C39" s="70"/>
    </row>
    <row r="40" spans="3:3">
      <c r="C40" s="70"/>
    </row>
    <row r="41" spans="3:3">
      <c r="C41" s="70"/>
    </row>
    <row r="42" spans="3:3">
      <c r="C42" s="70"/>
    </row>
    <row r="43" spans="3:3">
      <c r="C43" s="70"/>
    </row>
    <row r="44" spans="3:3">
      <c r="C44" s="70"/>
    </row>
    <row r="45" spans="3:3">
      <c r="C45" s="70"/>
    </row>
    <row r="46" spans="3:3">
      <c r="C46" s="70"/>
    </row>
    <row r="47" spans="3:3">
      <c r="C47" s="70"/>
    </row>
    <row r="48" spans="3:3">
      <c r="C48" s="70"/>
    </row>
    <row r="49" spans="3:3">
      <c r="C49" s="70"/>
    </row>
    <row r="50" spans="3:3">
      <c r="C50" s="70"/>
    </row>
    <row r="51" spans="3:3">
      <c r="C51" s="70"/>
    </row>
    <row r="52" spans="3:3">
      <c r="C52" s="70"/>
    </row>
    <row r="53" spans="3:3">
      <c r="C53" s="70"/>
    </row>
    <row r="54" spans="3:3">
      <c r="C54" s="70"/>
    </row>
    <row r="55" spans="3:3">
      <c r="C55" s="70"/>
    </row>
    <row r="56" spans="3:3">
      <c r="C56" s="70"/>
    </row>
    <row r="57" spans="3:3">
      <c r="C57" s="70"/>
    </row>
    <row r="58" spans="3:3">
      <c r="C58" s="70"/>
    </row>
    <row r="59" spans="3:3">
      <c r="C59" s="70"/>
    </row>
    <row r="60" spans="3:3">
      <c r="C60" s="70"/>
    </row>
    <row r="61" spans="3:3">
      <c r="C61" s="70"/>
    </row>
    <row r="62" spans="3:3">
      <c r="C62" s="70"/>
    </row>
    <row r="63" spans="3:3">
      <c r="C63" s="70"/>
    </row>
    <row r="64" spans="3:3">
      <c r="C64" s="70"/>
    </row>
    <row r="65" spans="3:3">
      <c r="C65" s="70"/>
    </row>
    <row r="66" spans="3:3">
      <c r="C66" s="70"/>
    </row>
    <row r="67" spans="3:3">
      <c r="C67" s="70"/>
    </row>
    <row r="68" spans="3:3">
      <c r="C68" s="70"/>
    </row>
    <row r="69" spans="3:3">
      <c r="C69" s="70"/>
    </row>
    <row r="70" spans="3:3">
      <c r="C70" s="70"/>
    </row>
    <row r="71" spans="3:3">
      <c r="C71" s="70"/>
    </row>
    <row r="72" spans="3:3">
      <c r="C72" s="70"/>
    </row>
    <row r="73" spans="3:3">
      <c r="C73" s="70"/>
    </row>
    <row r="74" spans="3:3">
      <c r="C74" s="70"/>
    </row>
    <row r="75" spans="3:3">
      <c r="C75" s="70"/>
    </row>
    <row r="76" spans="3:3">
      <c r="C76" s="70"/>
    </row>
    <row r="77" spans="3:3">
      <c r="C77" s="70"/>
    </row>
    <row r="78" spans="3:3">
      <c r="C78" s="70"/>
    </row>
    <row r="79" spans="3:3">
      <c r="C79" s="70"/>
    </row>
    <row r="80" spans="3:3">
      <c r="C80" s="70"/>
    </row>
    <row r="81" spans="3:3">
      <c r="C81" s="70"/>
    </row>
    <row r="82" spans="3:3">
      <c r="C82" s="70"/>
    </row>
    <row r="83" spans="3:3">
      <c r="C83" s="70"/>
    </row>
    <row r="84" spans="3:3">
      <c r="C84" s="70"/>
    </row>
    <row r="85" spans="3:3">
      <c r="C85" s="70"/>
    </row>
    <row r="86" spans="3:3">
      <c r="C86" s="70"/>
    </row>
    <row r="87" spans="3:3">
      <c r="C87" s="70"/>
    </row>
    <row r="88" spans="3:3">
      <c r="C88" s="70"/>
    </row>
    <row r="89" spans="3:3">
      <c r="C89" s="70"/>
    </row>
    <row r="90" spans="3:3">
      <c r="C90" s="70"/>
    </row>
    <row r="91" spans="3:3">
      <c r="C91" s="70"/>
    </row>
    <row r="92" spans="3:3">
      <c r="C92" s="70"/>
    </row>
    <row r="93" spans="3:3">
      <c r="C93" s="70"/>
    </row>
    <row r="94" spans="3:3">
      <c r="C94" s="70"/>
    </row>
    <row r="95" spans="3:3">
      <c r="C95" s="70"/>
    </row>
    <row r="96" spans="3:3">
      <c r="C96" s="70"/>
    </row>
    <row r="97" spans="3:3">
      <c r="C97" s="70"/>
    </row>
    <row r="98" spans="3:3">
      <c r="C98" s="70"/>
    </row>
    <row r="99" spans="3:3">
      <c r="C99" s="70"/>
    </row>
    <row r="100" spans="3:3">
      <c r="C100" s="70"/>
    </row>
    <row r="101" spans="3:3">
      <c r="C101" s="70"/>
    </row>
    <row r="102" spans="3:3">
      <c r="C102" s="70"/>
    </row>
    <row r="103" spans="3:3">
      <c r="C103" s="70"/>
    </row>
    <row r="104" spans="3:3">
      <c r="C104" s="70"/>
    </row>
    <row r="105" spans="3:3">
      <c r="C105" s="70"/>
    </row>
    <row r="106" spans="3:3">
      <c r="C106" s="70"/>
    </row>
    <row r="107" spans="3:3">
      <c r="C107" s="70"/>
    </row>
    <row r="108" spans="3:3">
      <c r="C108" s="70"/>
    </row>
    <row r="109" spans="3:3">
      <c r="C109" s="70"/>
    </row>
    <row r="110" spans="3:3">
      <c r="C110" s="70"/>
    </row>
    <row r="111" spans="3:3">
      <c r="C111" s="70"/>
    </row>
    <row r="112" spans="3:3">
      <c r="C112" s="70"/>
    </row>
    <row r="113" spans="3:3">
      <c r="C113" s="70"/>
    </row>
    <row r="114" spans="3:3">
      <c r="C114" s="70"/>
    </row>
    <row r="115" spans="3:3">
      <c r="C115" s="70"/>
    </row>
    <row r="116" spans="3:3">
      <c r="C116" s="70"/>
    </row>
    <row r="117" spans="3:3">
      <c r="C117" s="70"/>
    </row>
    <row r="118" spans="3:3">
      <c r="C118" s="70"/>
    </row>
    <row r="119" spans="3:3">
      <c r="C119" s="70"/>
    </row>
    <row r="120" spans="3:3">
      <c r="C120" s="70"/>
    </row>
    <row r="121" spans="3:3">
      <c r="C121" s="70"/>
    </row>
    <row r="122" spans="3:3">
      <c r="C122" s="70"/>
    </row>
    <row r="123" spans="3:3">
      <c r="C123" s="70"/>
    </row>
    <row r="124" spans="3:3">
      <c r="C124" s="70"/>
    </row>
    <row r="125" spans="3:3">
      <c r="C125" s="70"/>
    </row>
    <row r="126" spans="3:3">
      <c r="C126" s="70"/>
    </row>
    <row r="127" spans="3:3">
      <c r="C127" s="70"/>
    </row>
    <row r="128" spans="3:3">
      <c r="C128" s="70"/>
    </row>
  </sheetData>
  <mergeCells count="20">
    <mergeCell ref="T5:T8"/>
    <mergeCell ref="K5:K8"/>
    <mergeCell ref="L5:L8"/>
    <mergeCell ref="M5:M8"/>
    <mergeCell ref="N5:N8"/>
    <mergeCell ref="O5:O8"/>
    <mergeCell ref="P5:P8"/>
    <mergeCell ref="B4:B8"/>
    <mergeCell ref="C4:C8"/>
    <mergeCell ref="D4:D8"/>
    <mergeCell ref="E4:E8"/>
    <mergeCell ref="F4:F8"/>
    <mergeCell ref="G4:S4"/>
    <mergeCell ref="G5:G8"/>
    <mergeCell ref="H5:H8"/>
    <mergeCell ref="I5:I8"/>
    <mergeCell ref="J5:J8"/>
    <mergeCell ref="Q5:Q8"/>
    <mergeCell ref="R5:R8"/>
    <mergeCell ref="S5:S8"/>
  </mergeCells>
  <phoneticPr fontId="13"/>
  <pageMargins left="0.5" right="0.19" top="0.41" bottom="0.39370078740157483" header="0.31496062992125984" footer="0.21"/>
  <pageSetup paperSize="9" scale="6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4"/>
  <sheetViews>
    <sheetView workbookViewId="0">
      <selection activeCell="F24" sqref="F24"/>
    </sheetView>
  </sheetViews>
  <sheetFormatPr defaultRowHeight="13.5"/>
  <sheetData>
    <row r="1" spans="1:5">
      <c r="A1" s="19" t="s">
        <v>184</v>
      </c>
      <c r="B1" s="19" t="s">
        <v>191</v>
      </c>
      <c r="C1" s="19" t="s">
        <v>192</v>
      </c>
      <c r="D1" s="19" t="s">
        <v>193</v>
      </c>
      <c r="E1" s="271" t="s">
        <v>194</v>
      </c>
    </row>
    <row r="2" spans="1:5" ht="27">
      <c r="A2" s="243" t="s">
        <v>185</v>
      </c>
      <c r="B2" s="19">
        <v>71.400000000000006</v>
      </c>
      <c r="C2" s="19">
        <v>73.7</v>
      </c>
      <c r="D2" s="244">
        <v>81.409267678815937</v>
      </c>
      <c r="E2" s="272">
        <v>83.572302549575809</v>
      </c>
    </row>
    <row r="3" spans="1:5" ht="67.5">
      <c r="A3" s="243" t="s">
        <v>186</v>
      </c>
      <c r="B3" s="19">
        <v>38.9</v>
      </c>
      <c r="C3" s="19">
        <v>34.6</v>
      </c>
      <c r="D3" s="244">
        <v>35.060688219635701</v>
      </c>
      <c r="E3" s="272">
        <v>33.614754879209016</v>
      </c>
    </row>
    <row r="4" spans="1:5">
      <c r="A4" s="19" t="s">
        <v>23</v>
      </c>
      <c r="B4" s="19">
        <v>39.1</v>
      </c>
      <c r="C4" s="19">
        <v>44.7</v>
      </c>
      <c r="D4" s="244">
        <v>53.053863513824297</v>
      </c>
      <c r="E4" s="272">
        <v>56.761593129323749</v>
      </c>
    </row>
  </sheetData>
  <phoneticPr fontId="13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V71"/>
  <sheetViews>
    <sheetView zoomScale="80" zoomScaleNormal="80" workbookViewId="0"/>
  </sheetViews>
  <sheetFormatPr defaultColWidth="8.875" defaultRowHeight="13.5"/>
  <cols>
    <col min="1" max="1" width="9.5" style="90" customWidth="1"/>
    <col min="2" max="2" width="6.625" style="90" customWidth="1"/>
    <col min="3" max="3" width="16.625" style="90" customWidth="1"/>
    <col min="4" max="4" width="16.75" style="90" customWidth="1"/>
    <col min="5" max="5" width="10.75" style="90" customWidth="1"/>
    <col min="6" max="6" width="9.125" style="90" customWidth="1"/>
    <col min="7" max="7" width="10.875" style="90" customWidth="1"/>
    <col min="8" max="8" width="15" style="90" customWidth="1"/>
    <col min="9" max="9" width="9.75" style="90" customWidth="1"/>
    <col min="10" max="10" width="8.875" style="90" customWidth="1"/>
    <col min="11" max="11" width="7.375" style="90" customWidth="1"/>
    <col min="12" max="12" width="13.5" style="90" customWidth="1"/>
    <col min="13" max="13" width="10.5" style="90" customWidth="1"/>
    <col min="14" max="14" width="10.125" style="90" customWidth="1"/>
    <col min="15" max="15" width="20.875" style="90" bestFit="1" customWidth="1"/>
    <col min="16" max="16" width="11.25" style="90" customWidth="1"/>
    <col min="17" max="17" width="12.875" style="90" customWidth="1"/>
    <col min="18" max="18" width="8.75" style="90" bestFit="1" customWidth="1"/>
    <col min="19" max="19" width="8.5" style="90" bestFit="1" customWidth="1"/>
    <col min="20" max="20" width="12.75" style="90" customWidth="1"/>
    <col min="21" max="16384" width="8.875" style="90"/>
  </cols>
  <sheetData>
    <row r="1" spans="1:22" ht="14.45" customHeight="1">
      <c r="A1" s="88"/>
      <c r="B1" s="89" t="s">
        <v>72</v>
      </c>
      <c r="Q1" s="91"/>
      <c r="S1" s="91"/>
      <c r="T1" s="91"/>
    </row>
    <row r="2" spans="1:22" ht="14.45" customHeight="1">
      <c r="N2" s="92" t="s">
        <v>123</v>
      </c>
      <c r="O2" s="300" t="s">
        <v>14</v>
      </c>
      <c r="P2" s="303" t="s">
        <v>71</v>
      </c>
      <c r="Q2" s="303" t="s">
        <v>70</v>
      </c>
      <c r="R2" s="306" t="s">
        <v>69</v>
      </c>
      <c r="S2" s="307"/>
      <c r="T2" s="91"/>
    </row>
    <row r="3" spans="1:22" ht="15" thickBot="1">
      <c r="D3" s="93" t="s">
        <v>68</v>
      </c>
      <c r="E3" s="1"/>
      <c r="G3" s="91"/>
      <c r="H3" s="91"/>
      <c r="I3" s="91"/>
      <c r="J3" s="91"/>
      <c r="K3" s="91"/>
      <c r="L3" s="91"/>
      <c r="M3" s="91"/>
      <c r="N3" s="91"/>
      <c r="O3" s="301"/>
      <c r="P3" s="304"/>
      <c r="Q3" s="304"/>
      <c r="R3" s="308" t="s">
        <v>139</v>
      </c>
      <c r="S3" s="311" t="s">
        <v>140</v>
      </c>
      <c r="T3" s="91"/>
    </row>
    <row r="4" spans="1:22" ht="31.5" customHeight="1">
      <c r="B4" s="323"/>
      <c r="C4" s="324"/>
      <c r="D4" s="269" t="s">
        <v>178</v>
      </c>
      <c r="E4" s="1"/>
      <c r="F4" s="91"/>
      <c r="G4" s="91"/>
      <c r="H4" s="91"/>
      <c r="I4" s="91"/>
      <c r="J4" s="91"/>
      <c r="K4" s="91"/>
      <c r="L4" s="91"/>
      <c r="M4" s="91"/>
      <c r="N4" s="91"/>
      <c r="O4" s="301"/>
      <c r="P4" s="304"/>
      <c r="Q4" s="304"/>
      <c r="R4" s="309"/>
      <c r="S4" s="312"/>
      <c r="T4" s="91"/>
    </row>
    <row r="5" spans="1:22" ht="14.25">
      <c r="B5" s="94" t="s">
        <v>67</v>
      </c>
      <c r="C5" s="95"/>
      <c r="D5" s="96">
        <f>M34</f>
        <v>10083.574143217222</v>
      </c>
      <c r="E5" s="1"/>
      <c r="F5" s="91"/>
      <c r="G5" s="91"/>
      <c r="H5" s="91"/>
      <c r="I5" s="91"/>
      <c r="J5" s="91"/>
      <c r="K5" s="91"/>
      <c r="L5" s="91"/>
      <c r="M5" s="91"/>
      <c r="N5" s="91"/>
      <c r="O5" s="302"/>
      <c r="P5" s="305"/>
      <c r="Q5" s="305"/>
      <c r="R5" s="310"/>
      <c r="S5" s="313"/>
      <c r="T5" s="91"/>
    </row>
    <row r="6" spans="1:22" ht="15" thickBot="1">
      <c r="B6" s="97" t="s">
        <v>66</v>
      </c>
      <c r="C6" s="98"/>
      <c r="D6" s="99">
        <f>I34</f>
        <v>83.476394202178099</v>
      </c>
      <c r="E6" s="1"/>
      <c r="F6" s="91"/>
      <c r="G6" s="91"/>
      <c r="H6" s="91"/>
      <c r="I6" s="91"/>
      <c r="J6" s="91"/>
      <c r="K6" s="91"/>
      <c r="L6" s="91"/>
      <c r="M6" s="91"/>
      <c r="N6" s="91"/>
      <c r="O6" s="100" t="s">
        <v>10</v>
      </c>
      <c r="P6" s="101">
        <v>40297</v>
      </c>
      <c r="Q6" s="101">
        <v>40686.179162651002</v>
      </c>
      <c r="R6" s="102">
        <v>33963.355303618999</v>
      </c>
      <c r="S6" s="103">
        <v>6722.8238590319997</v>
      </c>
      <c r="T6" s="91"/>
    </row>
    <row r="7" spans="1:22" ht="14.25">
      <c r="B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04" t="s">
        <v>141</v>
      </c>
      <c r="P7" s="105">
        <v>19813</v>
      </c>
      <c r="Q7" s="105">
        <v>20063.997095506002</v>
      </c>
      <c r="R7" s="106">
        <v>17454.849231167002</v>
      </c>
      <c r="S7" s="107">
        <v>2609.1478643390001</v>
      </c>
      <c r="T7" s="91"/>
    </row>
    <row r="8" spans="1:22" ht="14.25">
      <c r="B8" s="108" t="s">
        <v>65</v>
      </c>
      <c r="C8" s="109"/>
      <c r="D8" s="109"/>
      <c r="E8" s="109"/>
      <c r="F8" s="109"/>
      <c r="G8" s="110" t="s">
        <v>64</v>
      </c>
      <c r="H8" s="109"/>
      <c r="I8" s="109"/>
      <c r="J8" s="108"/>
      <c r="K8" s="108" t="s">
        <v>63</v>
      </c>
      <c r="O8" s="111" t="s">
        <v>55</v>
      </c>
      <c r="P8" s="112">
        <v>1002</v>
      </c>
      <c r="Q8" s="112">
        <v>1250.263745747</v>
      </c>
      <c r="R8" s="106">
        <v>1046.7206061490001</v>
      </c>
      <c r="S8" s="107">
        <v>203.54313959800001</v>
      </c>
      <c r="T8" s="91"/>
    </row>
    <row r="9" spans="1:22" ht="14.25">
      <c r="B9" s="108"/>
      <c r="C9" s="109"/>
      <c r="D9" s="109"/>
      <c r="E9" s="109"/>
      <c r="F9" s="109"/>
      <c r="G9" s="113" t="s">
        <v>62</v>
      </c>
      <c r="H9" s="109"/>
      <c r="I9" s="109"/>
      <c r="N9" s="90" t="s">
        <v>61</v>
      </c>
      <c r="O9" s="114" t="s">
        <v>49</v>
      </c>
      <c r="P9" s="105">
        <v>1301</v>
      </c>
      <c r="Q9" s="105">
        <v>1525.3228217379999</v>
      </c>
      <c r="R9" s="106">
        <v>1505.827716255</v>
      </c>
      <c r="S9" s="107">
        <v>19.495105483</v>
      </c>
      <c r="T9" s="91"/>
    </row>
    <row r="10" spans="1:22" ht="14.25">
      <c r="B10" s="325"/>
      <c r="C10" s="326"/>
      <c r="D10" s="329" t="s">
        <v>121</v>
      </c>
      <c r="E10" s="330"/>
      <c r="G10" s="115"/>
      <c r="H10" s="116"/>
      <c r="I10" s="117" t="s">
        <v>60</v>
      </c>
      <c r="K10" s="115"/>
      <c r="L10" s="116"/>
      <c r="M10" s="118" t="s">
        <v>59</v>
      </c>
      <c r="N10" s="1"/>
      <c r="O10" s="114" t="s">
        <v>142</v>
      </c>
      <c r="P10" s="105">
        <v>18472</v>
      </c>
      <c r="Q10" s="105">
        <v>18375.417151038</v>
      </c>
      <c r="R10" s="106">
        <v>15975.146918745</v>
      </c>
      <c r="S10" s="107">
        <v>2400.2702322929999</v>
      </c>
      <c r="T10" s="91"/>
    </row>
    <row r="11" spans="1:22" ht="14.25">
      <c r="A11" s="91"/>
      <c r="B11" s="327"/>
      <c r="C11" s="328"/>
      <c r="D11" s="119" t="s">
        <v>58</v>
      </c>
      <c r="E11" s="120" t="s">
        <v>57</v>
      </c>
      <c r="G11" s="121"/>
      <c r="H11" s="122"/>
      <c r="I11" s="123">
        <v>2015</v>
      </c>
      <c r="K11" s="121"/>
      <c r="L11" s="122"/>
      <c r="M11" s="124">
        <v>2015</v>
      </c>
      <c r="N11" s="1"/>
      <c r="O11" s="114" t="s">
        <v>143</v>
      </c>
      <c r="P11" s="105">
        <v>962</v>
      </c>
      <c r="Q11" s="105">
        <v>1087.006623017</v>
      </c>
      <c r="R11" s="106">
        <v>1072.8460099819999</v>
      </c>
      <c r="S11" s="107">
        <v>14.160613035000001</v>
      </c>
      <c r="T11" s="91"/>
    </row>
    <row r="12" spans="1:22" ht="14.25">
      <c r="B12" s="331" t="s">
        <v>56</v>
      </c>
      <c r="C12" s="125" t="s">
        <v>53</v>
      </c>
      <c r="D12" s="126"/>
      <c r="E12" s="127">
        <f>IFERROR(+D12/D$34*100,"")</f>
        <v>0</v>
      </c>
      <c r="G12" s="317" t="s">
        <v>56</v>
      </c>
      <c r="H12" s="128" t="s">
        <v>144</v>
      </c>
      <c r="I12" s="129">
        <f>R8/Q8*100</f>
        <v>83.719983860174381</v>
      </c>
      <c r="K12" s="320" t="s">
        <v>56</v>
      </c>
      <c r="L12" s="130" t="s">
        <v>144</v>
      </c>
      <c r="M12" s="131">
        <f t="shared" ref="M12:M21" si="0">D12*I12/100*0.0001</f>
        <v>0</v>
      </c>
      <c r="N12" s="1"/>
      <c r="O12" s="114" t="s">
        <v>47</v>
      </c>
      <c r="P12" s="105">
        <v>1777</v>
      </c>
      <c r="Q12" s="105">
        <v>2274.8826942310002</v>
      </c>
      <c r="R12" s="106">
        <v>2256.6857410839998</v>
      </c>
      <c r="S12" s="107">
        <v>18.196953146999999</v>
      </c>
      <c r="T12" s="91"/>
    </row>
    <row r="13" spans="1:22">
      <c r="B13" s="315"/>
      <c r="C13" s="132" t="s">
        <v>50</v>
      </c>
      <c r="D13" s="133"/>
      <c r="E13" s="127">
        <f t="shared" ref="E13:E34" si="1">IFERROR(+D13/D$34*100,"")</f>
        <v>0</v>
      </c>
      <c r="G13" s="318"/>
      <c r="H13" s="135" t="s">
        <v>49</v>
      </c>
      <c r="I13" s="136">
        <f>R9/Q9*100</f>
        <v>98.721902983082202</v>
      </c>
      <c r="K13" s="321"/>
      <c r="L13" s="137" t="s">
        <v>49</v>
      </c>
      <c r="M13" s="138">
        <f t="shared" si="0"/>
        <v>0</v>
      </c>
      <c r="N13" s="1"/>
      <c r="O13" s="114" t="s">
        <v>45</v>
      </c>
      <c r="P13" s="105">
        <v>2450</v>
      </c>
      <c r="Q13" s="105">
        <v>2791.0655879410001</v>
      </c>
      <c r="R13" s="106">
        <v>2708.9599319670001</v>
      </c>
      <c r="S13" s="107">
        <v>82.105655974000001</v>
      </c>
      <c r="T13" s="139"/>
    </row>
    <row r="14" spans="1:22">
      <c r="B14" s="315"/>
      <c r="C14" s="132" t="s">
        <v>48</v>
      </c>
      <c r="D14" s="133"/>
      <c r="E14" s="134">
        <f t="shared" si="1"/>
        <v>0</v>
      </c>
      <c r="G14" s="318"/>
      <c r="H14" s="135" t="s">
        <v>47</v>
      </c>
      <c r="I14" s="136">
        <f>R12/Q12*100</f>
        <v>99.200092682003032</v>
      </c>
      <c r="K14" s="321"/>
      <c r="L14" s="137" t="s">
        <v>47</v>
      </c>
      <c r="M14" s="138">
        <f t="shared" si="0"/>
        <v>0</v>
      </c>
      <c r="N14" s="1"/>
      <c r="O14" s="114" t="s">
        <v>43</v>
      </c>
      <c r="P14" s="105">
        <v>2834</v>
      </c>
      <c r="Q14" s="105">
        <v>3431.598194533</v>
      </c>
      <c r="R14" s="106">
        <v>3306.509436842</v>
      </c>
      <c r="S14" s="107">
        <v>125.088757691</v>
      </c>
      <c r="T14" s="139"/>
    </row>
    <row r="15" spans="1:22" ht="17.25" customHeight="1">
      <c r="B15" s="315"/>
      <c r="C15" s="132" t="s">
        <v>46</v>
      </c>
      <c r="D15" s="133"/>
      <c r="E15" s="134">
        <f t="shared" si="1"/>
        <v>0</v>
      </c>
      <c r="G15" s="318"/>
      <c r="H15" s="135" t="s">
        <v>45</v>
      </c>
      <c r="I15" s="136">
        <f>R13/Q13*100</f>
        <v>97.058268486102818</v>
      </c>
      <c r="K15" s="321"/>
      <c r="L15" s="137" t="s">
        <v>45</v>
      </c>
      <c r="M15" s="138">
        <f t="shared" si="0"/>
        <v>0</v>
      </c>
      <c r="N15" s="1"/>
      <c r="O15" s="114" t="s">
        <v>41</v>
      </c>
      <c r="P15" s="105">
        <v>2883</v>
      </c>
      <c r="Q15" s="105">
        <v>2773.6488169029999</v>
      </c>
      <c r="R15" s="106">
        <v>2591.0907877989998</v>
      </c>
      <c r="S15" s="107">
        <v>182.55802910400001</v>
      </c>
      <c r="T15" s="139"/>
      <c r="U15" s="91"/>
      <c r="V15" s="91"/>
    </row>
    <row r="16" spans="1:22">
      <c r="B16" s="315"/>
      <c r="C16" s="132" t="s">
        <v>44</v>
      </c>
      <c r="D16" s="133"/>
      <c r="E16" s="134">
        <f t="shared" si="1"/>
        <v>0</v>
      </c>
      <c r="G16" s="318"/>
      <c r="H16" s="135" t="s">
        <v>43</v>
      </c>
      <c r="I16" s="136">
        <f>R14/Q14*100</f>
        <v>96.354795911412836</v>
      </c>
      <c r="K16" s="321"/>
      <c r="L16" s="137" t="s">
        <v>43</v>
      </c>
      <c r="M16" s="138">
        <f t="shared" si="0"/>
        <v>0</v>
      </c>
      <c r="N16" s="1"/>
      <c r="O16" s="114" t="s">
        <v>112</v>
      </c>
      <c r="P16" s="105">
        <v>4101</v>
      </c>
      <c r="Q16" s="105">
        <v>3056.6041220890002</v>
      </c>
      <c r="R16" s="106">
        <v>2482.863189186</v>
      </c>
      <c r="S16" s="107">
        <v>573.74093290299993</v>
      </c>
    </row>
    <row r="17" spans="2:19">
      <c r="B17" s="315"/>
      <c r="C17" s="132" t="s">
        <v>42</v>
      </c>
      <c r="D17" s="133"/>
      <c r="E17" s="134">
        <f t="shared" si="1"/>
        <v>0</v>
      </c>
      <c r="G17" s="318"/>
      <c r="H17" s="135" t="s">
        <v>41</v>
      </c>
      <c r="I17" s="136">
        <f>R15/Q15*100</f>
        <v>93.418127486383057</v>
      </c>
      <c r="K17" s="321"/>
      <c r="L17" s="137" t="s">
        <v>41</v>
      </c>
      <c r="M17" s="138">
        <f t="shared" si="0"/>
        <v>0</v>
      </c>
      <c r="N17" s="1"/>
      <c r="O17" s="114" t="s">
        <v>51</v>
      </c>
      <c r="P17" s="105">
        <v>1829</v>
      </c>
      <c r="Q17" s="105">
        <v>1380.7580476180001</v>
      </c>
      <c r="R17" s="106">
        <v>1216.869882509</v>
      </c>
      <c r="S17" s="107">
        <v>163.888165109</v>
      </c>
    </row>
    <row r="18" spans="2:19">
      <c r="B18" s="315"/>
      <c r="C18" s="132" t="s">
        <v>40</v>
      </c>
      <c r="D18" s="133"/>
      <c r="E18" s="134">
        <f t="shared" si="1"/>
        <v>0</v>
      </c>
      <c r="G18" s="318"/>
      <c r="H18" s="135" t="s">
        <v>39</v>
      </c>
      <c r="I18" s="141">
        <f>R17/Q17*100</f>
        <v>88.13056600381725</v>
      </c>
      <c r="K18" s="321"/>
      <c r="L18" s="137" t="s">
        <v>39</v>
      </c>
      <c r="M18" s="142">
        <f t="shared" si="0"/>
        <v>0</v>
      </c>
      <c r="N18" s="1"/>
      <c r="O18" s="114" t="s">
        <v>113</v>
      </c>
      <c r="P18" s="105">
        <v>2272</v>
      </c>
      <c r="Q18" s="105">
        <v>1675.8460744710001</v>
      </c>
      <c r="R18" s="106">
        <v>1265.993306677</v>
      </c>
      <c r="S18" s="107">
        <v>409.85276779399999</v>
      </c>
    </row>
    <row r="19" spans="2:19">
      <c r="B19" s="315"/>
      <c r="C19" s="132" t="s">
        <v>38</v>
      </c>
      <c r="D19" s="133"/>
      <c r="E19" s="134">
        <f t="shared" si="1"/>
        <v>0</v>
      </c>
      <c r="G19" s="318"/>
      <c r="H19" s="135" t="s">
        <v>37</v>
      </c>
      <c r="I19" s="141">
        <f>R18/Q18*100</f>
        <v>75.543531471207771</v>
      </c>
      <c r="K19" s="321"/>
      <c r="L19" s="137" t="s">
        <v>37</v>
      </c>
      <c r="M19" s="142">
        <f t="shared" si="0"/>
        <v>0</v>
      </c>
      <c r="N19" s="1"/>
      <c r="O19" s="114" t="s">
        <v>114</v>
      </c>
      <c r="P19" s="105">
        <v>2405</v>
      </c>
      <c r="Q19" s="105">
        <v>2017.5215531489998</v>
      </c>
      <c r="R19" s="106">
        <v>1242.7339118089999</v>
      </c>
      <c r="S19" s="107">
        <v>774.78764134000005</v>
      </c>
    </row>
    <row r="20" spans="2:19">
      <c r="B20" s="315"/>
      <c r="C20" s="132" t="s">
        <v>36</v>
      </c>
      <c r="D20" s="133"/>
      <c r="E20" s="134">
        <f t="shared" si="1"/>
        <v>0</v>
      </c>
      <c r="G20" s="318"/>
      <c r="H20" s="135" t="s">
        <v>35</v>
      </c>
      <c r="I20" s="141">
        <f>R19/Q19*100</f>
        <v>61.597057531767561</v>
      </c>
      <c r="K20" s="321"/>
      <c r="L20" s="137" t="s">
        <v>35</v>
      </c>
      <c r="M20" s="142">
        <f t="shared" si="0"/>
        <v>0</v>
      </c>
      <c r="N20" s="1"/>
      <c r="O20" s="114" t="s">
        <v>115</v>
      </c>
      <c r="P20" s="105">
        <v>1364</v>
      </c>
      <c r="Q20" s="105">
        <v>1135.122390842</v>
      </c>
      <c r="R20" s="106">
        <v>756.94663678699999</v>
      </c>
      <c r="S20" s="107">
        <v>378.17575405500003</v>
      </c>
    </row>
    <row r="21" spans="2:19">
      <c r="B21" s="332"/>
      <c r="C21" s="143" t="s">
        <v>34</v>
      </c>
      <c r="D21" s="144"/>
      <c r="E21" s="145">
        <f t="shared" si="1"/>
        <v>0</v>
      </c>
      <c r="G21" s="318"/>
      <c r="H21" s="146" t="s">
        <v>33</v>
      </c>
      <c r="I21" s="147">
        <f>R24/Q24*100</f>
        <v>33.237342840504787</v>
      </c>
      <c r="K21" s="321"/>
      <c r="L21" s="148" t="s">
        <v>33</v>
      </c>
      <c r="M21" s="149">
        <f t="shared" si="0"/>
        <v>0</v>
      </c>
      <c r="N21" s="1"/>
      <c r="O21" s="114" t="s">
        <v>116</v>
      </c>
      <c r="P21" s="105">
        <v>1041</v>
      </c>
      <c r="Q21" s="105">
        <v>882.39916230699998</v>
      </c>
      <c r="R21" s="106">
        <v>485.78727502200002</v>
      </c>
      <c r="S21" s="107">
        <v>396.61188728500002</v>
      </c>
    </row>
    <row r="22" spans="2:19">
      <c r="B22" s="150"/>
      <c r="C22" s="151" t="s">
        <v>31</v>
      </c>
      <c r="D22" s="152"/>
      <c r="E22" s="153">
        <f t="shared" si="1"/>
        <v>0</v>
      </c>
      <c r="G22" s="333"/>
      <c r="H22" s="146" t="s">
        <v>32</v>
      </c>
      <c r="I22" s="147">
        <f>R7/Q7*100</f>
        <v>86.995871999386381</v>
      </c>
      <c r="K22" s="334"/>
      <c r="L22" s="154" t="s">
        <v>32</v>
      </c>
      <c r="M22" s="155">
        <f>SUM(M12:M21)</f>
        <v>0</v>
      </c>
      <c r="N22" s="1"/>
      <c r="O22" s="114" t="s">
        <v>54</v>
      </c>
      <c r="P22" s="105">
        <v>5737</v>
      </c>
      <c r="Q22" s="105">
        <v>4636.4571867949999</v>
      </c>
      <c r="R22" s="106">
        <v>2822.185128562</v>
      </c>
      <c r="S22" s="107">
        <v>1814.2720582330001</v>
      </c>
    </row>
    <row r="23" spans="2:19">
      <c r="B23" s="314" t="s">
        <v>52</v>
      </c>
      <c r="C23" s="156" t="s">
        <v>53</v>
      </c>
      <c r="D23" s="157"/>
      <c r="E23" s="158">
        <f t="shared" si="1"/>
        <v>0</v>
      </c>
      <c r="G23" s="317" t="s">
        <v>52</v>
      </c>
      <c r="H23" s="128" t="s">
        <v>145</v>
      </c>
      <c r="I23" s="129">
        <f>R26/Q26*100</f>
        <v>81.341936090438494</v>
      </c>
      <c r="K23" s="320" t="s">
        <v>52</v>
      </c>
      <c r="L23" s="159" t="s">
        <v>145</v>
      </c>
      <c r="M23" s="160">
        <f t="shared" ref="M23:M32" si="2">D23*I23/100*0.0001</f>
        <v>0</v>
      </c>
      <c r="N23" s="1"/>
      <c r="O23" s="161" t="s">
        <v>117</v>
      </c>
      <c r="P23" s="105">
        <v>2101</v>
      </c>
      <c r="Q23" s="105">
        <v>1825.4887214820001</v>
      </c>
      <c r="R23" s="106">
        <v>799.24518509800009</v>
      </c>
      <c r="S23" s="107">
        <v>1026.243536384</v>
      </c>
    </row>
    <row r="24" spans="2:19">
      <c r="B24" s="315"/>
      <c r="C24" s="132" t="s">
        <v>50</v>
      </c>
      <c r="D24" s="133"/>
      <c r="E24" s="134">
        <f t="shared" si="1"/>
        <v>0</v>
      </c>
      <c r="G24" s="318"/>
      <c r="H24" s="135" t="s">
        <v>49</v>
      </c>
      <c r="I24" s="136">
        <f>R27/Q27*100</f>
        <v>98.075519487690627</v>
      </c>
      <c r="K24" s="321"/>
      <c r="L24" s="137" t="s">
        <v>49</v>
      </c>
      <c r="M24" s="138">
        <f t="shared" si="2"/>
        <v>0</v>
      </c>
      <c r="N24" s="1"/>
      <c r="O24" s="161" t="s">
        <v>118</v>
      </c>
      <c r="P24" s="162">
        <v>1060</v>
      </c>
      <c r="Q24" s="162">
        <v>943.08955917499998</v>
      </c>
      <c r="R24" s="106">
        <v>313.45791007600002</v>
      </c>
      <c r="S24" s="107">
        <v>629.63164909900001</v>
      </c>
    </row>
    <row r="25" spans="2:19">
      <c r="B25" s="315"/>
      <c r="C25" s="132" t="s">
        <v>48</v>
      </c>
      <c r="D25" s="133"/>
      <c r="E25" s="134">
        <f t="shared" si="1"/>
        <v>0</v>
      </c>
      <c r="G25" s="318"/>
      <c r="H25" s="135" t="s">
        <v>47</v>
      </c>
      <c r="I25" s="136">
        <f>R30/Q30*100</f>
        <v>99.261837187080701</v>
      </c>
      <c r="K25" s="321"/>
      <c r="L25" s="137" t="s">
        <v>47</v>
      </c>
      <c r="M25" s="138">
        <f t="shared" si="2"/>
        <v>0</v>
      </c>
      <c r="N25" s="1"/>
      <c r="O25" s="104" t="s">
        <v>146</v>
      </c>
      <c r="P25" s="105">
        <v>20484</v>
      </c>
      <c r="Q25" s="105">
        <v>20622.182067145</v>
      </c>
      <c r="R25" s="106">
        <v>16508.506072452001</v>
      </c>
      <c r="S25" s="107">
        <v>4113.6759946929997</v>
      </c>
    </row>
    <row r="26" spans="2:19">
      <c r="B26" s="315"/>
      <c r="C26" s="132" t="s">
        <v>46</v>
      </c>
      <c r="D26" s="133"/>
      <c r="E26" s="134">
        <f t="shared" si="1"/>
        <v>0</v>
      </c>
      <c r="G26" s="318"/>
      <c r="H26" s="135" t="s">
        <v>45</v>
      </c>
      <c r="I26" s="136">
        <f>R31/Q31*100</f>
        <v>97.935563331588398</v>
      </c>
      <c r="K26" s="321"/>
      <c r="L26" s="137" t="s">
        <v>45</v>
      </c>
      <c r="M26" s="138">
        <f t="shared" si="2"/>
        <v>0</v>
      </c>
      <c r="N26" s="1"/>
      <c r="O26" s="111" t="s">
        <v>55</v>
      </c>
      <c r="P26" s="112">
        <v>899</v>
      </c>
      <c r="Q26" s="112">
        <v>1158.896879934</v>
      </c>
      <c r="R26" s="106">
        <v>942.66915943000004</v>
      </c>
      <c r="S26" s="107">
        <v>216.22772050399999</v>
      </c>
    </row>
    <row r="27" spans="2:19">
      <c r="B27" s="315"/>
      <c r="C27" s="132" t="s">
        <v>44</v>
      </c>
      <c r="D27" s="133"/>
      <c r="E27" s="134">
        <f t="shared" si="1"/>
        <v>0</v>
      </c>
      <c r="G27" s="318"/>
      <c r="H27" s="135" t="s">
        <v>43</v>
      </c>
      <c r="I27" s="136">
        <f>R32/Q32*100</f>
        <v>97.031744029481146</v>
      </c>
      <c r="K27" s="321"/>
      <c r="L27" s="137" t="s">
        <v>43</v>
      </c>
      <c r="M27" s="138">
        <f t="shared" si="2"/>
        <v>0</v>
      </c>
      <c r="N27" s="1"/>
      <c r="O27" s="114" t="s">
        <v>49</v>
      </c>
      <c r="P27" s="105">
        <v>1243</v>
      </c>
      <c r="Q27" s="105">
        <v>1433.6794237470001</v>
      </c>
      <c r="R27" s="106">
        <v>1406.0885426279999</v>
      </c>
      <c r="S27" s="107">
        <v>27.590881118999999</v>
      </c>
    </row>
    <row r="28" spans="2:19" ht="13.5" customHeight="1">
      <c r="B28" s="315"/>
      <c r="C28" s="132" t="s">
        <v>42</v>
      </c>
      <c r="D28" s="133"/>
      <c r="E28" s="134">
        <f t="shared" si="1"/>
        <v>0</v>
      </c>
      <c r="G28" s="318"/>
      <c r="H28" s="135" t="s">
        <v>41</v>
      </c>
      <c r="I28" s="136">
        <f>R33/Q33*100</f>
        <v>92.636652544520501</v>
      </c>
      <c r="K28" s="321"/>
      <c r="L28" s="137" t="s">
        <v>41</v>
      </c>
      <c r="M28" s="138">
        <f t="shared" si="2"/>
        <v>0</v>
      </c>
      <c r="N28" s="1"/>
      <c r="O28" s="114" t="s">
        <v>147</v>
      </c>
      <c r="P28" s="105">
        <v>19241</v>
      </c>
      <c r="Q28" s="105">
        <v>19074.758497130999</v>
      </c>
      <c r="R28" s="106">
        <v>15189.217937485</v>
      </c>
      <c r="S28" s="107">
        <v>3885.540559646</v>
      </c>
    </row>
    <row r="29" spans="2:19">
      <c r="B29" s="315"/>
      <c r="C29" s="132" t="s">
        <v>40</v>
      </c>
      <c r="D29" s="133"/>
      <c r="E29" s="134">
        <f t="shared" si="1"/>
        <v>0</v>
      </c>
      <c r="G29" s="318"/>
      <c r="H29" s="135" t="s">
        <v>39</v>
      </c>
      <c r="I29" s="141">
        <f>R35/Q35*100</f>
        <v>78.622187410034812</v>
      </c>
      <c r="K29" s="321"/>
      <c r="L29" s="137" t="s">
        <v>39</v>
      </c>
      <c r="M29" s="142">
        <f t="shared" si="2"/>
        <v>0</v>
      </c>
      <c r="N29" s="1"/>
      <c r="O29" s="114" t="s">
        <v>148</v>
      </c>
      <c r="P29" s="105">
        <v>899</v>
      </c>
      <c r="Q29" s="105">
        <v>1045.1527336669999</v>
      </c>
      <c r="R29" s="106">
        <v>1029.469567091</v>
      </c>
      <c r="S29" s="107">
        <v>15.683166576</v>
      </c>
    </row>
    <row r="30" spans="2:19">
      <c r="B30" s="315"/>
      <c r="C30" s="132" t="s">
        <v>38</v>
      </c>
      <c r="D30" s="133"/>
      <c r="E30" s="134">
        <f t="shared" si="1"/>
        <v>0</v>
      </c>
      <c r="G30" s="318"/>
      <c r="H30" s="135" t="s">
        <v>37</v>
      </c>
      <c r="I30" s="141">
        <f>R36/Q36*100</f>
        <v>63.239646348928993</v>
      </c>
      <c r="K30" s="321"/>
      <c r="L30" s="137" t="s">
        <v>37</v>
      </c>
      <c r="M30" s="142">
        <f t="shared" si="2"/>
        <v>0</v>
      </c>
      <c r="N30" s="1"/>
      <c r="O30" s="114" t="s">
        <v>47</v>
      </c>
      <c r="P30" s="105">
        <v>1854</v>
      </c>
      <c r="Q30" s="105">
        <v>2167.2421223350002</v>
      </c>
      <c r="R30" s="106">
        <v>2151.2443469220002</v>
      </c>
      <c r="S30" s="107">
        <v>15.997775412999999</v>
      </c>
    </row>
    <row r="31" spans="2:19">
      <c r="B31" s="315"/>
      <c r="C31" s="132" t="s">
        <v>36</v>
      </c>
      <c r="D31" s="133"/>
      <c r="E31" s="134">
        <f t="shared" si="1"/>
        <v>0</v>
      </c>
      <c r="G31" s="318"/>
      <c r="H31" s="135" t="s">
        <v>35</v>
      </c>
      <c r="I31" s="141">
        <f>R37/Q37*100</f>
        <v>46.044639066265667</v>
      </c>
      <c r="K31" s="321"/>
      <c r="L31" s="137" t="s">
        <v>35</v>
      </c>
      <c r="M31" s="142">
        <f t="shared" si="2"/>
        <v>0</v>
      </c>
      <c r="N31" s="1"/>
      <c r="O31" s="114" t="s">
        <v>45</v>
      </c>
      <c r="P31" s="105">
        <v>2511</v>
      </c>
      <c r="Q31" s="105">
        <v>2732.8351026340001</v>
      </c>
      <c r="R31" s="106">
        <v>2676.4174526880001</v>
      </c>
      <c r="S31" s="107">
        <v>56.417649945999997</v>
      </c>
    </row>
    <row r="32" spans="2:19">
      <c r="B32" s="316"/>
      <c r="C32" s="163" t="s">
        <v>34</v>
      </c>
      <c r="D32" s="164"/>
      <c r="E32" s="145">
        <f t="shared" si="1"/>
        <v>0</v>
      </c>
      <c r="G32" s="318"/>
      <c r="H32" s="146" t="s">
        <v>33</v>
      </c>
      <c r="I32" s="147">
        <f>R42/Q42*100</f>
        <v>17.978296460896921</v>
      </c>
      <c r="K32" s="321"/>
      <c r="L32" s="148" t="s">
        <v>33</v>
      </c>
      <c r="M32" s="149">
        <f t="shared" si="2"/>
        <v>0</v>
      </c>
      <c r="N32" s="1"/>
      <c r="O32" s="114" t="s">
        <v>43</v>
      </c>
      <c r="P32" s="105">
        <v>3065</v>
      </c>
      <c r="Q32" s="105">
        <v>3367.5619055699999</v>
      </c>
      <c r="R32" s="106">
        <v>3267.6040482469998</v>
      </c>
      <c r="S32" s="107">
        <v>99.957857322999999</v>
      </c>
    </row>
    <row r="33" spans="2:20" ht="14.25" thickBot="1">
      <c r="B33" s="165"/>
      <c r="C33" s="166" t="s">
        <v>31</v>
      </c>
      <c r="D33" s="167"/>
      <c r="E33" s="168">
        <f t="shared" si="1"/>
        <v>0</v>
      </c>
      <c r="G33" s="319"/>
      <c r="H33" s="169" t="s">
        <v>32</v>
      </c>
      <c r="I33" s="170">
        <f>R25/Q25*100</f>
        <v>80.05217885624792</v>
      </c>
      <c r="K33" s="322"/>
      <c r="L33" s="171" t="s">
        <v>32</v>
      </c>
      <c r="M33" s="172">
        <f>SUM(M23:M32)</f>
        <v>0</v>
      </c>
      <c r="N33" s="1"/>
      <c r="O33" s="114" t="s">
        <v>41</v>
      </c>
      <c r="P33" s="105">
        <v>3239</v>
      </c>
      <c r="Q33" s="105">
        <v>2784.5905560169999</v>
      </c>
      <c r="R33" s="106">
        <v>2579.5514781649999</v>
      </c>
      <c r="S33" s="107">
        <v>205.03907785199999</v>
      </c>
    </row>
    <row r="34" spans="2:20" ht="14.25" thickTop="1">
      <c r="B34" s="173" t="s">
        <v>31</v>
      </c>
      <c r="C34" s="174"/>
      <c r="D34" s="175">
        <v>120795516.38029563</v>
      </c>
      <c r="E34" s="176">
        <f t="shared" si="1"/>
        <v>100</v>
      </c>
      <c r="G34" s="177" t="s">
        <v>30</v>
      </c>
      <c r="H34" s="178"/>
      <c r="I34" s="179">
        <f>R6/Q6*100</f>
        <v>83.476394202178099</v>
      </c>
      <c r="K34" s="173" t="s">
        <v>30</v>
      </c>
      <c r="L34" s="174"/>
      <c r="M34" s="180">
        <f>D34*I34/100*0.0001</f>
        <v>10083.574143217222</v>
      </c>
      <c r="N34" s="1"/>
      <c r="O34" s="114" t="s">
        <v>112</v>
      </c>
      <c r="P34" s="105">
        <v>3963</v>
      </c>
      <c r="Q34" s="105">
        <v>3106.0217182300003</v>
      </c>
      <c r="R34" s="106">
        <v>2183.20419008</v>
      </c>
      <c r="S34" s="107">
        <v>922.81752815000004</v>
      </c>
    </row>
    <row r="35" spans="2:20">
      <c r="B35" s="140"/>
      <c r="C35" s="140"/>
      <c r="D35" s="181"/>
      <c r="E35" s="182"/>
      <c r="F35" s="183"/>
      <c r="G35" s="182"/>
      <c r="H35" s="181"/>
      <c r="I35" s="182"/>
      <c r="J35" s="182"/>
      <c r="K35" s="181"/>
      <c r="L35" s="182"/>
      <c r="M35" s="181"/>
      <c r="N35" s="1"/>
      <c r="O35" s="114" t="s">
        <v>51</v>
      </c>
      <c r="P35" s="105">
        <v>1952</v>
      </c>
      <c r="Q35" s="105">
        <v>1423.477688638</v>
      </c>
      <c r="R35" s="106">
        <v>1119.1692961010001</v>
      </c>
      <c r="S35" s="107">
        <v>304.30839253699997</v>
      </c>
    </row>
    <row r="36" spans="2:20">
      <c r="B36" s="1" t="s">
        <v>29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14" t="s">
        <v>113</v>
      </c>
      <c r="P36" s="105">
        <v>2011</v>
      </c>
      <c r="Q36" s="105">
        <v>1682.544029592</v>
      </c>
      <c r="R36" s="106">
        <v>1064.0348939789999</v>
      </c>
      <c r="S36" s="107">
        <v>618.50913561300001</v>
      </c>
    </row>
    <row r="37" spans="2:20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14" t="s">
        <v>114</v>
      </c>
      <c r="P37" s="105">
        <v>2207</v>
      </c>
      <c r="Q37" s="105">
        <v>2158.183911434</v>
      </c>
      <c r="R37" s="106">
        <v>993.72799240599988</v>
      </c>
      <c r="S37" s="107">
        <v>1164.4559190279999</v>
      </c>
    </row>
    <row r="38" spans="2:20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14" t="s">
        <v>115</v>
      </c>
      <c r="P38" s="105">
        <v>1231</v>
      </c>
      <c r="Q38" s="105">
        <v>1147.4980313169999</v>
      </c>
      <c r="R38" s="106">
        <v>593.77921917799995</v>
      </c>
      <c r="S38" s="107">
        <v>553.71881213899997</v>
      </c>
    </row>
    <row r="39" spans="2:20" ht="13.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14" t="s">
        <v>116</v>
      </c>
      <c r="P39" s="105">
        <v>976</v>
      </c>
      <c r="Q39" s="105">
        <v>1010.685880117</v>
      </c>
      <c r="R39" s="106">
        <v>399.94877322799999</v>
      </c>
      <c r="S39" s="107">
        <v>610.73710688899996</v>
      </c>
    </row>
    <row r="40" spans="2:20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14" t="s">
        <v>54</v>
      </c>
      <c r="P40" s="105">
        <v>5721</v>
      </c>
      <c r="Q40" s="105">
        <v>5553.8983882699995</v>
      </c>
      <c r="R40" s="106">
        <v>2365.7617482709993</v>
      </c>
      <c r="S40" s="107">
        <v>3188.1366399989997</v>
      </c>
    </row>
    <row r="41" spans="2:20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61" t="s">
        <v>117</v>
      </c>
      <c r="P41" s="105">
        <v>2479</v>
      </c>
      <c r="Q41" s="105">
        <v>2723.8563273609998</v>
      </c>
      <c r="R41" s="106">
        <v>707.94763511399992</v>
      </c>
      <c r="S41" s="107">
        <v>2015.9086922469999</v>
      </c>
    </row>
    <row r="42" spans="2:20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84" t="s">
        <v>118</v>
      </c>
      <c r="P42" s="185">
        <v>1503</v>
      </c>
      <c r="Q42" s="185">
        <v>1713.1704472439999</v>
      </c>
      <c r="R42" s="186">
        <v>307.99886188599999</v>
      </c>
      <c r="S42" s="187">
        <v>1405.1715853579999</v>
      </c>
    </row>
    <row r="43" spans="2:20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40"/>
      <c r="P43" s="140"/>
      <c r="Q43" s="140"/>
    </row>
    <row r="44" spans="2:20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40"/>
      <c r="P44" s="140"/>
      <c r="Q44" s="140"/>
      <c r="T44" s="140"/>
    </row>
    <row r="45" spans="2:20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81"/>
      <c r="P45" s="182"/>
      <c r="R45" s="140"/>
      <c r="S45" s="140"/>
      <c r="T45" s="188"/>
    </row>
    <row r="46" spans="2:20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88"/>
      <c r="R46" s="188"/>
      <c r="S46" s="188"/>
    </row>
    <row r="47" spans="2:20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89"/>
    </row>
    <row r="48" spans="2:20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T48" s="182"/>
    </row>
    <row r="49" spans="2:20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82"/>
      <c r="R49" s="189"/>
      <c r="S49" s="182"/>
      <c r="T49" s="182"/>
    </row>
    <row r="50" spans="2:20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82"/>
      <c r="S50" s="182"/>
      <c r="T50" s="182"/>
    </row>
    <row r="51" spans="2:20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82"/>
      <c r="R51" s="189"/>
      <c r="S51" s="182"/>
      <c r="T51" s="182"/>
    </row>
    <row r="52" spans="2:20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82"/>
      <c r="S52" s="182"/>
      <c r="T52" s="182"/>
    </row>
    <row r="53" spans="2:20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82"/>
      <c r="S53" s="182"/>
      <c r="T53" s="182"/>
    </row>
    <row r="54" spans="2:20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82"/>
      <c r="S54" s="182"/>
      <c r="T54" s="182"/>
    </row>
    <row r="55" spans="2:20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82"/>
      <c r="S55" s="182"/>
      <c r="T55" s="182"/>
    </row>
    <row r="56" spans="2:20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82"/>
      <c r="S56" s="182"/>
      <c r="T56" s="182"/>
    </row>
    <row r="57" spans="2:20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82"/>
      <c r="S57" s="182"/>
      <c r="T57" s="182"/>
    </row>
    <row r="58" spans="2:20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82"/>
      <c r="S58" s="182"/>
      <c r="T58" s="182"/>
    </row>
    <row r="59" spans="2:20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82"/>
      <c r="S59" s="182"/>
      <c r="T59" s="182"/>
    </row>
    <row r="60" spans="2:20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82"/>
      <c r="S60" s="182"/>
      <c r="T60" s="182"/>
    </row>
    <row r="61" spans="2:20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82"/>
      <c r="S61" s="182"/>
      <c r="T61" s="182"/>
    </row>
    <row r="62" spans="2:20">
      <c r="J62" s="190"/>
      <c r="K62" s="140"/>
      <c r="L62" s="191"/>
      <c r="N62" s="1"/>
      <c r="O62" s="1"/>
      <c r="P62" s="1"/>
      <c r="Q62" s="182"/>
      <c r="S62" s="182"/>
      <c r="T62" s="182"/>
    </row>
    <row r="63" spans="2:20">
      <c r="O63" s="1"/>
      <c r="P63" s="1"/>
      <c r="Q63" s="182"/>
      <c r="S63" s="182"/>
      <c r="T63" s="182"/>
    </row>
    <row r="64" spans="2:20">
      <c r="O64" s="1"/>
      <c r="P64" s="1"/>
      <c r="Q64" s="182"/>
      <c r="S64" s="182"/>
      <c r="T64" s="182"/>
    </row>
    <row r="65" spans="15:20">
      <c r="O65" s="1"/>
      <c r="P65" s="1"/>
      <c r="Q65" s="182"/>
      <c r="S65" s="182"/>
      <c r="T65" s="182"/>
    </row>
    <row r="66" spans="15:20">
      <c r="O66" s="1"/>
      <c r="P66" s="1"/>
      <c r="Q66" s="182"/>
      <c r="S66" s="182"/>
      <c r="T66" s="182"/>
    </row>
    <row r="67" spans="15:20">
      <c r="O67" s="1"/>
      <c r="P67" s="1"/>
      <c r="Q67" s="182"/>
      <c r="S67" s="182"/>
      <c r="T67" s="182"/>
    </row>
    <row r="68" spans="15:20">
      <c r="O68" s="1"/>
      <c r="P68" s="1"/>
      <c r="Q68" s="182"/>
      <c r="S68" s="182"/>
      <c r="T68" s="182"/>
    </row>
    <row r="69" spans="15:20">
      <c r="O69" s="1"/>
      <c r="P69" s="1"/>
      <c r="Q69" s="182"/>
      <c r="S69" s="182"/>
    </row>
    <row r="70" spans="15:20">
      <c r="O70" s="1"/>
      <c r="P70" s="1"/>
      <c r="R70" s="191"/>
    </row>
    <row r="71" spans="15:20">
      <c r="O71" s="1"/>
      <c r="P71" s="1"/>
      <c r="R71" s="191"/>
    </row>
  </sheetData>
  <mergeCells count="15">
    <mergeCell ref="B23:B32"/>
    <mergeCell ref="G23:G33"/>
    <mergeCell ref="K23:K33"/>
    <mergeCell ref="B4:C4"/>
    <mergeCell ref="B10:C11"/>
    <mergeCell ref="D10:E10"/>
    <mergeCell ref="B12:B21"/>
    <mergeCell ref="G12:G22"/>
    <mergeCell ref="K12:K22"/>
    <mergeCell ref="O2:O5"/>
    <mergeCell ref="P2:P5"/>
    <mergeCell ref="Q2:Q5"/>
    <mergeCell ref="R2:S2"/>
    <mergeCell ref="R3:R5"/>
    <mergeCell ref="S3:S5"/>
  </mergeCells>
  <phoneticPr fontId="13"/>
  <pageMargins left="0.19685039370078741" right="0.19685039370078741" top="0.39370078740157483" bottom="0.19685039370078741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AL27"/>
  <sheetViews>
    <sheetView zoomScale="80" zoomScaleNormal="80" workbookViewId="0"/>
  </sheetViews>
  <sheetFormatPr defaultColWidth="8.875" defaultRowHeight="13.5"/>
  <cols>
    <col min="1" max="1" width="12.75" style="1" bestFit="1" customWidth="1"/>
    <col min="2" max="2" width="32.25" style="1" customWidth="1"/>
    <col min="3" max="17" width="8.875" style="1"/>
    <col min="18" max="18" width="14" style="1" customWidth="1"/>
    <col min="19" max="19" width="11.625" style="1" customWidth="1"/>
    <col min="20" max="27" width="8.875" style="1"/>
    <col min="28" max="28" width="10.25" style="1" customWidth="1"/>
    <col min="29" max="16384" width="8.875" style="1"/>
  </cols>
  <sheetData>
    <row r="1" spans="2:38" s="9" customFormat="1" ht="16.149999999999999" customHeight="1">
      <c r="B1" s="9" t="s">
        <v>77</v>
      </c>
    </row>
    <row r="2" spans="2:38" s="2" customFormat="1" ht="14.25">
      <c r="L2" s="8" t="s">
        <v>68</v>
      </c>
      <c r="M2" s="8"/>
      <c r="N2" s="8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s="2" customFormat="1" ht="31.5" customHeight="1">
      <c r="B3" s="270" t="s">
        <v>181</v>
      </c>
      <c r="C3" s="24">
        <v>2006</v>
      </c>
      <c r="D3" s="24">
        <v>2007</v>
      </c>
      <c r="E3" s="24">
        <v>2008</v>
      </c>
      <c r="F3" s="24">
        <v>2009</v>
      </c>
      <c r="G3" s="24">
        <v>2010</v>
      </c>
      <c r="H3" s="24">
        <v>2011</v>
      </c>
      <c r="I3" s="24">
        <v>2012</v>
      </c>
      <c r="J3" s="24">
        <v>2013</v>
      </c>
      <c r="K3" s="24">
        <v>2014</v>
      </c>
      <c r="L3" s="24">
        <v>2015</v>
      </c>
      <c r="M3" s="24">
        <v>2016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2:38" s="2" customFormat="1" ht="14.25">
      <c r="B4" s="192" t="s">
        <v>76</v>
      </c>
      <c r="C4" s="193">
        <v>8754</v>
      </c>
      <c r="D4" s="194">
        <v>8811</v>
      </c>
      <c r="E4" s="194">
        <v>9090.7700099387821</v>
      </c>
      <c r="F4" s="194">
        <v>9408.0823257194752</v>
      </c>
      <c r="G4" s="194">
        <v>9462.2052058203299</v>
      </c>
      <c r="H4" s="194">
        <v>9610.1303290115757</v>
      </c>
      <c r="I4" s="194">
        <v>9652.1595079827111</v>
      </c>
      <c r="J4" s="194">
        <v>10043.525295550175</v>
      </c>
      <c r="K4" s="194">
        <v>10018.237913115468</v>
      </c>
      <c r="L4" s="194">
        <v>10046</v>
      </c>
      <c r="M4" s="194">
        <f>'6-2-1-3data'!D5</f>
        <v>10083.574143217222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2:38" s="2" customFormat="1" ht="14.25">
      <c r="B5" s="192" t="s">
        <v>66</v>
      </c>
      <c r="C5" s="195">
        <v>72.555041807010554</v>
      </c>
      <c r="D5" s="196">
        <v>72.988381862406101</v>
      </c>
      <c r="E5" s="196">
        <v>75.300902999701165</v>
      </c>
      <c r="F5" s="196">
        <v>77.972021465614858</v>
      </c>
      <c r="G5" s="196">
        <v>78.209771055322804</v>
      </c>
      <c r="H5" s="196">
        <v>79.054111729911199</v>
      </c>
      <c r="I5" s="196">
        <v>79.496429142003691</v>
      </c>
      <c r="J5" s="196">
        <v>82.838453303365512</v>
      </c>
      <c r="K5" s="196">
        <v>82.774746346694144</v>
      </c>
      <c r="L5" s="196">
        <v>83.00638876427449</v>
      </c>
      <c r="M5" s="196">
        <f>'6-2-1-3data'!I34</f>
        <v>83.476394202178099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8" s="2" customFormat="1" ht="14.25" hidden="1">
      <c r="B6" s="197" t="s">
        <v>75</v>
      </c>
      <c r="C6" s="195"/>
      <c r="D6" s="196"/>
      <c r="E6" s="196">
        <v>78.5</v>
      </c>
      <c r="F6" s="196">
        <v>81.2</v>
      </c>
      <c r="G6" s="196">
        <v>81.7</v>
      </c>
      <c r="H6" s="196">
        <v>83.8</v>
      </c>
      <c r="I6" s="196">
        <v>84</v>
      </c>
      <c r="J6" s="196">
        <v>86.09420952793225</v>
      </c>
      <c r="K6" s="196">
        <v>86.278258142310406</v>
      </c>
      <c r="L6" s="198">
        <f>'6-2-1-3data'!I22</f>
        <v>86.995871999386381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8" s="2" customFormat="1" ht="15" hidden="1" thickBot="1">
      <c r="B7" s="199" t="s">
        <v>74</v>
      </c>
      <c r="C7" s="200"/>
      <c r="D7" s="201"/>
      <c r="E7" s="201">
        <v>72.099999999999994</v>
      </c>
      <c r="F7" s="201">
        <v>74.8</v>
      </c>
      <c r="G7" s="201">
        <v>74.8</v>
      </c>
      <c r="H7" s="201">
        <v>74.5</v>
      </c>
      <c r="I7" s="201">
        <v>75.099999999999994</v>
      </c>
      <c r="J7" s="201">
        <v>79.709263075802681</v>
      </c>
      <c r="K7" s="201">
        <v>79.351603459094605</v>
      </c>
      <c r="L7" s="202">
        <f>'6-2-1-3data'!I33</f>
        <v>80.05217885624792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8" s="2" customFormat="1" ht="14.25">
      <c r="B8" s="7" t="s">
        <v>73</v>
      </c>
      <c r="C8" s="203"/>
      <c r="D8" s="203"/>
      <c r="E8" s="203"/>
      <c r="F8" s="203"/>
      <c r="G8" s="203"/>
      <c r="H8" s="203"/>
      <c r="I8" s="203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s="2" customFormat="1" ht="14.25">
      <c r="B9" s="6"/>
      <c r="C9" s="203"/>
      <c r="D9" s="203"/>
      <c r="E9" s="203"/>
      <c r="F9" s="203"/>
      <c r="G9" s="203"/>
      <c r="H9" s="203"/>
      <c r="I9" s="204"/>
      <c r="J9" s="5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2:38" s="205" customFormat="1"/>
    <row r="11" spans="2:38" s="205" customFormat="1"/>
    <row r="12" spans="2:38" s="205" customFormat="1"/>
    <row r="13" spans="2:38" s="205" customFormat="1"/>
    <row r="14" spans="2:38" s="205" customFormat="1"/>
    <row r="15" spans="2:38" s="205" customFormat="1"/>
    <row r="16" spans="2:38" s="205" customFormat="1"/>
    <row r="17" spans="2:10" s="205" customFormat="1"/>
    <row r="18" spans="2:10" s="205" customFormat="1"/>
    <row r="19" spans="2:10" s="205" customFormat="1"/>
    <row r="20" spans="2:10" s="205" customFormat="1"/>
    <row r="21" spans="2:10" s="205" customFormat="1"/>
    <row r="22" spans="2:10" s="205" customFormat="1"/>
    <row r="23" spans="2:10" s="205" customFormat="1"/>
    <row r="24" spans="2:10" s="205" customFormat="1"/>
    <row r="25" spans="2:10" s="205" customFormat="1">
      <c r="B25" s="206"/>
      <c r="C25" s="206"/>
      <c r="D25" s="206"/>
      <c r="E25" s="206"/>
      <c r="F25" s="206"/>
      <c r="G25" s="206"/>
      <c r="H25" s="206"/>
      <c r="I25" s="206"/>
      <c r="J25" s="206"/>
    </row>
    <row r="26" spans="2:10" s="205" customFormat="1">
      <c r="B26" s="207"/>
      <c r="C26" s="207"/>
      <c r="D26" s="207"/>
      <c r="E26" s="207"/>
      <c r="F26" s="207"/>
      <c r="G26" s="207"/>
      <c r="H26" s="207"/>
      <c r="I26" s="207"/>
      <c r="J26" s="208"/>
    </row>
    <row r="27" spans="2:10" s="205" customFormat="1">
      <c r="D27" s="209"/>
      <c r="E27" s="209"/>
      <c r="F27" s="209"/>
      <c r="G27" s="209"/>
      <c r="H27" s="209"/>
      <c r="I27" s="209"/>
      <c r="J27" s="209"/>
    </row>
  </sheetData>
  <phoneticPr fontId="13"/>
  <pageMargins left="0.7" right="0.7" top="0.75" bottom="0.75" header="0.3" footer="0.3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68"/>
  <sheetViews>
    <sheetView topLeftCell="A40" zoomScale="80" zoomScaleNormal="80" workbookViewId="0"/>
  </sheetViews>
  <sheetFormatPr defaultColWidth="8.875" defaultRowHeight="13.5"/>
  <cols>
    <col min="1" max="1" width="8.875" style="10"/>
    <col min="2" max="2" width="19.125" style="10" customWidth="1"/>
    <col min="3" max="3" width="16.25" style="10" bestFit="1" customWidth="1"/>
    <col min="4" max="9" width="8.875" style="10"/>
    <col min="10" max="10" width="10.5" style="10" customWidth="1"/>
    <col min="11" max="16" width="8.875" style="10"/>
    <col min="17" max="17" width="8.875" style="10" customWidth="1"/>
    <col min="18" max="16384" width="8.875" style="10"/>
  </cols>
  <sheetData>
    <row r="1" spans="2:18">
      <c r="B1" s="10" t="s">
        <v>179</v>
      </c>
    </row>
    <row r="3" spans="2:18" ht="14.25" thickBot="1">
      <c r="B3" s="13" t="s">
        <v>149</v>
      </c>
    </row>
    <row r="4" spans="2:18" ht="13.15" customHeight="1">
      <c r="B4" s="338" t="s">
        <v>14</v>
      </c>
      <c r="C4" s="341" t="s">
        <v>71</v>
      </c>
      <c r="D4" s="341" t="s">
        <v>150</v>
      </c>
      <c r="E4" s="341" t="s">
        <v>70</v>
      </c>
      <c r="F4" s="341" t="s">
        <v>103</v>
      </c>
      <c r="G4" s="335" t="s">
        <v>102</v>
      </c>
      <c r="H4" s="210"/>
      <c r="I4" s="210"/>
      <c r="J4" s="210"/>
      <c r="K4" s="210"/>
      <c r="L4" s="210"/>
      <c r="M4" s="210"/>
      <c r="N4" s="210"/>
      <c r="O4" s="210"/>
      <c r="P4" s="210"/>
      <c r="Q4" s="345" t="s">
        <v>101</v>
      </c>
      <c r="R4" s="346" t="s">
        <v>100</v>
      </c>
    </row>
    <row r="5" spans="2:18">
      <c r="B5" s="339"/>
      <c r="C5" s="304"/>
      <c r="D5" s="304"/>
      <c r="E5" s="304"/>
      <c r="F5" s="304"/>
      <c r="G5" s="336"/>
      <c r="H5" s="211" t="s">
        <v>99</v>
      </c>
      <c r="I5" s="212"/>
      <c r="J5" s="212"/>
      <c r="K5" s="212"/>
      <c r="L5" s="212"/>
      <c r="M5" s="212"/>
      <c r="N5" s="212"/>
      <c r="O5" s="212"/>
      <c r="P5" s="213"/>
      <c r="Q5" s="343"/>
      <c r="R5" s="347"/>
    </row>
    <row r="6" spans="2:18" ht="13.15" customHeight="1">
      <c r="B6" s="339"/>
      <c r="C6" s="304"/>
      <c r="D6" s="304"/>
      <c r="E6" s="304"/>
      <c r="F6" s="304"/>
      <c r="G6" s="336"/>
      <c r="H6" s="342" t="s">
        <v>151</v>
      </c>
      <c r="I6" s="349" t="s">
        <v>124</v>
      </c>
      <c r="J6" s="349" t="s">
        <v>125</v>
      </c>
      <c r="K6" s="349" t="s">
        <v>152</v>
      </c>
      <c r="L6" s="342" t="s">
        <v>0</v>
      </c>
      <c r="M6" s="342" t="s">
        <v>126</v>
      </c>
      <c r="N6" s="342" t="s">
        <v>127</v>
      </c>
      <c r="O6" s="342" t="s">
        <v>128</v>
      </c>
      <c r="P6" s="342" t="s">
        <v>98</v>
      </c>
      <c r="Q6" s="343"/>
      <c r="R6" s="347"/>
    </row>
    <row r="7" spans="2:18">
      <c r="B7" s="339"/>
      <c r="C7" s="304"/>
      <c r="D7" s="304"/>
      <c r="E7" s="304"/>
      <c r="F7" s="304"/>
      <c r="G7" s="336"/>
      <c r="H7" s="343"/>
      <c r="I7" s="350"/>
      <c r="J7" s="350"/>
      <c r="K7" s="350"/>
      <c r="L7" s="343"/>
      <c r="M7" s="343"/>
      <c r="N7" s="343"/>
      <c r="O7" s="343"/>
      <c r="P7" s="343"/>
      <c r="Q7" s="343"/>
      <c r="R7" s="347"/>
    </row>
    <row r="8" spans="2:18" ht="111.6" customHeight="1">
      <c r="B8" s="340"/>
      <c r="C8" s="305"/>
      <c r="D8" s="305"/>
      <c r="E8" s="305"/>
      <c r="F8" s="305"/>
      <c r="G8" s="337"/>
      <c r="H8" s="344"/>
      <c r="I8" s="351"/>
      <c r="J8" s="351"/>
      <c r="K8" s="351"/>
      <c r="L8" s="344"/>
      <c r="M8" s="344"/>
      <c r="N8" s="344"/>
      <c r="O8" s="344"/>
      <c r="P8" s="344"/>
      <c r="Q8" s="344"/>
      <c r="R8" s="348"/>
    </row>
    <row r="9" spans="2:18">
      <c r="B9" s="214" t="s">
        <v>97</v>
      </c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6"/>
    </row>
    <row r="10" spans="2:18">
      <c r="B10" s="217" t="s">
        <v>10</v>
      </c>
      <c r="C10" s="101">
        <v>44430</v>
      </c>
      <c r="D10" s="101">
        <v>40297</v>
      </c>
      <c r="E10" s="101">
        <v>44429.999999918</v>
      </c>
      <c r="F10" s="101">
        <v>40686.179162651002</v>
      </c>
      <c r="G10" s="102">
        <v>33963.355303618999</v>
      </c>
      <c r="H10" s="102">
        <v>23857.512540232001</v>
      </c>
      <c r="I10" s="102">
        <v>27617.087757336001</v>
      </c>
      <c r="J10" s="102">
        <v>5420.6355766269999</v>
      </c>
      <c r="K10" s="102">
        <v>23569.512047706001</v>
      </c>
      <c r="L10" s="102">
        <v>9584.6084884989996</v>
      </c>
      <c r="M10" s="102">
        <v>2776.2390500420001</v>
      </c>
      <c r="N10" s="102">
        <v>3746.696547519</v>
      </c>
      <c r="O10" s="102">
        <v>609.83168033300001</v>
      </c>
      <c r="P10" s="102">
        <v>862.76743170099996</v>
      </c>
      <c r="Q10" s="102">
        <v>6722.8238590319997</v>
      </c>
      <c r="R10" s="218">
        <v>3743.8208372670001</v>
      </c>
    </row>
    <row r="11" spans="2:18">
      <c r="B11" s="219" t="s">
        <v>96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1"/>
    </row>
    <row r="12" spans="2:18">
      <c r="B12" s="222" t="s">
        <v>95</v>
      </c>
      <c r="C12" s="223"/>
      <c r="D12" s="223"/>
      <c r="E12" s="223"/>
      <c r="F12" s="223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5"/>
    </row>
    <row r="13" spans="2:18">
      <c r="B13" s="226" t="s">
        <v>94</v>
      </c>
      <c r="C13" s="227"/>
      <c r="D13" s="227"/>
      <c r="E13" s="227"/>
      <c r="F13" s="227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9"/>
    </row>
    <row r="14" spans="2:18">
      <c r="B14" s="219" t="s">
        <v>119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1"/>
    </row>
    <row r="15" spans="2:18">
      <c r="B15" s="222" t="s">
        <v>120</v>
      </c>
      <c r="C15" s="223">
        <v>44430</v>
      </c>
      <c r="D15" s="223">
        <v>40297</v>
      </c>
      <c r="E15" s="223">
        <v>44429.999999918</v>
      </c>
      <c r="F15" s="223">
        <v>40686.179162651002</v>
      </c>
      <c r="G15" s="224">
        <v>33963.355303618999</v>
      </c>
      <c r="H15" s="224">
        <v>23857.512540232001</v>
      </c>
      <c r="I15" s="224">
        <v>27617.087757336001</v>
      </c>
      <c r="J15" s="224">
        <v>5420.6355766269999</v>
      </c>
      <c r="K15" s="224">
        <v>23569.512047706001</v>
      </c>
      <c r="L15" s="224">
        <v>9584.6084884989996</v>
      </c>
      <c r="M15" s="224">
        <v>2776.2390500420001</v>
      </c>
      <c r="N15" s="224">
        <v>3746.696547519</v>
      </c>
      <c r="O15" s="224">
        <v>609.83168033300001</v>
      </c>
      <c r="P15" s="224">
        <v>862.76743170099996</v>
      </c>
      <c r="Q15" s="224">
        <v>6722.8238590319997</v>
      </c>
      <c r="R15" s="225">
        <v>3743.8208372670001</v>
      </c>
    </row>
    <row r="16" spans="2:18">
      <c r="B16" s="230" t="s">
        <v>55</v>
      </c>
      <c r="C16" s="223">
        <v>2209</v>
      </c>
      <c r="D16" s="223">
        <v>1901</v>
      </c>
      <c r="E16" s="223">
        <v>2775.348514926</v>
      </c>
      <c r="F16" s="223">
        <v>2409.1606256810001</v>
      </c>
      <c r="G16" s="231">
        <v>1989.3897655789999</v>
      </c>
      <c r="H16" s="231">
        <v>964.61369756900001</v>
      </c>
      <c r="I16" s="231">
        <v>990.74836726700005</v>
      </c>
      <c r="J16" s="231">
        <v>145.88745936699999</v>
      </c>
      <c r="K16" s="231">
        <v>902.59073222999996</v>
      </c>
      <c r="L16" s="231">
        <v>946.39199466800005</v>
      </c>
      <c r="M16" s="231">
        <v>235.102816735</v>
      </c>
      <c r="N16" s="231">
        <v>841.53524893999997</v>
      </c>
      <c r="O16" s="231">
        <v>58.433120062</v>
      </c>
      <c r="P16" s="231">
        <v>72.276488987999997</v>
      </c>
      <c r="Q16" s="231">
        <v>419.77086010199997</v>
      </c>
      <c r="R16" s="232">
        <v>366.18788924500001</v>
      </c>
    </row>
    <row r="17" spans="2:18">
      <c r="B17" s="233" t="s">
        <v>49</v>
      </c>
      <c r="C17" s="227">
        <v>2647</v>
      </c>
      <c r="D17" s="227">
        <v>2544</v>
      </c>
      <c r="E17" s="227">
        <v>3070.2320473509999</v>
      </c>
      <c r="F17" s="227">
        <v>2959.002245485</v>
      </c>
      <c r="G17" s="231">
        <v>2911.916258883</v>
      </c>
      <c r="H17" s="231">
        <v>1826.6549849139999</v>
      </c>
      <c r="I17" s="231">
        <v>2435.2228970460001</v>
      </c>
      <c r="J17" s="231">
        <v>181.49377405600001</v>
      </c>
      <c r="K17" s="231">
        <v>2352.9139987160002</v>
      </c>
      <c r="L17" s="231">
        <v>924.69145333100005</v>
      </c>
      <c r="M17" s="231">
        <v>255.31411956599999</v>
      </c>
      <c r="N17" s="231">
        <v>681.54357765600002</v>
      </c>
      <c r="O17" s="231">
        <v>88.406892049000007</v>
      </c>
      <c r="P17" s="231">
        <v>65.281791053000006</v>
      </c>
      <c r="Q17" s="231">
        <v>47.085986601999998</v>
      </c>
      <c r="R17" s="232">
        <v>111.229801866</v>
      </c>
    </row>
    <row r="18" spans="2:18">
      <c r="B18" s="233" t="s">
        <v>105</v>
      </c>
      <c r="C18" s="227">
        <v>41508</v>
      </c>
      <c r="D18" s="227">
        <v>37713</v>
      </c>
      <c r="E18" s="227">
        <v>40793.865051011002</v>
      </c>
      <c r="F18" s="227">
        <v>37450.175648169003</v>
      </c>
      <c r="G18" s="231">
        <v>31164.36485623</v>
      </c>
      <c r="H18" s="231">
        <v>22419.783518803</v>
      </c>
      <c r="I18" s="231">
        <v>26113.83714113</v>
      </c>
      <c r="J18" s="231">
        <v>5213.407251566</v>
      </c>
      <c r="K18" s="231">
        <v>22170.95655852</v>
      </c>
      <c r="L18" s="231">
        <v>8262.5886447890007</v>
      </c>
      <c r="M18" s="231">
        <v>2450.0990123360002</v>
      </c>
      <c r="N18" s="231">
        <v>2610.6556752060001</v>
      </c>
      <c r="O18" s="231">
        <v>513.93452200599995</v>
      </c>
      <c r="P18" s="231">
        <v>769.23202279500003</v>
      </c>
      <c r="Q18" s="231">
        <v>6285.8107919390004</v>
      </c>
      <c r="R18" s="232">
        <v>3343.6894028420002</v>
      </c>
    </row>
    <row r="19" spans="2:18">
      <c r="B19" s="233" t="s">
        <v>104</v>
      </c>
      <c r="C19" s="223">
        <v>1934</v>
      </c>
      <c r="D19" s="223">
        <v>1861</v>
      </c>
      <c r="E19" s="223">
        <v>2209.44561337</v>
      </c>
      <c r="F19" s="223">
        <v>2132.1593566840002</v>
      </c>
      <c r="G19" s="231">
        <v>2102.315577073</v>
      </c>
      <c r="H19" s="231">
        <v>1353.5396610539999</v>
      </c>
      <c r="I19" s="231">
        <v>1922.720648107</v>
      </c>
      <c r="J19" s="231">
        <v>120.15290836200001</v>
      </c>
      <c r="K19" s="231">
        <v>1856.9492417599999</v>
      </c>
      <c r="L19" s="231">
        <v>549.06360428899995</v>
      </c>
      <c r="M19" s="231">
        <v>164.27689859500001</v>
      </c>
      <c r="N19" s="231">
        <v>387.03795428299998</v>
      </c>
      <c r="O19" s="231">
        <v>50.942853784</v>
      </c>
      <c r="P19" s="231">
        <v>44.022871135000003</v>
      </c>
      <c r="Q19" s="231">
        <v>29.843779610999999</v>
      </c>
      <c r="R19" s="232">
        <v>77.286256686000002</v>
      </c>
    </row>
    <row r="20" spans="2:18">
      <c r="B20" s="233" t="s">
        <v>47</v>
      </c>
      <c r="C20" s="223">
        <v>3708</v>
      </c>
      <c r="D20" s="223">
        <v>3631</v>
      </c>
      <c r="E20" s="223">
        <v>4548.89634217</v>
      </c>
      <c r="F20" s="223">
        <v>4442.1248165659999</v>
      </c>
      <c r="G20" s="231">
        <v>4407.930088006</v>
      </c>
      <c r="H20" s="231">
        <v>3504.7017684130001</v>
      </c>
      <c r="I20" s="231">
        <v>4236.6334430890001</v>
      </c>
      <c r="J20" s="231">
        <v>316.47464799900001</v>
      </c>
      <c r="K20" s="231">
        <v>4106.195150169</v>
      </c>
      <c r="L20" s="231">
        <v>1133.736288397</v>
      </c>
      <c r="M20" s="231">
        <v>362.994856782</v>
      </c>
      <c r="N20" s="231">
        <v>711.20432136399995</v>
      </c>
      <c r="O20" s="231">
        <v>79.076685455000003</v>
      </c>
      <c r="P20" s="231">
        <v>37.682757785</v>
      </c>
      <c r="Q20" s="231">
        <v>34.194728560000001</v>
      </c>
      <c r="R20" s="232">
        <v>106.771525604</v>
      </c>
    </row>
    <row r="21" spans="2:18">
      <c r="B21" s="233" t="s">
        <v>45</v>
      </c>
      <c r="C21" s="223">
        <v>5073</v>
      </c>
      <c r="D21" s="223">
        <v>4961</v>
      </c>
      <c r="E21" s="223">
        <v>5641.2767392109999</v>
      </c>
      <c r="F21" s="223">
        <v>5523.9006905750002</v>
      </c>
      <c r="G21" s="231">
        <v>5385.3773846550002</v>
      </c>
      <c r="H21" s="231">
        <v>3984.1157937540002</v>
      </c>
      <c r="I21" s="231">
        <v>5087.0253570120003</v>
      </c>
      <c r="J21" s="231">
        <v>533.819411565</v>
      </c>
      <c r="K21" s="231">
        <v>4825.7331931970002</v>
      </c>
      <c r="L21" s="231">
        <v>1844.8918936550001</v>
      </c>
      <c r="M21" s="231">
        <v>560.30578221500002</v>
      </c>
      <c r="N21" s="231">
        <v>771.20455958299999</v>
      </c>
      <c r="O21" s="231">
        <v>104.457674725</v>
      </c>
      <c r="P21" s="231">
        <v>70.670391893000001</v>
      </c>
      <c r="Q21" s="231">
        <v>138.52330592000001</v>
      </c>
      <c r="R21" s="232">
        <v>117.37604863599999</v>
      </c>
    </row>
    <row r="22" spans="2:18">
      <c r="B22" s="233" t="s">
        <v>43</v>
      </c>
      <c r="C22" s="223">
        <v>6083</v>
      </c>
      <c r="D22" s="223">
        <v>5899</v>
      </c>
      <c r="E22" s="223">
        <v>6984.0736176649998</v>
      </c>
      <c r="F22" s="223">
        <v>6799.1601001029994</v>
      </c>
      <c r="G22" s="231">
        <v>6574.1134850890003</v>
      </c>
      <c r="H22" s="231">
        <v>4961.9469940389999</v>
      </c>
      <c r="I22" s="231">
        <v>5949.3845209999999</v>
      </c>
      <c r="J22" s="231">
        <v>1004.811266301</v>
      </c>
      <c r="K22" s="231">
        <v>5312.244635176</v>
      </c>
      <c r="L22" s="231">
        <v>2135.041009816</v>
      </c>
      <c r="M22" s="231">
        <v>642.46943381899996</v>
      </c>
      <c r="N22" s="231">
        <v>549.92645284699995</v>
      </c>
      <c r="O22" s="231">
        <v>154.49448613000001</v>
      </c>
      <c r="P22" s="231">
        <v>63.035577973000002</v>
      </c>
      <c r="Q22" s="231">
        <v>225.046615014</v>
      </c>
      <c r="R22" s="232">
        <v>184.91351756200001</v>
      </c>
    </row>
    <row r="23" spans="2:18">
      <c r="B23" s="233" t="s">
        <v>41</v>
      </c>
      <c r="C23" s="223">
        <v>6285</v>
      </c>
      <c r="D23" s="223">
        <v>6122</v>
      </c>
      <c r="E23" s="223">
        <v>5682.2421270040004</v>
      </c>
      <c r="F23" s="223">
        <v>5558.2393729200003</v>
      </c>
      <c r="G23" s="231">
        <v>5170.6422659640002</v>
      </c>
      <c r="H23" s="231">
        <v>3871.286206281</v>
      </c>
      <c r="I23" s="231">
        <v>4309.1247075009996</v>
      </c>
      <c r="J23" s="231">
        <v>954.27231397599996</v>
      </c>
      <c r="K23" s="231">
        <v>3576.288819164</v>
      </c>
      <c r="L23" s="231">
        <v>1425.6038551019999</v>
      </c>
      <c r="M23" s="231">
        <v>408.88000419299999</v>
      </c>
      <c r="N23" s="231">
        <v>142.695623012</v>
      </c>
      <c r="O23" s="231">
        <v>62.224029025999997</v>
      </c>
      <c r="P23" s="231">
        <v>62.855501095999998</v>
      </c>
      <c r="Q23" s="231">
        <v>387.597106956</v>
      </c>
      <c r="R23" s="232">
        <v>124.002754084</v>
      </c>
    </row>
    <row r="24" spans="2:18">
      <c r="B24" s="233" t="s">
        <v>112</v>
      </c>
      <c r="C24" s="227">
        <v>8906</v>
      </c>
      <c r="D24" s="227">
        <v>8064</v>
      </c>
      <c r="E24" s="227">
        <v>6779.2112536690001</v>
      </c>
      <c r="F24" s="227">
        <v>6162.6258403190004</v>
      </c>
      <c r="G24" s="231">
        <v>4666.067379266</v>
      </c>
      <c r="H24" s="231">
        <v>3080.5093437019996</v>
      </c>
      <c r="I24" s="231">
        <v>3069.1786150850003</v>
      </c>
      <c r="J24" s="231">
        <v>1273.040475412</v>
      </c>
      <c r="K24" s="231">
        <v>1918.4702845779998</v>
      </c>
      <c r="L24" s="231">
        <v>900.86869460699995</v>
      </c>
      <c r="M24" s="231">
        <v>237.34290549600001</v>
      </c>
      <c r="N24" s="231">
        <v>31.759831849000001</v>
      </c>
      <c r="O24" s="231">
        <v>42.589028732999999</v>
      </c>
      <c r="P24" s="231">
        <v>161.78364071600001</v>
      </c>
      <c r="Q24" s="231">
        <v>1496.558461053</v>
      </c>
      <c r="R24" s="232">
        <v>616.58541334999995</v>
      </c>
    </row>
    <row r="25" spans="2:18">
      <c r="B25" s="233" t="s">
        <v>51</v>
      </c>
      <c r="C25" s="223">
        <v>4070</v>
      </c>
      <c r="D25" s="223">
        <v>3781</v>
      </c>
      <c r="E25" s="223">
        <v>3001.6655272160001</v>
      </c>
      <c r="F25" s="223">
        <v>2804.2357362560001</v>
      </c>
      <c r="G25" s="231">
        <v>2336.0391786099999</v>
      </c>
      <c r="H25" s="231">
        <v>1567.0685452549999</v>
      </c>
      <c r="I25" s="231">
        <v>1630.354023459</v>
      </c>
      <c r="J25" s="231">
        <v>573.15716910900005</v>
      </c>
      <c r="K25" s="231">
        <v>1125.1254725179999</v>
      </c>
      <c r="L25" s="231">
        <v>520.82733235399996</v>
      </c>
      <c r="M25" s="231">
        <v>125.95067833500001</v>
      </c>
      <c r="N25" s="231">
        <v>16.747379487</v>
      </c>
      <c r="O25" s="231">
        <v>28.765510173999999</v>
      </c>
      <c r="P25" s="231">
        <v>64.080537628000002</v>
      </c>
      <c r="Q25" s="231">
        <v>468.19655764599997</v>
      </c>
      <c r="R25" s="232">
        <v>197.42979095999999</v>
      </c>
    </row>
    <row r="26" spans="2:18">
      <c r="B26" s="233" t="s">
        <v>113</v>
      </c>
      <c r="C26" s="227">
        <v>4836</v>
      </c>
      <c r="D26" s="227">
        <v>4283</v>
      </c>
      <c r="E26" s="227">
        <v>3777.545726453</v>
      </c>
      <c r="F26" s="227">
        <v>3358.3901040629999</v>
      </c>
      <c r="G26" s="231">
        <v>2330.0282006560001</v>
      </c>
      <c r="H26" s="231">
        <v>1513.4407984469999</v>
      </c>
      <c r="I26" s="231">
        <v>1438.824591626</v>
      </c>
      <c r="J26" s="231">
        <v>699.88330630300004</v>
      </c>
      <c r="K26" s="231">
        <v>793.34481205999998</v>
      </c>
      <c r="L26" s="231">
        <v>380.04136225299999</v>
      </c>
      <c r="M26" s="231">
        <v>111.39222716099999</v>
      </c>
      <c r="N26" s="231">
        <v>15.012452361999999</v>
      </c>
      <c r="O26" s="231">
        <v>13.823518559</v>
      </c>
      <c r="P26" s="231">
        <v>97.703103088000006</v>
      </c>
      <c r="Q26" s="231">
        <v>1028.361903407</v>
      </c>
      <c r="R26" s="232">
        <v>419.15562239000002</v>
      </c>
    </row>
    <row r="27" spans="2:18">
      <c r="B27" s="233" t="s">
        <v>114</v>
      </c>
      <c r="C27" s="227">
        <v>5796</v>
      </c>
      <c r="D27" s="227">
        <v>4612</v>
      </c>
      <c r="E27" s="227">
        <v>5125.2574684470001</v>
      </c>
      <c r="F27" s="227">
        <v>4175.7054645830003</v>
      </c>
      <c r="G27" s="231">
        <v>2236.4619042149998</v>
      </c>
      <c r="H27" s="231">
        <v>1391.98033132</v>
      </c>
      <c r="I27" s="231">
        <v>1249.8459221839998</v>
      </c>
      <c r="J27" s="231">
        <v>768.32817909999994</v>
      </c>
      <c r="K27" s="231">
        <v>509.393896402</v>
      </c>
      <c r="L27" s="231">
        <v>227.12278819399998</v>
      </c>
      <c r="M27" s="231">
        <v>56.789546435999995</v>
      </c>
      <c r="N27" s="231">
        <v>12.521739348000001</v>
      </c>
      <c r="O27" s="231">
        <v>15.639236127</v>
      </c>
      <c r="P27" s="231">
        <v>190.67935743699999</v>
      </c>
      <c r="Q27" s="231">
        <v>1939.2435603680001</v>
      </c>
      <c r="R27" s="232">
        <v>949.55200386399997</v>
      </c>
    </row>
    <row r="28" spans="2:18">
      <c r="B28" s="234" t="s">
        <v>115</v>
      </c>
      <c r="C28" s="227">
        <v>3178</v>
      </c>
      <c r="D28" s="227">
        <v>2595</v>
      </c>
      <c r="E28" s="227">
        <v>2724.6783761910001</v>
      </c>
      <c r="F28" s="227">
        <v>2282.6204221590001</v>
      </c>
      <c r="G28" s="231">
        <v>1350.7258559649999</v>
      </c>
      <c r="H28" s="231">
        <v>858.19763689000001</v>
      </c>
      <c r="I28" s="231">
        <v>790.23914620899995</v>
      </c>
      <c r="J28" s="231">
        <v>445.91289901599998</v>
      </c>
      <c r="K28" s="231">
        <v>362.97455487799999</v>
      </c>
      <c r="L28" s="231">
        <v>171.68833358699999</v>
      </c>
      <c r="M28" s="231">
        <v>26.894444627999999</v>
      </c>
      <c r="N28" s="231">
        <v>4.7209408479999997</v>
      </c>
      <c r="O28" s="231">
        <v>7.2488109700000001</v>
      </c>
      <c r="P28" s="231">
        <v>91.708495585999998</v>
      </c>
      <c r="Q28" s="231">
        <v>931.89456619400005</v>
      </c>
      <c r="R28" s="232">
        <v>442.057954032</v>
      </c>
    </row>
    <row r="29" spans="2:18">
      <c r="B29" s="234" t="s">
        <v>116</v>
      </c>
      <c r="C29" s="235">
        <v>2618</v>
      </c>
      <c r="D29" s="235">
        <v>2017</v>
      </c>
      <c r="E29" s="235">
        <v>2400.579092256</v>
      </c>
      <c r="F29" s="235">
        <v>1893.085042424</v>
      </c>
      <c r="G29" s="231">
        <v>885.73604824999995</v>
      </c>
      <c r="H29" s="231">
        <v>533.78269442999999</v>
      </c>
      <c r="I29" s="231">
        <v>459.60677597500001</v>
      </c>
      <c r="J29" s="231">
        <v>322.41528008400002</v>
      </c>
      <c r="K29" s="231">
        <v>146.419341524</v>
      </c>
      <c r="L29" s="231">
        <v>55.434454606999999</v>
      </c>
      <c r="M29" s="231">
        <v>29.895101808</v>
      </c>
      <c r="N29" s="231">
        <v>7.8007985</v>
      </c>
      <c r="O29" s="231">
        <v>8.3904251569999992</v>
      </c>
      <c r="P29" s="231">
        <v>98.970861850999995</v>
      </c>
      <c r="Q29" s="231">
        <v>1007.348994174</v>
      </c>
      <c r="R29" s="232">
        <v>507.49404983199997</v>
      </c>
    </row>
    <row r="30" spans="2:18">
      <c r="B30" s="234" t="s">
        <v>54</v>
      </c>
      <c r="C30" s="235">
        <v>14355</v>
      </c>
      <c r="D30" s="235">
        <v>11458</v>
      </c>
      <c r="E30" s="235">
        <v>12726.265084375</v>
      </c>
      <c r="F30" s="235">
        <v>10190.355575064999</v>
      </c>
      <c r="G30" s="231">
        <v>5187.9468768329998</v>
      </c>
      <c r="H30" s="231">
        <v>3177.1245500069999</v>
      </c>
      <c r="I30" s="231">
        <v>2978.5944409619997</v>
      </c>
      <c r="J30" s="231">
        <v>1710.7195342540001</v>
      </c>
      <c r="K30" s="231">
        <v>1368.420046536</v>
      </c>
      <c r="L30" s="231">
        <v>653.42466117599997</v>
      </c>
      <c r="M30" s="231">
        <v>185.22135839699999</v>
      </c>
      <c r="N30" s="231">
        <v>31.839384630000001</v>
      </c>
      <c r="O30" s="231">
        <v>33.973282712</v>
      </c>
      <c r="P30" s="231">
        <v>426.88438528500001</v>
      </c>
      <c r="Q30" s="231">
        <v>5002.4086982320005</v>
      </c>
      <c r="R30" s="232">
        <v>2535.90950931</v>
      </c>
    </row>
    <row r="31" spans="2:18">
      <c r="B31" s="234" t="s">
        <v>117</v>
      </c>
      <c r="C31" s="235">
        <v>6341</v>
      </c>
      <c r="D31" s="235">
        <v>4580</v>
      </c>
      <c r="E31" s="235">
        <v>6224.0409817310001</v>
      </c>
      <c r="F31" s="235">
        <v>4549.3450488429999</v>
      </c>
      <c r="G31" s="231">
        <v>1507.1928202119998</v>
      </c>
      <c r="H31" s="231">
        <v>805.48611467000001</v>
      </c>
      <c r="I31" s="231">
        <v>749.53070312699992</v>
      </c>
      <c r="J31" s="231">
        <v>564.92332893499997</v>
      </c>
      <c r="K31" s="231">
        <v>212.100679598</v>
      </c>
      <c r="L31" s="231">
        <v>101.694965336</v>
      </c>
      <c r="M31" s="231">
        <v>46.934686608</v>
      </c>
      <c r="N31" s="231">
        <v>12.105991419999999</v>
      </c>
      <c r="O31" s="231">
        <v>12.900953182999999</v>
      </c>
      <c r="P31" s="231">
        <v>237.472786611</v>
      </c>
      <c r="Q31" s="231">
        <v>3042.1522286310001</v>
      </c>
      <c r="R31" s="232">
        <v>1674.695932888</v>
      </c>
    </row>
    <row r="32" spans="2:18" ht="14.25" thickBot="1">
      <c r="B32" s="236" t="s">
        <v>118</v>
      </c>
      <c r="C32" s="237">
        <v>3723</v>
      </c>
      <c r="D32" s="237">
        <v>2563</v>
      </c>
      <c r="E32" s="237">
        <v>3823.4618894750001</v>
      </c>
      <c r="F32" s="237">
        <v>2656.2600064190001</v>
      </c>
      <c r="G32" s="238">
        <v>621.45677196199995</v>
      </c>
      <c r="H32" s="238">
        <v>271.70342024000001</v>
      </c>
      <c r="I32" s="238">
        <v>289.92392715199998</v>
      </c>
      <c r="J32" s="238">
        <v>242.50804885100001</v>
      </c>
      <c r="K32" s="238">
        <v>65.681338073999996</v>
      </c>
      <c r="L32" s="238">
        <v>46.260510729000003</v>
      </c>
      <c r="M32" s="238">
        <v>17.0395848</v>
      </c>
      <c r="N32" s="238">
        <v>4.3051929199999996</v>
      </c>
      <c r="O32" s="238">
        <v>4.5105280260000002</v>
      </c>
      <c r="P32" s="238">
        <v>138.50192476000001</v>
      </c>
      <c r="Q32" s="238">
        <v>2034.8032344569999</v>
      </c>
      <c r="R32" s="239">
        <v>1167.201883056</v>
      </c>
    </row>
    <row r="34" spans="2:21">
      <c r="B34" s="240" t="s">
        <v>92</v>
      </c>
    </row>
    <row r="36" spans="2:21">
      <c r="B36" s="10" t="s">
        <v>91</v>
      </c>
    </row>
    <row r="37" spans="2:21" s="15" customFormat="1" ht="67.5">
      <c r="B37" s="25"/>
      <c r="C37" s="26" t="s">
        <v>153</v>
      </c>
      <c r="D37" s="27" t="s">
        <v>90</v>
      </c>
      <c r="E37" s="27" t="s">
        <v>89</v>
      </c>
      <c r="F37" s="27" t="s">
        <v>154</v>
      </c>
      <c r="G37" s="27" t="s">
        <v>134</v>
      </c>
      <c r="H37" s="27" t="s">
        <v>23</v>
      </c>
      <c r="I37" s="27" t="s">
        <v>78</v>
      </c>
      <c r="J37" s="27" t="s">
        <v>129</v>
      </c>
      <c r="K37" s="28" t="s">
        <v>130</v>
      </c>
      <c r="L37" s="29"/>
      <c r="M37" s="30" t="s">
        <v>155</v>
      </c>
      <c r="N37" s="12"/>
      <c r="O37" s="12"/>
      <c r="P37" s="12"/>
      <c r="Q37" s="12"/>
      <c r="R37" s="12"/>
      <c r="S37" s="12"/>
      <c r="T37" s="12"/>
      <c r="U37" s="12"/>
    </row>
    <row r="38" spans="2:21">
      <c r="B38" s="31" t="s">
        <v>88</v>
      </c>
      <c r="C38" s="32" t="str">
        <f>CONCATENATE("(n=",TEXT(M38,"#,##0"),")")</f>
        <v>(n=40,297)</v>
      </c>
      <c r="D38" s="33">
        <f>F10</f>
        <v>40686.179162651002</v>
      </c>
      <c r="E38" s="34">
        <f>G10/$D38*100</f>
        <v>83.476394202178099</v>
      </c>
      <c r="F38" s="34">
        <f>H10/$D38*100</f>
        <v>58.637879081387567</v>
      </c>
      <c r="G38" s="35">
        <f>J10/$D38*100</f>
        <v>13.323039145447755</v>
      </c>
      <c r="H38" s="35">
        <f>K10/$D38*100</f>
        <v>57.930020790308767</v>
      </c>
      <c r="I38" s="35">
        <f>L10/$D38*100</f>
        <v>23.557406189907002</v>
      </c>
      <c r="J38" s="35">
        <f>M10/$D38*100</f>
        <v>6.8235432945016505</v>
      </c>
      <c r="K38" s="36">
        <f>N10/$D38*100</f>
        <v>9.2087697213858384</v>
      </c>
      <c r="L38" s="37"/>
      <c r="M38" s="38">
        <f>D10</f>
        <v>40297</v>
      </c>
      <c r="Q38" s="14"/>
      <c r="R38" s="14"/>
      <c r="S38" s="14"/>
      <c r="T38" s="14"/>
      <c r="U38" s="14"/>
    </row>
    <row r="39" spans="2:21">
      <c r="B39" s="39" t="s">
        <v>87</v>
      </c>
      <c r="C39" s="40" t="str">
        <f t="shared" ref="C39:C45" si="0">CONCATENATE(B39," (n=",TEXT(M39,"#,##0"),")")</f>
        <v>6～12歳 (n=1,901)</v>
      </c>
      <c r="D39" s="41">
        <f>F16</f>
        <v>2409.1606256810001</v>
      </c>
      <c r="E39" s="41"/>
      <c r="F39" s="42">
        <f>H16/$D39*100</f>
        <v>40.039409879377871</v>
      </c>
      <c r="G39" s="42">
        <f t="shared" ref="G39:K40" si="1">J16/$D39*100</f>
        <v>6.0555306197469436</v>
      </c>
      <c r="H39" s="42">
        <f t="shared" si="1"/>
        <v>37.464946197801311</v>
      </c>
      <c r="I39" s="42">
        <f t="shared" si="1"/>
        <v>39.283059194132498</v>
      </c>
      <c r="J39" s="42">
        <f t="shared" si="1"/>
        <v>9.7587024388854626</v>
      </c>
      <c r="K39" s="43">
        <f t="shared" si="1"/>
        <v>34.930640986302947</v>
      </c>
      <c r="L39" s="37"/>
      <c r="M39" s="38">
        <f>D16</f>
        <v>1901</v>
      </c>
      <c r="Q39" s="14"/>
      <c r="R39" s="14"/>
      <c r="S39" s="14"/>
      <c r="T39" s="14"/>
      <c r="U39" s="14"/>
    </row>
    <row r="40" spans="2:21">
      <c r="B40" s="39" t="s">
        <v>86</v>
      </c>
      <c r="C40" s="40" t="str">
        <f t="shared" si="0"/>
        <v>13～19歳 (n=2,544)</v>
      </c>
      <c r="D40" s="41">
        <f>F17</f>
        <v>2959.002245485</v>
      </c>
      <c r="E40" s="41"/>
      <c r="F40" s="42">
        <f>H17/$D40*100</f>
        <v>61.732125675173286</v>
      </c>
      <c r="G40" s="42">
        <f t="shared" si="1"/>
        <v>6.133613934661005</v>
      </c>
      <c r="H40" s="42">
        <f t="shared" si="1"/>
        <v>79.517141371088812</v>
      </c>
      <c r="I40" s="42">
        <f t="shared" si="1"/>
        <v>31.250109888964854</v>
      </c>
      <c r="J40" s="42">
        <f t="shared" si="1"/>
        <v>8.62838546187559</v>
      </c>
      <c r="K40" s="43">
        <f t="shared" si="1"/>
        <v>23.032884773775848</v>
      </c>
      <c r="L40" s="37"/>
      <c r="M40" s="38">
        <f>D17</f>
        <v>2544</v>
      </c>
      <c r="Q40" s="14"/>
      <c r="R40" s="14"/>
      <c r="S40" s="14"/>
      <c r="T40" s="14"/>
      <c r="U40" s="14"/>
    </row>
    <row r="41" spans="2:21">
      <c r="B41" s="39" t="s">
        <v>85</v>
      </c>
      <c r="C41" s="40" t="str">
        <f t="shared" si="0"/>
        <v>20～29歳 (n=3,631)</v>
      </c>
      <c r="D41" s="41">
        <f>F20</f>
        <v>4442.1248165659999</v>
      </c>
      <c r="E41" s="41"/>
      <c r="F41" s="42">
        <f>H20/$D41*100</f>
        <v>78.896967400441525</v>
      </c>
      <c r="G41" s="42">
        <f t="shared" ref="G41:K44" si="2">J20/$D41*100</f>
        <v>7.1243979191843572</v>
      </c>
      <c r="H41" s="42">
        <f t="shared" si="2"/>
        <v>92.437635585019621</v>
      </c>
      <c r="I41" s="42">
        <f t="shared" si="2"/>
        <v>25.522387038044524</v>
      </c>
      <c r="J41" s="42">
        <f t="shared" si="2"/>
        <v>8.1716491942838836</v>
      </c>
      <c r="K41" s="43">
        <f t="shared" si="2"/>
        <v>16.01045334682421</v>
      </c>
      <c r="L41" s="37"/>
      <c r="M41" s="38">
        <f>D20</f>
        <v>3631</v>
      </c>
      <c r="Q41" s="14"/>
      <c r="R41" s="14"/>
      <c r="S41" s="14"/>
      <c r="T41" s="14"/>
      <c r="U41" s="14"/>
    </row>
    <row r="42" spans="2:21">
      <c r="B42" s="39" t="s">
        <v>84</v>
      </c>
      <c r="C42" s="40" t="str">
        <f t="shared" si="0"/>
        <v>30～39歳 (n=4,961)</v>
      </c>
      <c r="D42" s="41">
        <f>F21</f>
        <v>5523.9006905750002</v>
      </c>
      <c r="E42" s="41"/>
      <c r="F42" s="42">
        <f>H21/$D42*100</f>
        <v>72.125043821873646</v>
      </c>
      <c r="G42" s="42">
        <f t="shared" si="2"/>
        <v>9.663812611182788</v>
      </c>
      <c r="H42" s="42">
        <f t="shared" si="2"/>
        <v>87.360969422038508</v>
      </c>
      <c r="I42" s="42">
        <f t="shared" si="2"/>
        <v>33.398353753947731</v>
      </c>
      <c r="J42" s="42">
        <f t="shared" si="2"/>
        <v>10.143299338654041</v>
      </c>
      <c r="K42" s="43">
        <f t="shared" si="2"/>
        <v>13.96123143377371</v>
      </c>
      <c r="L42" s="37"/>
      <c r="M42" s="38">
        <f>D21</f>
        <v>4961</v>
      </c>
      <c r="Q42" s="14"/>
      <c r="R42" s="14"/>
      <c r="S42" s="14"/>
      <c r="T42" s="14"/>
      <c r="U42" s="14"/>
    </row>
    <row r="43" spans="2:21">
      <c r="B43" s="39" t="s">
        <v>83</v>
      </c>
      <c r="C43" s="40" t="str">
        <f t="shared" si="0"/>
        <v>40～49歳 (n=5,899)</v>
      </c>
      <c r="D43" s="41">
        <f>F22</f>
        <v>6799.1601001029994</v>
      </c>
      <c r="E43" s="41"/>
      <c r="F43" s="42">
        <f>H22/$D43*100</f>
        <v>72.978822692582753</v>
      </c>
      <c r="G43" s="42">
        <f t="shared" si="2"/>
        <v>14.778461626249664</v>
      </c>
      <c r="H43" s="42">
        <f t="shared" si="2"/>
        <v>78.130894948267596</v>
      </c>
      <c r="I43" s="42">
        <f t="shared" si="2"/>
        <v>31.401540460617433</v>
      </c>
      <c r="J43" s="42">
        <f t="shared" si="2"/>
        <v>9.4492470299275233</v>
      </c>
      <c r="K43" s="43">
        <f t="shared" si="2"/>
        <v>8.0881527240205635</v>
      </c>
      <c r="L43" s="37"/>
      <c r="M43" s="38">
        <f>D22</f>
        <v>5899</v>
      </c>
      <c r="Q43" s="14"/>
      <c r="R43" s="14"/>
      <c r="S43" s="14"/>
      <c r="T43" s="14"/>
      <c r="U43" s="14"/>
    </row>
    <row r="44" spans="2:21">
      <c r="B44" s="39" t="s">
        <v>82</v>
      </c>
      <c r="C44" s="40" t="str">
        <f t="shared" si="0"/>
        <v>50～59歳 (n=6,122)</v>
      </c>
      <c r="D44" s="41">
        <f>F23</f>
        <v>5558.2393729200003</v>
      </c>
      <c r="E44" s="41"/>
      <c r="F44" s="42">
        <f>H23/$D44*100</f>
        <v>69.649504933919999</v>
      </c>
      <c r="G44" s="42">
        <f t="shared" si="2"/>
        <v>17.168607718214851</v>
      </c>
      <c r="H44" s="42">
        <f t="shared" si="2"/>
        <v>64.342115897128224</v>
      </c>
      <c r="I44" s="42">
        <f t="shared" si="2"/>
        <v>25.648478941867957</v>
      </c>
      <c r="J44" s="42">
        <f t="shared" si="2"/>
        <v>7.3562863482469352</v>
      </c>
      <c r="K44" s="43">
        <f t="shared" si="2"/>
        <v>2.5672809938200878</v>
      </c>
      <c r="L44" s="37"/>
      <c r="M44" s="38">
        <f>D23</f>
        <v>6122</v>
      </c>
      <c r="Q44" s="14"/>
      <c r="R44" s="14"/>
      <c r="S44" s="14"/>
      <c r="T44" s="14"/>
      <c r="U44" s="14"/>
    </row>
    <row r="45" spans="2:21">
      <c r="B45" s="44" t="s">
        <v>81</v>
      </c>
      <c r="C45" s="45" t="str">
        <f t="shared" si="0"/>
        <v>60歳以上 (n=11,458)</v>
      </c>
      <c r="D45" s="46">
        <f>F30</f>
        <v>10190.355575064999</v>
      </c>
      <c r="E45" s="46"/>
      <c r="F45" s="47">
        <f t="shared" ref="F45:K45" si="3">H30/$D45*100</f>
        <v>31.177759466815608</v>
      </c>
      <c r="G45" s="47">
        <f t="shared" si="3"/>
        <v>29.229543748702806</v>
      </c>
      <c r="H45" s="47">
        <f t="shared" si="3"/>
        <v>16.78763338190079</v>
      </c>
      <c r="I45" s="47">
        <f t="shared" si="3"/>
        <v>13.428579959313849</v>
      </c>
      <c r="J45" s="47">
        <f t="shared" si="3"/>
        <v>6.4121870563072294</v>
      </c>
      <c r="K45" s="48">
        <f t="shared" si="3"/>
        <v>1.8176142827657764</v>
      </c>
      <c r="L45" s="37"/>
      <c r="M45" s="38">
        <f>D30</f>
        <v>11458</v>
      </c>
    </row>
    <row r="47" spans="2:21">
      <c r="B47" s="13" t="s">
        <v>80</v>
      </c>
    </row>
    <row r="49" spans="2:5">
      <c r="B49" s="17"/>
      <c r="C49" s="273" t="s">
        <v>187</v>
      </c>
      <c r="D49" s="49" t="s">
        <v>180</v>
      </c>
    </row>
    <row r="50" spans="2:5" ht="27">
      <c r="B50" s="50" t="s">
        <v>79</v>
      </c>
      <c r="C50" s="276">
        <v>83</v>
      </c>
      <c r="D50" s="51">
        <f>E38</f>
        <v>83.476394202178099</v>
      </c>
      <c r="E50" s="11"/>
    </row>
    <row r="51" spans="2:5">
      <c r="B51" s="52" t="str">
        <f>F37</f>
        <v>パソコン</v>
      </c>
      <c r="C51" s="274">
        <v>56.8</v>
      </c>
      <c r="D51" s="53">
        <f>F38</f>
        <v>58.637879081387567</v>
      </c>
      <c r="E51" s="11">
        <f>D51-C51</f>
        <v>1.8378790813875696</v>
      </c>
    </row>
    <row r="52" spans="2:5">
      <c r="B52" s="52" t="str">
        <f>H37</f>
        <v>スマートフォン</v>
      </c>
      <c r="C52" s="274">
        <v>54.3</v>
      </c>
      <c r="D52" s="53">
        <f>H38</f>
        <v>57.930020790308767</v>
      </c>
      <c r="E52" s="11">
        <f t="shared" ref="E52:E53" si="4">D52-C52</f>
        <v>3.6300207903087696</v>
      </c>
    </row>
    <row r="53" spans="2:5">
      <c r="B53" s="52" t="str">
        <f>I37</f>
        <v>タブレット型端末</v>
      </c>
      <c r="C53" s="274">
        <v>18.3</v>
      </c>
      <c r="D53" s="54">
        <f>I38</f>
        <v>23.557406189907002</v>
      </c>
      <c r="E53" s="11">
        <f t="shared" si="4"/>
        <v>5.2574061899070017</v>
      </c>
    </row>
    <row r="54" spans="2:5" ht="27">
      <c r="B54" s="52" t="str">
        <f>G37</f>
        <v>携帯電話・PHS
（スマートフォンを除く）</v>
      </c>
      <c r="C54" s="274">
        <v>15.8</v>
      </c>
      <c r="D54" s="54">
        <f>G38</f>
        <v>13.323039145447755</v>
      </c>
      <c r="E54" s="11"/>
    </row>
    <row r="55" spans="2:5" ht="27">
      <c r="B55" s="52" t="str">
        <f>K37</f>
        <v>インターネット対応型
家庭用ゲーム機</v>
      </c>
      <c r="C55" s="274">
        <v>7.7</v>
      </c>
      <c r="D55" s="53">
        <f>K38</f>
        <v>9.2087697213858384</v>
      </c>
      <c r="E55" s="11"/>
    </row>
    <row r="56" spans="2:5" ht="27">
      <c r="B56" s="55" t="str">
        <f>J37</f>
        <v>インターネット対応型
テレビ受信機</v>
      </c>
      <c r="C56" s="275">
        <v>4.5</v>
      </c>
      <c r="D56" s="56">
        <f>J38</f>
        <v>6.8235432945016505</v>
      </c>
      <c r="E56" s="11"/>
    </row>
    <row r="57" spans="2:5">
      <c r="D57" s="11"/>
    </row>
    <row r="58" spans="2:5">
      <c r="B58" s="20"/>
      <c r="C58" s="20"/>
    </row>
    <row r="59" spans="2:5">
      <c r="B59" s="21"/>
      <c r="C59" s="21"/>
      <c r="D59" s="20"/>
    </row>
    <row r="60" spans="2:5">
      <c r="B60" s="19"/>
      <c r="C60" s="22"/>
      <c r="D60" s="20"/>
    </row>
    <row r="61" spans="2:5">
      <c r="B61" s="19"/>
      <c r="C61" s="22"/>
      <c r="D61" s="20"/>
    </row>
    <row r="62" spans="2:5">
      <c r="B62" s="19"/>
      <c r="C62" s="22"/>
      <c r="D62" s="20"/>
    </row>
    <row r="63" spans="2:5">
      <c r="B63" s="19"/>
      <c r="C63" s="22"/>
      <c r="D63" s="20"/>
    </row>
    <row r="64" spans="2:5">
      <c r="B64" s="19"/>
      <c r="C64" s="22"/>
      <c r="D64" s="20"/>
    </row>
    <row r="65" spans="2:4">
      <c r="B65" s="19"/>
      <c r="C65" s="22"/>
      <c r="D65" s="20"/>
    </row>
    <row r="66" spans="2:4">
      <c r="B66" s="19"/>
      <c r="C66" s="22"/>
      <c r="D66" s="20"/>
    </row>
    <row r="67" spans="2:4">
      <c r="B67" s="19"/>
      <c r="C67" s="22"/>
      <c r="D67" s="20"/>
    </row>
    <row r="68" spans="2:4">
      <c r="D68" s="20"/>
    </row>
  </sheetData>
  <mergeCells count="17">
    <mergeCell ref="P6:P8"/>
    <mergeCell ref="Q4:Q8"/>
    <mergeCell ref="R4:R8"/>
    <mergeCell ref="H6:H8"/>
    <mergeCell ref="I6:I8"/>
    <mergeCell ref="J6:J8"/>
    <mergeCell ref="K6:K8"/>
    <mergeCell ref="L6:L8"/>
    <mergeCell ref="M6:M8"/>
    <mergeCell ref="N6:N8"/>
    <mergeCell ref="O6:O8"/>
    <mergeCell ref="G4:G8"/>
    <mergeCell ref="B4:B8"/>
    <mergeCell ref="C4:C8"/>
    <mergeCell ref="D4:D8"/>
    <mergeCell ref="E4:E8"/>
    <mergeCell ref="F4:F8"/>
  </mergeCells>
  <phoneticPr fontId="13"/>
  <pageMargins left="0.7" right="0.7" top="0.75" bottom="0.75" header="0.3" footer="0.3"/>
  <pageSetup paperSize="9"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S29"/>
  <sheetViews>
    <sheetView zoomScale="90" zoomScaleNormal="90" workbookViewId="0"/>
  </sheetViews>
  <sheetFormatPr defaultColWidth="8.875" defaultRowHeight="13.5"/>
  <cols>
    <col min="1" max="1" width="8.875" style="16"/>
    <col min="2" max="2" width="21.125" style="16" bestFit="1" customWidth="1"/>
    <col min="3" max="7" width="8.875" style="16"/>
    <col min="8" max="8" width="20.5" style="16" customWidth="1"/>
    <col min="9" max="19" width="11.125" style="16" customWidth="1"/>
    <col min="20" max="16384" width="8.875" style="16"/>
  </cols>
  <sheetData>
    <row r="1" spans="1:19">
      <c r="A1" s="18"/>
      <c r="B1" s="18" t="s">
        <v>131</v>
      </c>
    </row>
    <row r="2" spans="1:19">
      <c r="A2" s="18"/>
      <c r="B2" s="18"/>
    </row>
    <row r="3" spans="1:19">
      <c r="A3" s="18"/>
      <c r="B3" s="18" t="s">
        <v>132</v>
      </c>
      <c r="H3" s="57"/>
      <c r="I3" s="58" t="s">
        <v>109</v>
      </c>
      <c r="J3" s="59" t="s">
        <v>55</v>
      </c>
      <c r="K3" s="59" t="s">
        <v>49</v>
      </c>
      <c r="L3" s="59" t="s">
        <v>47</v>
      </c>
      <c r="M3" s="59" t="s">
        <v>45</v>
      </c>
      <c r="N3" s="59" t="s">
        <v>43</v>
      </c>
      <c r="O3" s="59" t="s">
        <v>41</v>
      </c>
      <c r="P3" s="59" t="s">
        <v>173</v>
      </c>
      <c r="Q3" s="59" t="s">
        <v>174</v>
      </c>
      <c r="R3" s="59" t="s">
        <v>175</v>
      </c>
      <c r="S3" s="60" t="s">
        <v>176</v>
      </c>
    </row>
    <row r="4" spans="1:19" ht="13.15" customHeight="1">
      <c r="A4" s="61" t="s">
        <v>133</v>
      </c>
      <c r="B4" s="355" t="s">
        <v>14</v>
      </c>
      <c r="C4" s="358" t="s">
        <v>71</v>
      </c>
      <c r="D4" s="358" t="s">
        <v>70</v>
      </c>
      <c r="E4" s="361" t="s">
        <v>108</v>
      </c>
      <c r="F4" s="362"/>
      <c r="H4" s="62" t="s">
        <v>190</v>
      </c>
      <c r="I4" s="63">
        <v>83.00638876427449</v>
      </c>
      <c r="J4" s="64">
        <v>74.783951308975276</v>
      </c>
      <c r="K4" s="64">
        <v>98.207200770181174</v>
      </c>
      <c r="L4" s="64">
        <v>99.026988713182362</v>
      </c>
      <c r="M4" s="64">
        <v>97.798853237900346</v>
      </c>
      <c r="N4" s="64">
        <v>96.467063139939398</v>
      </c>
      <c r="O4" s="64">
        <v>91.393910974479837</v>
      </c>
      <c r="P4" s="64">
        <v>81.599139194537798</v>
      </c>
      <c r="Q4" s="64">
        <v>71.38175570160773</v>
      </c>
      <c r="R4" s="64">
        <v>53.509726659219822</v>
      </c>
      <c r="S4" s="65">
        <v>20.210857760163414</v>
      </c>
    </row>
    <row r="5" spans="1:19" ht="13.15" customHeight="1">
      <c r="B5" s="356"/>
      <c r="C5" s="359"/>
      <c r="D5" s="359"/>
      <c r="E5" s="363" t="s">
        <v>107</v>
      </c>
      <c r="F5" s="366" t="s">
        <v>106</v>
      </c>
      <c r="H5" s="66" t="str">
        <f>"2016年(n="&amp;TEXT(C11,"#,##0")&amp;")"</f>
        <v>2016年(n=40,297)</v>
      </c>
      <c r="I5" s="67">
        <f>E11/D11*100</f>
        <v>83.476394202178099</v>
      </c>
      <c r="J5" s="68">
        <f>E13/D13*100</f>
        <v>82.576053434239441</v>
      </c>
      <c r="K5" s="68">
        <f>E14/D14*100</f>
        <v>98.408720822235054</v>
      </c>
      <c r="L5" s="68">
        <f>E17/D17*100</f>
        <v>99.230216845045021</v>
      </c>
      <c r="M5" s="68">
        <f>E18/D18*100</f>
        <v>97.492291884313715</v>
      </c>
      <c r="N5" s="68">
        <f>E19/D19*100</f>
        <v>96.690082132194661</v>
      </c>
      <c r="O5" s="68">
        <f>E20/D20*100</f>
        <v>93.026620824493605</v>
      </c>
      <c r="P5" s="68">
        <f>E22/D22*100</f>
        <v>83.303951533293699</v>
      </c>
      <c r="Q5" s="68">
        <f>E23/D23*100</f>
        <v>69.379319508984921</v>
      </c>
      <c r="R5" s="68">
        <f>E24/D24*100</f>
        <v>53.558899763978928</v>
      </c>
      <c r="S5" s="69">
        <f>E29/D29*100</f>
        <v>23.395931514995336</v>
      </c>
    </row>
    <row r="6" spans="1:19">
      <c r="B6" s="356"/>
      <c r="C6" s="359"/>
      <c r="D6" s="359"/>
      <c r="E6" s="364"/>
      <c r="F6" s="367"/>
      <c r="J6" s="277">
        <f>J5-J4</f>
        <v>7.7921021252641651</v>
      </c>
    </row>
    <row r="7" spans="1:19">
      <c r="B7" s="356"/>
      <c r="C7" s="359"/>
      <c r="D7" s="359"/>
      <c r="E7" s="364"/>
      <c r="F7" s="367"/>
    </row>
    <row r="8" spans="1:19">
      <c r="B8" s="356"/>
      <c r="C8" s="359"/>
      <c r="D8" s="359"/>
      <c r="E8" s="364"/>
      <c r="F8" s="367"/>
    </row>
    <row r="9" spans="1:19">
      <c r="B9" s="357"/>
      <c r="C9" s="360"/>
      <c r="D9" s="360"/>
      <c r="E9" s="365"/>
      <c r="F9" s="368"/>
    </row>
    <row r="10" spans="1:19">
      <c r="B10" s="352" t="s">
        <v>177</v>
      </c>
      <c r="C10" s="353"/>
      <c r="D10" s="353"/>
      <c r="E10" s="353"/>
      <c r="F10" s="354"/>
    </row>
    <row r="11" spans="1:19">
      <c r="B11" s="250" t="s">
        <v>10</v>
      </c>
      <c r="C11" s="251">
        <v>40297</v>
      </c>
      <c r="D11" s="251">
        <v>40686.179162651002</v>
      </c>
      <c r="E11" s="252">
        <v>33963.355303618999</v>
      </c>
      <c r="F11" s="253">
        <v>6722.8238590319997</v>
      </c>
    </row>
    <row r="12" spans="1:19">
      <c r="B12" s="254" t="s">
        <v>93</v>
      </c>
      <c r="C12" s="255"/>
      <c r="D12" s="255"/>
      <c r="E12" s="255"/>
      <c r="F12" s="256"/>
    </row>
    <row r="13" spans="1:19">
      <c r="B13" s="257" t="s">
        <v>55</v>
      </c>
      <c r="C13" s="251">
        <v>1901</v>
      </c>
      <c r="D13" s="251">
        <v>2409.1606256810001</v>
      </c>
      <c r="E13" s="258">
        <v>1989.3897655789999</v>
      </c>
      <c r="F13" s="259">
        <v>419.77086010199997</v>
      </c>
    </row>
    <row r="14" spans="1:19">
      <c r="B14" s="260" t="s">
        <v>49</v>
      </c>
      <c r="C14" s="261">
        <v>2544</v>
      </c>
      <c r="D14" s="261">
        <v>2959.002245485</v>
      </c>
      <c r="E14" s="258">
        <v>2911.916258883</v>
      </c>
      <c r="F14" s="259">
        <v>47.085986601999998</v>
      </c>
    </row>
    <row r="15" spans="1:19">
      <c r="B15" s="260" t="s">
        <v>105</v>
      </c>
      <c r="C15" s="261">
        <v>37713</v>
      </c>
      <c r="D15" s="261">
        <v>37450.175648169003</v>
      </c>
      <c r="E15" s="258">
        <v>31164.36485623</v>
      </c>
      <c r="F15" s="259">
        <v>6285.8107919390004</v>
      </c>
    </row>
    <row r="16" spans="1:19">
      <c r="B16" s="260" t="s">
        <v>104</v>
      </c>
      <c r="C16" s="261">
        <v>1861</v>
      </c>
      <c r="D16" s="261">
        <v>2132.1593566840002</v>
      </c>
      <c r="E16" s="258">
        <v>2102.315577073</v>
      </c>
      <c r="F16" s="259">
        <v>29.843779610999999</v>
      </c>
    </row>
    <row r="17" spans="2:6">
      <c r="B17" s="260" t="s">
        <v>47</v>
      </c>
      <c r="C17" s="261">
        <v>3631</v>
      </c>
      <c r="D17" s="261">
        <v>4442.1248165659999</v>
      </c>
      <c r="E17" s="258">
        <v>4407.930088006</v>
      </c>
      <c r="F17" s="259">
        <v>34.194728560000001</v>
      </c>
    </row>
    <row r="18" spans="2:6">
      <c r="B18" s="260" t="s">
        <v>45</v>
      </c>
      <c r="C18" s="261">
        <v>4961</v>
      </c>
      <c r="D18" s="261">
        <v>5523.9006905750002</v>
      </c>
      <c r="E18" s="258">
        <v>5385.3773846550002</v>
      </c>
      <c r="F18" s="259">
        <v>138.52330592000001</v>
      </c>
    </row>
    <row r="19" spans="2:6">
      <c r="B19" s="260" t="s">
        <v>43</v>
      </c>
      <c r="C19" s="261">
        <v>5899</v>
      </c>
      <c r="D19" s="261">
        <v>6799.1601001030003</v>
      </c>
      <c r="E19" s="258">
        <v>6574.1134850890003</v>
      </c>
      <c r="F19" s="259">
        <v>225.046615014</v>
      </c>
    </row>
    <row r="20" spans="2:6">
      <c r="B20" s="260" t="s">
        <v>41</v>
      </c>
      <c r="C20" s="261">
        <v>6122</v>
      </c>
      <c r="D20" s="261">
        <v>5558.2393729200003</v>
      </c>
      <c r="E20" s="258">
        <v>5170.6422659640002</v>
      </c>
      <c r="F20" s="259">
        <v>387.597106956</v>
      </c>
    </row>
    <row r="21" spans="2:6">
      <c r="B21" s="260" t="s">
        <v>112</v>
      </c>
      <c r="C21" s="261">
        <v>8064</v>
      </c>
      <c r="D21" s="261">
        <v>6162.6258403190004</v>
      </c>
      <c r="E21" s="258">
        <v>4666.067379266</v>
      </c>
      <c r="F21" s="259">
        <v>1496.558461053</v>
      </c>
    </row>
    <row r="22" spans="2:6">
      <c r="B22" s="260" t="s">
        <v>51</v>
      </c>
      <c r="C22" s="261">
        <v>3781</v>
      </c>
      <c r="D22" s="261">
        <v>2804.2357362560001</v>
      </c>
      <c r="E22" s="258">
        <v>2336.0391786099999</v>
      </c>
      <c r="F22" s="259">
        <v>468.19655764599997</v>
      </c>
    </row>
    <row r="23" spans="2:6">
      <c r="B23" s="260" t="s">
        <v>113</v>
      </c>
      <c r="C23" s="261">
        <v>4283</v>
      </c>
      <c r="D23" s="261">
        <v>3358.3901040629999</v>
      </c>
      <c r="E23" s="258">
        <v>2330.0282006560001</v>
      </c>
      <c r="F23" s="259">
        <v>1028.361903407</v>
      </c>
    </row>
    <row r="24" spans="2:6">
      <c r="B24" s="260" t="s">
        <v>114</v>
      </c>
      <c r="C24" s="261">
        <v>4612</v>
      </c>
      <c r="D24" s="261">
        <v>4175.7054645830003</v>
      </c>
      <c r="E24" s="258">
        <v>2236.4619042149998</v>
      </c>
      <c r="F24" s="259">
        <v>1939.2435603680001</v>
      </c>
    </row>
    <row r="25" spans="2:6">
      <c r="B25" s="262" t="s">
        <v>115</v>
      </c>
      <c r="C25" s="261">
        <v>2595</v>
      </c>
      <c r="D25" s="261">
        <v>2282.6204221590001</v>
      </c>
      <c r="E25" s="258">
        <v>1350.7258559649999</v>
      </c>
      <c r="F25" s="259">
        <v>931.89456619400005</v>
      </c>
    </row>
    <row r="26" spans="2:6">
      <c r="B26" s="262" t="s">
        <v>116</v>
      </c>
      <c r="C26" s="263">
        <v>2017</v>
      </c>
      <c r="D26" s="263">
        <v>1893.085042424</v>
      </c>
      <c r="E26" s="258">
        <v>885.73604824999995</v>
      </c>
      <c r="F26" s="259">
        <v>1007.348994174</v>
      </c>
    </row>
    <row r="27" spans="2:6">
      <c r="B27" s="262" t="s">
        <v>54</v>
      </c>
      <c r="C27" s="263">
        <v>11458</v>
      </c>
      <c r="D27" s="263">
        <v>10190.355575065001</v>
      </c>
      <c r="E27" s="258">
        <v>5187.9468768329998</v>
      </c>
      <c r="F27" s="259">
        <v>5002.4086982320005</v>
      </c>
    </row>
    <row r="28" spans="2:6">
      <c r="B28" s="262" t="s">
        <v>117</v>
      </c>
      <c r="C28" s="263">
        <v>4580</v>
      </c>
      <c r="D28" s="263">
        <v>4549.3450488429999</v>
      </c>
      <c r="E28" s="258">
        <v>1507.1928202119998</v>
      </c>
      <c r="F28" s="259">
        <v>3042.1522286310001</v>
      </c>
    </row>
    <row r="29" spans="2:6">
      <c r="B29" s="264" t="s">
        <v>118</v>
      </c>
      <c r="C29" s="265">
        <v>2563</v>
      </c>
      <c r="D29" s="265">
        <v>2656.2600064190001</v>
      </c>
      <c r="E29" s="266">
        <v>621.45677196199995</v>
      </c>
      <c r="F29" s="267">
        <v>2034.8032344569999</v>
      </c>
    </row>
  </sheetData>
  <mergeCells count="7">
    <mergeCell ref="B10:F10"/>
    <mergeCell ref="B4:B9"/>
    <mergeCell ref="C4:C9"/>
    <mergeCell ref="D4:D9"/>
    <mergeCell ref="E4:F4"/>
    <mergeCell ref="E5:E9"/>
    <mergeCell ref="F5:F9"/>
  </mergeCells>
  <phoneticPr fontId="13"/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R49"/>
  <sheetViews>
    <sheetView tabSelected="1" zoomScaleNormal="100" workbookViewId="0"/>
  </sheetViews>
  <sheetFormatPr defaultColWidth="9" defaultRowHeight="12"/>
  <cols>
    <col min="1" max="1" width="30.625" style="70" customWidth="1"/>
    <col min="2" max="3" width="13" style="70" customWidth="1"/>
    <col min="4" max="6" width="9" style="70" customWidth="1"/>
    <col min="7" max="10" width="9" style="70"/>
    <col min="11" max="11" width="9" style="70" customWidth="1"/>
    <col min="12" max="16384" width="9" style="70"/>
  </cols>
  <sheetData>
    <row r="1" spans="1:18" ht="13.5">
      <c r="A1" s="290" t="s">
        <v>200</v>
      </c>
      <c r="B1" s="281"/>
      <c r="C1" s="281"/>
      <c r="D1" s="281"/>
      <c r="E1" s="281"/>
      <c r="F1" s="281"/>
    </row>
    <row r="2" spans="1:18" ht="13.5">
      <c r="A2" s="281"/>
      <c r="B2" s="281"/>
      <c r="C2" s="281"/>
      <c r="D2" s="281"/>
      <c r="E2" s="281"/>
      <c r="F2" s="282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</row>
    <row r="3" spans="1:18" s="241" customFormat="1" ht="13.5">
      <c r="A3" s="282"/>
      <c r="B3" s="282"/>
      <c r="C3" s="279" t="s">
        <v>199</v>
      </c>
      <c r="D3" s="282"/>
      <c r="E3" s="282"/>
      <c r="F3" s="282"/>
    </row>
    <row r="4" spans="1:18" ht="27">
      <c r="A4" s="283"/>
      <c r="B4" s="369" t="s">
        <v>182</v>
      </c>
      <c r="C4" s="369" t="s">
        <v>183</v>
      </c>
      <c r="D4" s="281"/>
      <c r="E4" s="281"/>
      <c r="F4" s="281"/>
    </row>
    <row r="5" spans="1:18" ht="13.5" customHeight="1">
      <c r="A5" s="284" t="s">
        <v>156</v>
      </c>
      <c r="B5" s="285">
        <v>37.512590104394093</v>
      </c>
      <c r="C5" s="286">
        <v>50.105961566663346</v>
      </c>
      <c r="D5" s="281"/>
      <c r="E5" s="281"/>
      <c r="F5" s="281"/>
    </row>
    <row r="6" spans="1:18" ht="13.5" customHeight="1">
      <c r="A6" s="284" t="s">
        <v>157</v>
      </c>
      <c r="B6" s="285">
        <v>62.487409895605886</v>
      </c>
      <c r="C6" s="286">
        <v>49.89403843333664</v>
      </c>
      <c r="D6" s="281"/>
      <c r="E6" s="281"/>
      <c r="F6" s="281"/>
    </row>
    <row r="7" spans="1:18" ht="13.5" customHeight="1">
      <c r="A7" s="284" t="s">
        <v>195</v>
      </c>
      <c r="B7" s="285">
        <v>33.31764768972765</v>
      </c>
      <c r="C7" s="286">
        <v>39.569992946176576</v>
      </c>
      <c r="D7" s="281"/>
      <c r="E7" s="281"/>
      <c r="F7" s="281"/>
    </row>
    <row r="8" spans="1:18" ht="13.5" customHeight="1">
      <c r="A8" s="284" t="s">
        <v>159</v>
      </c>
      <c r="B8" s="285">
        <v>15.437861419271059</v>
      </c>
      <c r="C8" s="286">
        <v>25.905908629632584</v>
      </c>
      <c r="D8" s="281"/>
      <c r="E8" s="281"/>
      <c r="F8" s="281"/>
    </row>
    <row r="9" spans="1:18" ht="13.5" customHeight="1">
      <c r="A9" s="284" t="s">
        <v>160</v>
      </c>
      <c r="B9" s="285">
        <v>4.0257929012335918</v>
      </c>
      <c r="C9" s="286">
        <v>3.7744863082204199</v>
      </c>
      <c r="D9" s="281"/>
      <c r="E9" s="281"/>
      <c r="F9" s="281"/>
    </row>
    <row r="10" spans="1:18" ht="13.5" customHeight="1">
      <c r="A10" s="284" t="s">
        <v>158</v>
      </c>
      <c r="B10" s="285">
        <v>2.1892037923055829</v>
      </c>
      <c r="C10" s="286">
        <v>2.1263831954181835</v>
      </c>
      <c r="D10" s="281"/>
      <c r="E10" s="281"/>
      <c r="F10" s="281"/>
    </row>
    <row r="11" spans="1:18" ht="13.5" customHeight="1">
      <c r="A11" s="284" t="s">
        <v>188</v>
      </c>
      <c r="B11" s="285">
        <v>1.7630296570346087</v>
      </c>
      <c r="C11" s="286">
        <v>1.9335996840584699</v>
      </c>
      <c r="D11" s="281"/>
      <c r="E11" s="281"/>
      <c r="F11" s="281"/>
    </row>
    <row r="12" spans="1:18" ht="13.5" customHeight="1">
      <c r="A12" s="284" t="s">
        <v>196</v>
      </c>
      <c r="B12" s="285">
        <v>0.80456364684233206</v>
      </c>
      <c r="C12" s="286">
        <v>0.68431297042871453</v>
      </c>
      <c r="D12" s="281"/>
      <c r="E12" s="281"/>
      <c r="F12" s="281"/>
    </row>
    <row r="13" spans="1:18" ht="13.5" customHeight="1">
      <c r="A13" s="284" t="s">
        <v>161</v>
      </c>
      <c r="B13" s="285">
        <v>0.44590568830078314</v>
      </c>
      <c r="C13" s="286">
        <v>0.66153090717576457</v>
      </c>
      <c r="D13" s="281"/>
      <c r="E13" s="281"/>
      <c r="F13" s="281"/>
    </row>
    <row r="14" spans="1:18" ht="13.5" customHeight="1">
      <c r="A14" s="284" t="s">
        <v>162</v>
      </c>
      <c r="B14" s="285">
        <v>0.85403525057173924</v>
      </c>
      <c r="C14" s="286">
        <v>0.36874972836833197</v>
      </c>
      <c r="D14" s="281"/>
      <c r="E14" s="281"/>
      <c r="F14" s="281"/>
    </row>
    <row r="15" spans="1:18" ht="13.5">
      <c r="A15" s="281"/>
      <c r="B15" s="281"/>
      <c r="C15" s="281"/>
      <c r="D15" s="281"/>
      <c r="E15" s="281"/>
      <c r="F15" s="281"/>
    </row>
    <row r="16" spans="1:18" ht="13.5">
      <c r="A16" s="289" t="s">
        <v>201</v>
      </c>
      <c r="B16" s="281"/>
      <c r="C16" s="281"/>
      <c r="D16" s="281"/>
      <c r="E16" s="281"/>
      <c r="F16" s="281"/>
    </row>
    <row r="17" spans="1:6" ht="13.5">
      <c r="A17" s="288" t="s">
        <v>202</v>
      </c>
      <c r="B17" s="280"/>
      <c r="C17" s="287"/>
      <c r="D17" s="281"/>
      <c r="E17" s="281"/>
      <c r="F17" s="281"/>
    </row>
    <row r="18" spans="1:6" ht="13.5">
      <c r="A18" s="244"/>
      <c r="B18" s="244"/>
      <c r="C18" s="242"/>
      <c r="D18" s="242"/>
      <c r="E18" s="242"/>
    </row>
    <row r="19" spans="1:6" ht="13.5">
      <c r="A19" s="244"/>
      <c r="B19" s="244"/>
      <c r="C19" s="242"/>
      <c r="D19" s="245"/>
      <c r="E19" s="245"/>
    </row>
    <row r="20" spans="1:6" ht="13.5">
      <c r="A20" s="244"/>
      <c r="B20" s="244"/>
      <c r="C20" s="242"/>
      <c r="D20" s="245"/>
      <c r="E20" s="245"/>
    </row>
    <row r="21" spans="1:6" ht="13.5">
      <c r="A21" s="244"/>
      <c r="B21" s="244"/>
      <c r="C21" s="242"/>
      <c r="D21" s="245"/>
      <c r="E21" s="245"/>
    </row>
    <row r="22" spans="1:6" ht="13.5">
      <c r="A22" s="244"/>
      <c r="B22" s="244"/>
      <c r="C22" s="242"/>
      <c r="D22" s="245"/>
      <c r="E22" s="245"/>
    </row>
    <row r="23" spans="1:6" ht="13.5">
      <c r="A23" s="244"/>
      <c r="B23" s="244"/>
      <c r="C23" s="242"/>
      <c r="D23" s="245"/>
      <c r="E23" s="245"/>
    </row>
    <row r="24" spans="1:6" ht="13.5">
      <c r="A24" s="244"/>
      <c r="B24" s="244"/>
      <c r="C24" s="242"/>
      <c r="D24" s="245"/>
      <c r="E24" s="245"/>
    </row>
    <row r="25" spans="1:6" ht="13.5">
      <c r="A25" s="244"/>
      <c r="B25" s="244"/>
      <c r="C25" s="242"/>
      <c r="D25" s="245"/>
      <c r="E25" s="245"/>
    </row>
    <row r="26" spans="1:6" ht="13.5">
      <c r="A26" s="244"/>
      <c r="B26" s="244"/>
      <c r="C26" s="242"/>
      <c r="D26" s="245"/>
      <c r="E26" s="245"/>
    </row>
    <row r="27" spans="1:6" ht="13.5">
      <c r="A27" s="244"/>
      <c r="B27" s="244"/>
      <c r="C27" s="242"/>
      <c r="D27" s="245"/>
      <c r="E27" s="245"/>
    </row>
    <row r="28" spans="1:6" ht="13.5">
      <c r="A28" s="244"/>
      <c r="B28" s="244"/>
      <c r="C28" s="242"/>
      <c r="D28" s="245"/>
      <c r="E28" s="245"/>
    </row>
    <row r="29" spans="1:6" ht="13.5">
      <c r="A29" s="244"/>
      <c r="B29" s="244"/>
      <c r="C29" s="242"/>
      <c r="D29" s="245"/>
      <c r="E29" s="245"/>
    </row>
    <row r="30" spans="1:6">
      <c r="D30" s="245"/>
      <c r="E30" s="245"/>
    </row>
    <row r="37" spans="1:17">
      <c r="A37" s="292"/>
      <c r="B37" s="293"/>
      <c r="C37" s="293"/>
    </row>
    <row r="38" spans="1:17" ht="13.5">
      <c r="A38" s="294"/>
      <c r="B38" s="291"/>
      <c r="C38" s="29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3.5">
      <c r="A39" s="294"/>
      <c r="B39" s="291"/>
      <c r="C39" s="29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3.5">
      <c r="A40" s="294"/>
      <c r="B40" s="291"/>
      <c r="C40" s="29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3.5">
      <c r="A41" s="294"/>
      <c r="B41" s="291"/>
      <c r="C41" s="29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3.5">
      <c r="A42" s="294"/>
      <c r="B42" s="291"/>
      <c r="C42" s="29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3.5">
      <c r="A43" s="294"/>
      <c r="B43" s="291"/>
      <c r="C43" s="29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294"/>
      <c r="B44" s="291"/>
      <c r="C44" s="295"/>
    </row>
    <row r="45" spans="1:17">
      <c r="A45" s="294"/>
      <c r="B45" s="291"/>
      <c r="C45" s="295"/>
    </row>
    <row r="46" spans="1:17">
      <c r="A46" s="294"/>
      <c r="B46" s="291"/>
      <c r="C46" s="295"/>
    </row>
    <row r="47" spans="1:17">
      <c r="A47" s="294"/>
      <c r="B47" s="291"/>
      <c r="C47" s="295"/>
    </row>
    <row r="48" spans="1:17">
      <c r="A48" s="294"/>
      <c r="B48" s="291"/>
      <c r="C48" s="295"/>
    </row>
    <row r="49" spans="1:3">
      <c r="A49" s="292"/>
      <c r="B49" s="292"/>
      <c r="C49" s="292"/>
    </row>
  </sheetData>
  <phoneticPr fontId="1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グラフ</vt:lpstr>
      </vt:variant>
      <vt:variant>
        <vt:i4>1</vt:i4>
      </vt:variant>
    </vt:vector>
  </HeadingPairs>
  <TitlesOfParts>
    <vt:vector size="8" baseType="lpstr">
      <vt:lpstr>6-2-1-1data</vt:lpstr>
      <vt:lpstr>6-2-1-2</vt:lpstr>
      <vt:lpstr>6-2-1-3data</vt:lpstr>
      <vt:lpstr>6-2-1-3グラフ</vt:lpstr>
      <vt:lpstr>6-2-1-4</vt:lpstr>
      <vt:lpstr>6-2-1-5世代別</vt:lpstr>
      <vt:lpstr>Sheet1</vt:lpstr>
      <vt:lpstr>6-2-1-1グラフ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下地 美邑</cp:lastModifiedBy>
  <cp:lastPrinted>2016-07-04T07:19:16Z</cp:lastPrinted>
  <dcterms:created xsi:type="dcterms:W3CDTF">2014-11-12T07:54:31Z</dcterms:created>
  <dcterms:modified xsi:type="dcterms:W3CDTF">2017-08-03T08:15:52Z</dcterms:modified>
</cp:coreProperties>
</file>