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9.xml" ContentType="application/vnd.openxmlformats-officedocument.drawing+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5330" windowHeight="9075" tabRatio="738" activeTab="0"/>
  </bookViews>
  <sheets>
    <sheet name="表紙" sheetId="1" r:id="rId1"/>
    <sheet name="目次" sheetId="2" r:id="rId2"/>
    <sheet name="１－１" sheetId="3" r:id="rId3"/>
    <sheet name="１－２" sheetId="4" r:id="rId4"/>
    <sheet name="１－３" sheetId="5" r:id="rId5"/>
    <sheet name="１－４" sheetId="6" r:id="rId6"/>
    <sheet name="２－１" sheetId="7" r:id="rId7"/>
    <sheet name="２－２" sheetId="8" r:id="rId8"/>
    <sheet name="２－３" sheetId="9" r:id="rId9"/>
    <sheet name="２－４" sheetId="10" r:id="rId10"/>
    <sheet name="２－５" sheetId="11" r:id="rId11"/>
    <sheet name="２－６" sheetId="12" r:id="rId12"/>
    <sheet name="２－７" sheetId="13" r:id="rId13"/>
    <sheet name="２－８" sheetId="14" r:id="rId14"/>
    <sheet name="２－９" sheetId="15" r:id="rId15"/>
    <sheet name="２－１１" sheetId="16" r:id="rId16"/>
    <sheet name="２－１２" sheetId="17" r:id="rId17"/>
    <sheet name="３－１" sheetId="18" r:id="rId18"/>
    <sheet name="３－２" sheetId="19" r:id="rId19"/>
    <sheet name="３－３" sheetId="20" r:id="rId20"/>
    <sheet name="３－４" sheetId="21" r:id="rId21"/>
    <sheet name="４－１" sheetId="22" r:id="rId22"/>
    <sheet name="４－２" sheetId="23" r:id="rId23"/>
    <sheet name="４－３" sheetId="24" r:id="rId24"/>
    <sheet name="４－４" sheetId="25" r:id="rId25"/>
    <sheet name="５－１" sheetId="26" r:id="rId26"/>
    <sheet name="５－２" sheetId="27" r:id="rId27"/>
    <sheet name="５－３－１" sheetId="28" r:id="rId28"/>
    <sheet name="５－３－２" sheetId="29" r:id="rId29"/>
    <sheet name="５－４" sheetId="30" r:id="rId30"/>
    <sheet name="５－５" sheetId="31" r:id="rId31"/>
    <sheet name="５－６" sheetId="32" r:id="rId32"/>
    <sheet name="５－７" sheetId="33" r:id="rId33"/>
    <sheet name="５－８" sheetId="34" r:id="rId34"/>
    <sheet name="６－１" sheetId="35" r:id="rId35"/>
    <sheet name="６－２" sheetId="36" r:id="rId36"/>
    <sheet name="６－３" sheetId="37" r:id="rId37"/>
    <sheet name="６－４" sheetId="38" r:id="rId38"/>
    <sheet name="７" sheetId="39" r:id="rId39"/>
  </sheets>
  <definedNames>
    <definedName name="AS2DocOpenMode" hidden="1">"AS2DocumentEdit"</definedName>
    <definedName name="_xlnm.Print_Area" localSheetId="4">'１－３'!$A$1:$R$39</definedName>
    <definedName name="_xlnm.Print_Area" localSheetId="15">'２－１１'!$B$2:$G$30</definedName>
    <definedName name="_xlnm.Print_Area" localSheetId="8">'２－３'!$A$2:$J$22</definedName>
    <definedName name="_xlnm.Print_Area" localSheetId="10">'２－５'!$B$2:$D$30</definedName>
    <definedName name="_xlnm.Print_Area" localSheetId="11">'２－６'!$B$2:$H$14</definedName>
    <definedName name="_xlnm.Print_Area" localSheetId="12">'２－７'!$B$2:$D$22</definedName>
    <definedName name="_xlnm.Print_Area" localSheetId="13">'２－８'!$B$2:$D$22</definedName>
    <definedName name="_xlnm.Print_Area" localSheetId="14">'２－９'!$B$1:$F$24</definedName>
    <definedName name="_xlnm.Print_Area" localSheetId="19">'３－３'!$A$1:$R$40</definedName>
    <definedName name="_xlnm.Print_Area" localSheetId="23">'４－３'!$A$1:$U$42</definedName>
    <definedName name="_xlnm.Print_Area" localSheetId="27">'５－３－１'!$A$1:$AB$30</definedName>
    <definedName name="_xlnm.Print_Area" localSheetId="28">'５－３－２'!$A$1:$AB$34</definedName>
    <definedName name="_xlnm.Print_Area" localSheetId="29">'５－４'!$A$1:$AD$37</definedName>
    <definedName name="_xlnm.Print_Area" localSheetId="31">'５－６'!$B$1:$F$18</definedName>
    <definedName name="_xlnm.Print_Area" localSheetId="32">'５－７'!$A$1:$N$111</definedName>
    <definedName name="_xlnm.Print_Area" localSheetId="36">'６－３'!$A$1:$M$20</definedName>
    <definedName name="_xlnm.Print_Area" localSheetId="37">'６－４'!$A$1:$M$64</definedName>
    <definedName name="_xlnm.Print_Area" localSheetId="1">'目次'!$A$3:$K$56</definedName>
    <definedName name="_xlnm.Print_Titles" localSheetId="27">'５－３－１'!$A:$A</definedName>
    <definedName name="_xlnm.Print_Titles" localSheetId="28">'５－３－２'!$A:$A</definedName>
    <definedName name="_xlnm.Print_Titles" localSheetId="29">'５－４'!$A:$C</definedName>
    <definedName name="_xlnm.Print_Titles" localSheetId="30">'５－５'!$A:$A</definedName>
    <definedName name="_xlnm.Print_Titles" localSheetId="34">'６－１'!$1:$4</definedName>
    <definedName name="_xlnm.Print_Titles" localSheetId="37">'６－４'!$1:$4</definedName>
  </definedNames>
  <calcPr fullCalcOnLoad="1"/>
</workbook>
</file>

<file path=xl/sharedStrings.xml><?xml version="1.0" encoding="utf-8"?>
<sst xmlns="http://schemas.openxmlformats.org/spreadsheetml/2006/main" count="2381" uniqueCount="1105">
  <si>
    <t>3.0％超
3.5％以下</t>
  </si>
  <si>
    <t>3.5％超
4.0％以下</t>
  </si>
  <si>
    <t>4.0％超</t>
  </si>
  <si>
    <t>（参考）
加重平均利率</t>
  </si>
  <si>
    <t>1年超
2年以内</t>
  </si>
  <si>
    <t>1年以内</t>
  </si>
  <si>
    <t>2年超
3年以内</t>
  </si>
  <si>
    <t>3年超
4年以内</t>
  </si>
  <si>
    <t>4年超
5年以内</t>
  </si>
  <si>
    <t>5年超
10年以内</t>
  </si>
  <si>
    <t>10年超
15年以内</t>
  </si>
  <si>
    <t>15年超
20年以内</t>
  </si>
  <si>
    <t>20年超</t>
  </si>
  <si>
    <t>④特定の契約条項が付された地方債等の概要</t>
  </si>
  <si>
    <t>契約条項の概要</t>
  </si>
  <si>
    <t>特定の契約条項が付された地方債等残高
（千円）</t>
  </si>
  <si>
    <t>国立公園等</t>
  </si>
  <si>
    <t>観光</t>
  </si>
  <si>
    <t>消防(警察)</t>
  </si>
  <si>
    <t>庁舎</t>
  </si>
  <si>
    <t>庁舎等</t>
  </si>
  <si>
    <t>合計</t>
  </si>
  <si>
    <t>Ａ</t>
  </si>
  <si>
    <t>Ｂ</t>
  </si>
  <si>
    <t>Ｃ</t>
  </si>
  <si>
    <t>千円</t>
  </si>
  <si>
    <t>※２　普通会計地方債および公営事業地方債残高（翌年度償還予定額を含む）のうち○○千円については、償還時に地方交付税の算定の基礎に含まれることが見込まれているものです。</t>
  </si>
  <si>
    <t>※３　有形固定資産のうち、土地は○○千円です。また、有形固定資産の減価償却累計額は○○千円です。</t>
  </si>
  <si>
    <t>連結行政コスト計算書</t>
  </si>
  <si>
    <t>使用料・手数料</t>
  </si>
  <si>
    <t>分担金・負担金・寄附金</t>
  </si>
  <si>
    <t>保険料</t>
  </si>
  <si>
    <t>４</t>
  </si>
  <si>
    <t>事業収益</t>
  </si>
  <si>
    <t>その他特定行政サービス収入</t>
  </si>
  <si>
    <t>経常収益　b</t>
  </si>
  <si>
    <t>連結純資産変動計算書</t>
  </si>
  <si>
    <t>純資産合計</t>
  </si>
  <si>
    <t>他団体及び
民間出資分</t>
  </si>
  <si>
    <t>その他
一般財源等</t>
  </si>
  <si>
    <t>資産評価差額</t>
  </si>
  <si>
    <t>期首純資産残高</t>
  </si>
  <si>
    <t>臨時損益</t>
  </si>
  <si>
    <t>収益事業純損失</t>
  </si>
  <si>
    <t>出資の受入・新規設立</t>
  </si>
  <si>
    <t>期末純資産残高</t>
  </si>
  <si>
    <t>連結資金収支計算書</t>
  </si>
  <si>
    <r>
      <t>補助</t>
    </r>
    <r>
      <rPr>
        <sz val="11"/>
        <rFont val="ＭＳ Ｐゴシック"/>
        <family val="3"/>
      </rPr>
      <t>金</t>
    </r>
    <r>
      <rPr>
        <sz val="10.5"/>
        <rFont val="ＭＳ Ｐゴシック"/>
        <family val="3"/>
      </rPr>
      <t>等</t>
    </r>
  </si>
  <si>
    <t>支払利息</t>
  </si>
  <si>
    <r>
      <t>分担金・負担金</t>
    </r>
    <r>
      <rPr>
        <sz val="11"/>
        <rFont val="ＭＳ Ｐゴシック"/>
        <family val="3"/>
      </rPr>
      <t>・寄附金</t>
    </r>
  </si>
  <si>
    <t>事業収入</t>
  </si>
  <si>
    <t>長期借入金借入額</t>
  </si>
  <si>
    <t>地方独立行政法人公共資産整備支出</t>
  </si>
  <si>
    <t>一部事務組合・広域連合公共資産整備支出</t>
  </si>
  <si>
    <t>地方三公社公共資産整備支出</t>
  </si>
  <si>
    <t>第三セクター等公共資産整備支出</t>
  </si>
  <si>
    <t>長期借入金返済額</t>
  </si>
  <si>
    <t>短期借入金減少額</t>
  </si>
  <si>
    <t>収益事業純支出</t>
  </si>
  <si>
    <t>v</t>
  </si>
  <si>
    <t>　</t>
  </si>
  <si>
    <t>短期借入金増加額</t>
  </si>
  <si>
    <t>収益事業純収入</t>
  </si>
  <si>
    <t>当年度資金増減額</t>
  </si>
  <si>
    <t>期首資金残高</t>
  </si>
  <si>
    <t>期末資金残高</t>
  </si>
  <si>
    <t>地方公共団体</t>
  </si>
  <si>
    <t>一部事務組合・広域連合</t>
  </si>
  <si>
    <t>地方三公社</t>
  </si>
  <si>
    <t>第三セクター等</t>
  </si>
  <si>
    <t>公営事業会計</t>
  </si>
  <si>
    <t>(合計)</t>
  </si>
  <si>
    <t>(相殺消去等)</t>
  </si>
  <si>
    <t>純計</t>
  </si>
  <si>
    <t>(単純合計)</t>
  </si>
  <si>
    <t>普通会計</t>
  </si>
  <si>
    <t>公営企業会計</t>
  </si>
  <si>
    <t>その他</t>
  </si>
  <si>
    <t>……</t>
  </si>
  <si>
    <t>(合計)</t>
  </si>
  <si>
    <t>土地開発公社</t>
  </si>
  <si>
    <t>……</t>
  </si>
  <si>
    <t>(合計)</t>
  </si>
  <si>
    <t>……</t>
  </si>
  <si>
    <t>(合計)</t>
  </si>
  <si>
    <t>病院</t>
  </si>
  <si>
    <t>水道</t>
  </si>
  <si>
    <t>……</t>
  </si>
  <si>
    <t>下水道</t>
  </si>
  <si>
    <t>国民健康保険</t>
  </si>
  <si>
    <t>(A＋B＋C＋D)</t>
  </si>
  <si>
    <t>A</t>
  </si>
  <si>
    <t>(小計) B</t>
  </si>
  <si>
    <t>(小計) C</t>
  </si>
  <si>
    <t>A＋B＋C</t>
  </si>
  <si>
    <t>D</t>
  </si>
  <si>
    <t>E</t>
  </si>
  <si>
    <t>F</t>
  </si>
  <si>
    <t>G</t>
  </si>
  <si>
    <t>　　　地方公共団体計</t>
  </si>
  <si>
    <t>2. 投資等</t>
  </si>
  <si>
    <t>　投資等合計</t>
  </si>
  <si>
    <t>3. 流動資産</t>
  </si>
  <si>
    <t>　流動資産合計</t>
  </si>
  <si>
    <t>4. 繰延勘定</t>
  </si>
  <si>
    <t xml:space="preserve"> 資 産 合 計</t>
  </si>
  <si>
    <t>1. 固定負債</t>
  </si>
  <si>
    <t>　　　関係団体計</t>
  </si>
  <si>
    <t>　　(うち 退職手当等引当金)</t>
  </si>
  <si>
    <t>※2 基礎的財政収支（プライマリーバランス）に関する情報</t>
  </si>
  <si>
    <t>　収入総額</t>
  </si>
  <si>
    <t>　地方債発行額</t>
  </si>
  <si>
    <t>[内訳]　普通会計地方債残高</t>
  </si>
  <si>
    <t>　　　　債務負担行為支出予定額</t>
  </si>
  <si>
    <t>　　　　公営事業地方債負担見込額</t>
  </si>
  <si>
    <t>　　　　退職手当負担見込額</t>
  </si>
  <si>
    <t>　　　　第三セクター等債務負担見込額</t>
  </si>
  <si>
    <t>　　　　連結実質赤字額</t>
  </si>
  <si>
    <t>　　　　一部事務組合等地方債負担見込額</t>
  </si>
  <si>
    <t>　　　　一部事務組合等実質赤字負担額</t>
  </si>
  <si>
    <t>　　　　地方債償還額等充当歳入見込額</t>
  </si>
  <si>
    <t>⇒</t>
  </si>
  <si>
    <t>会計別内訳など注記情報を補足し、どの会計や法人が将来負担に影響しているのかの判断資料を提供する。</t>
  </si>
  <si>
    <t>健全化判断比率・資金不足比率の算出過程など、将来的に政令の定める基準を超えるおそれがあるかどうかの判断資料を提供する。</t>
  </si>
  <si>
    <t>　　　　地方債償還額等充当交付税見込額</t>
  </si>
  <si>
    <t>[内訳]　地方債償還額等充当基金残高</t>
  </si>
  <si>
    <t>（３）他会計等への支出額</t>
  </si>
  <si>
    <t>議会</t>
  </si>
  <si>
    <t>（３）他会計等への支出額</t>
  </si>
  <si>
    <t>短期借入金増加額</t>
  </si>
  <si>
    <t>公共資産等売却収入</t>
  </si>
  <si>
    <t>経費負担割合変更に伴う差額</t>
  </si>
  <si>
    <t>1. 公共資産</t>
  </si>
  <si>
    <t>　公共資産合計</t>
  </si>
  <si>
    <t>　　(うち その他の引当金)</t>
  </si>
  <si>
    <t>他会計等への支出額</t>
  </si>
  <si>
    <t>公正価値評価
認識額</t>
  </si>
  <si>
    <t>当初計上額</t>
  </si>
  <si>
    <t>減価償却累計額</t>
  </si>
  <si>
    <t>差引</t>
  </si>
  <si>
    <t>資産評価差額</t>
  </si>
  <si>
    <t>帳簿価額（決算統計計上額）</t>
  </si>
  <si>
    <t>合　　計</t>
  </si>
  <si>
    <t>教　　育</t>
  </si>
  <si>
    <t>福　　祉</t>
  </si>
  <si>
    <t>消　　防</t>
  </si>
  <si>
    <t>総　　務</t>
  </si>
  <si>
    <t>売却可能資産
認識額</t>
  </si>
  <si>
    <t>固定資産の段階的整備の状況（平成○年度）</t>
  </si>
  <si>
    <t>有形固定資産明細表（平成○年度）</t>
  </si>
  <si>
    <t>主な施設の状況（平成○年度）</t>
  </si>
  <si>
    <t>売却可能資産明細表（平成○年度）</t>
  </si>
  <si>
    <t>投資及び出資金明細表（平成○年度）</t>
  </si>
  <si>
    <t>貸付金明細表（平成○年度）</t>
  </si>
  <si>
    <t>基金等明細表（平成○年度）</t>
  </si>
  <si>
    <t>長期延滞債権明細表（平成○年度）</t>
  </si>
  <si>
    <t>未収金明細表（平成○年度）</t>
  </si>
  <si>
    <t>債務負担行為明細表（平成○年度）</t>
  </si>
  <si>
    <t>期首貸借対照表</t>
  </si>
  <si>
    <t>（平成N年３月３１日現在）</t>
  </si>
  <si>
    <t>資産の部</t>
  </si>
  <si>
    <t>A市</t>
  </si>
  <si>
    <t>B町</t>
  </si>
  <si>
    <t>C村</t>
  </si>
  <si>
    <t>負債の部</t>
  </si>
  <si>
    <t>１．公共資産</t>
  </si>
  <si>
    <t>×××</t>
  </si>
  <si>
    <t>１．固定負債</t>
  </si>
  <si>
    <t>×××</t>
  </si>
  <si>
    <t>(1)事業用資産</t>
  </si>
  <si>
    <t>×××</t>
  </si>
  <si>
    <t>(1)地方債</t>
  </si>
  <si>
    <t>(2)インフラ資産</t>
  </si>
  <si>
    <t>(2)退職手当引当金</t>
  </si>
  <si>
    <t>(3)売却可能資産</t>
  </si>
  <si>
    <t>(3)その他</t>
  </si>
  <si>
    <t>２．投資等</t>
  </si>
  <si>
    <t>２．流動負債</t>
  </si>
  <si>
    <t>(1)投資及び出資金</t>
  </si>
  <si>
    <t>(1)翌年度償還予定地方債</t>
  </si>
  <si>
    <t>(2)貸付金</t>
  </si>
  <si>
    <t>(2)その他</t>
  </si>
  <si>
    <t>(3)基金等</t>
  </si>
  <si>
    <t>　負債合計</t>
  </si>
  <si>
    <t>(4)長期延滞債権</t>
  </si>
  <si>
    <t>純資産の部</t>
  </si>
  <si>
    <t>３．流動資産</t>
  </si>
  <si>
    <t>(1)資金</t>
  </si>
  <si>
    <t>　純資産合計</t>
  </si>
  <si>
    <t>(2)未収金</t>
  </si>
  <si>
    <t>　資産合計</t>
  </si>
  <si>
    <t>　負債及び純資産合計</t>
  </si>
  <si>
    <t>人口（人）</t>
  </si>
  <si>
    <t>合併団体の状況</t>
  </si>
  <si>
    <t>相殺消去等に含めた重要な修正・組替等の状況</t>
  </si>
  <si>
    <t>借方</t>
  </si>
  <si>
    <t>貸方</t>
  </si>
  <si>
    <t>勘定科目</t>
  </si>
  <si>
    <t>金額</t>
  </si>
  <si>
    <t>借入資本金（純資産）</t>
  </si>
  <si>
    <t>公営事業地方債</t>
  </si>
  <si>
    <t>翌年度償還予定額（地方公共団体）</t>
  </si>
  <si>
    <t>短期借入金</t>
  </si>
  <si>
    <t>地方三公社長期借入金</t>
  </si>
  <si>
    <t>翌年度償還予定額（関係団体）</t>
  </si>
  <si>
    <t>○○土地開発公社</t>
  </si>
  <si>
    <t>退職手当等引当金繰入等</t>
  </si>
  <si>
    <t>退職手当等引当金</t>
  </si>
  <si>
    <t>（２）退職手当等引当金繰入等</t>
  </si>
  <si>
    <t>……</t>
  </si>
  <si>
    <t>　財政調整基金等取崩額</t>
  </si>
  <si>
    <t>　支出総額</t>
  </si>
  <si>
    <t>　財政調整基金等積立額</t>
  </si>
  <si>
    <t>　　基礎的財政収支</t>
  </si>
  <si>
    <t>うち資産評価差額</t>
  </si>
  <si>
    <t>○○土地開発公社</t>
  </si>
  <si>
    <t>(財)○○事業団</t>
  </si>
  <si>
    <t>市町村職員退職手当組合</t>
  </si>
  <si>
    <t>(株)○○清掃サービス</t>
  </si>
  <si>
    <t>公立大学法人○○大学</t>
  </si>
  <si>
    <t>市町村職員
退職手当組合</t>
  </si>
  <si>
    <t>(財)○○事業団</t>
  </si>
  <si>
    <t>(株)○○清掃サービス</t>
  </si>
  <si>
    <t>H</t>
  </si>
  <si>
    <t>I</t>
  </si>
  <si>
    <t>E＋F＋G＋H＋I</t>
  </si>
  <si>
    <t>J</t>
  </si>
  <si>
    <t>K</t>
  </si>
  <si>
    <t>(E+F+G+H+I+J)</t>
  </si>
  <si>
    <t>普通会計</t>
  </si>
  <si>
    <t>その他</t>
  </si>
  <si>
    <t>水道</t>
  </si>
  <si>
    <t>病院</t>
  </si>
  <si>
    <t>国民健康保険</t>
  </si>
  <si>
    <t>うち市派遣職員</t>
  </si>
  <si>
    <t>職員数
（人）</t>
  </si>
  <si>
    <t>○</t>
  </si>
  <si>
    <t>○</t>
  </si>
  <si>
    <t>○</t>
  </si>
  <si>
    <t>○</t>
  </si>
  <si>
    <t>･･････</t>
  </si>
  <si>
    <t>○</t>
  </si>
  <si>
    <t>×</t>
  </si>
  <si>
    <t>･･････</t>
  </si>
  <si>
    <t>○</t>
  </si>
  <si>
    <t>･･････</t>
  </si>
  <si>
    <t>○</t>
  </si>
  <si>
    <t>○</t>
  </si>
  <si>
    <t>･･････</t>
  </si>
  <si>
    <t>所在地</t>
  </si>
  <si>
    <t>地目</t>
  </si>
  <si>
    <t>取得年度</t>
  </si>
  <si>
    <t>名称</t>
  </si>
  <si>
    <t>用途</t>
  </si>
  <si>
    <t>構造</t>
  </si>
  <si>
    <t>面積
（㎡）</t>
  </si>
  <si>
    <t>取得価額
（千円）</t>
  </si>
  <si>
    <t>差引評価差額
（千円）</t>
  </si>
  <si>
    <t>銘柄名</t>
  </si>
  <si>
    <t>（時価のないもの）</t>
  </si>
  <si>
    <t>出資（出捐）先名</t>
  </si>
  <si>
    <t>（時価のあるもの）</t>
  </si>
  <si>
    <t>(A)</t>
  </si>
  <si>
    <t>(B)</t>
  </si>
  <si>
    <t xml:space="preserve">(C)　=　(A) × (B) </t>
  </si>
  <si>
    <t>株数・口数など</t>
  </si>
  <si>
    <t>時価単価
（円）</t>
  </si>
  <si>
    <t>出資（出捐）割合
（％）</t>
  </si>
  <si>
    <t>出資（出捐）先の
純資産額</t>
  </si>
  <si>
    <t>(C)</t>
  </si>
  <si>
    <t xml:space="preserve">(D)　=　(B) × (C) </t>
  </si>
  <si>
    <t>(D) - (A)</t>
  </si>
  <si>
    <t>実質価額</t>
  </si>
  <si>
    <t>相手先名</t>
  </si>
  <si>
    <t>　(株)○○清掃サービス</t>
  </si>
  <si>
    <t>　……</t>
  </si>
  <si>
    <t>　○○貸付金</t>
  </si>
  <si>
    <t>　○○土地開発公社</t>
  </si>
  <si>
    <t>その他の貸付金</t>
  </si>
  <si>
    <t>地方独立行政法人</t>
  </si>
  <si>
    <t>１．普通会計財務書類４表雛形・・・・・・・・・・・・・・・・・・・・・・・・・・・・・・・・・・・・・・・・</t>
  </si>
  <si>
    <t>２．普通会計附属明細書雛形・・・・・・・・・・・・・・・・・・・・・・・・・・・・・・・・・・・・・・・・・</t>
  </si>
  <si>
    <t>３．地方公共団体全体の財務書類４表雛形・・・・・・・・・・・・・・・・・・・・・・・・・・・・・・・</t>
  </si>
  <si>
    <t>４．連結財務書類４表雛形・・・・・・・・・・・・・・・・・・・・・・・・・・・・・・・・・・・・・・・・・・・・</t>
  </si>
  <si>
    <t>５．連結附属明細書雛形・・・・・・・・・・・・・・・・・・・・・・・・・・・・・・・・・・・・・・・・・・・・・</t>
  </si>
  <si>
    <t>６．連結財務書類４表作成のための科目対応表・・・・・・・・・・・・・・・・・・・・・・・・・・・・</t>
  </si>
  <si>
    <t>７．会計間または法人間の取引調査票・・・・・・・・・・・・・・・・・・・・・・・・・・・・・・・・・・・</t>
  </si>
  <si>
    <t>１－１．貸借対照表</t>
  </si>
  <si>
    <t>１－２．行政コスト計算書</t>
  </si>
  <si>
    <t>１－３．純資産変動計算書</t>
  </si>
  <si>
    <t>１－４．資金収支計算書</t>
  </si>
  <si>
    <t>２－１．有形固定資産明細表</t>
  </si>
  <si>
    <t>２－２．主な施設の状況</t>
  </si>
  <si>
    <t>２－３．売却可能資産の状況</t>
  </si>
  <si>
    <t>２－４．投資及び出資金明細表</t>
  </si>
  <si>
    <t>２－５．貸付金明細表</t>
  </si>
  <si>
    <t>２－６．基金等明細表</t>
  </si>
  <si>
    <t>２－７．長期延滞債権明細表</t>
  </si>
  <si>
    <t>２－８．未収金明細表</t>
  </si>
  <si>
    <t>２－９．債務負担行為明細表</t>
  </si>
  <si>
    <t>２－１０．普通会計の将来負担の状況【政省令が公表され次第対応】</t>
  </si>
  <si>
    <t>２－１１．固定資産の段階的整備の状況（実施年度のみ）</t>
  </si>
  <si>
    <t>２－１２．合併団体の状況（合併年度のみ）</t>
  </si>
  <si>
    <t>３－１．地方公共団体全体の貸借対照表</t>
  </si>
  <si>
    <t>３－２．地方公共団体全体の行政コスト計算書</t>
  </si>
  <si>
    <t>３－３．地方公共団体全体の純資産変動計算書</t>
  </si>
  <si>
    <t>３－４．地方公共団体全体の資金収支計算書</t>
  </si>
  <si>
    <t>４－１．連結貸借対照表</t>
  </si>
  <si>
    <t>４－２．連結行政コスト計算書</t>
  </si>
  <si>
    <t>４－３．連結純資産変動計算書</t>
  </si>
  <si>
    <t>４－４．連結資金収支計算書</t>
  </si>
  <si>
    <t>５－１．連結対象法人等明細表</t>
  </si>
  <si>
    <t>５－２．連結貸借対照表内訳表</t>
  </si>
  <si>
    <t>５－３－１．連結行政コスト計算書内訳表（性質別）</t>
  </si>
  <si>
    <t>５－３－２．連結行政コスト計算書内訳表（目的別）</t>
  </si>
  <si>
    <t>５－４．連結純資産変動計算書内訳表</t>
  </si>
  <si>
    <t>５－５．連結資金収支計算書内訳表</t>
  </si>
  <si>
    <t>５－６．相殺消去等に含めた重要な修正・組替等の状況</t>
  </si>
  <si>
    <t>５－７．地方債等明細表</t>
  </si>
  <si>
    <t>５－８．退職手当引当金の状況</t>
  </si>
  <si>
    <t>５－９．健全化判断比率・資金不足比率の状況【政省令が公表され次第対応】</t>
  </si>
  <si>
    <t>６－１．連結貸借対照表</t>
  </si>
  <si>
    <t>６－２．連結行政コスト計算書</t>
  </si>
  <si>
    <t>６－３．連結純資産変動計算書</t>
  </si>
  <si>
    <t>６－４．連結資金収支計算書</t>
  </si>
  <si>
    <t>　○○大学</t>
  </si>
  <si>
    <t>　○○組合</t>
  </si>
  <si>
    <t>地方公営事業</t>
  </si>
  <si>
    <t>　病院</t>
  </si>
  <si>
    <t>　……</t>
  </si>
  <si>
    <t>　……</t>
  </si>
  <si>
    <t>　……</t>
  </si>
  <si>
    <t>貸借対照表価額</t>
  </si>
  <si>
    <t>回収不能見込額</t>
  </si>
  <si>
    <t>（参考）財産に関する調書記載額</t>
  </si>
  <si>
    <t>　(株)○○</t>
  </si>
  <si>
    <t>【貸付金】</t>
  </si>
  <si>
    <t>　　(うち 他会計借入金)</t>
  </si>
  <si>
    <t>　固定負債合計</t>
  </si>
  <si>
    <t>2. 流動負債</t>
  </si>
  <si>
    <t>　　　翌年度償還予定額計</t>
  </si>
  <si>
    <r>
      <t>(2) 短期借入金（翌年度繰上充用金</t>
    </r>
    <r>
      <rPr>
        <sz val="11"/>
        <rFont val="ＭＳ Ｐゴシック"/>
        <family val="3"/>
      </rPr>
      <t>を含む）</t>
    </r>
  </si>
  <si>
    <t>　　(うち 他会計借入金翌年度償還予定額)</t>
  </si>
  <si>
    <t>　流動負債合計</t>
  </si>
  <si>
    <t xml:space="preserve"> 負 債 合 計</t>
  </si>
  <si>
    <r>
      <t>1. 公共資産等整備国</t>
    </r>
    <r>
      <rPr>
        <sz val="12"/>
        <rFont val="ＭＳ Ｐゴシック"/>
        <family val="3"/>
      </rPr>
      <t>県補助金等</t>
    </r>
  </si>
  <si>
    <t>2. 公共資産等整備一般財源等</t>
  </si>
  <si>
    <t>3. 他団体及び民間出資分</t>
  </si>
  <si>
    <t>4. その他一般財源等</t>
  </si>
  <si>
    <t>5. 資産評価差額</t>
  </si>
  <si>
    <t xml:space="preserve"> 純資産合計</t>
  </si>
  <si>
    <t xml:space="preserve"> 負債及び純資産合計</t>
  </si>
  <si>
    <t>連結貸借対照表内訳表</t>
  </si>
  <si>
    <t>経常行政コスト</t>
  </si>
  <si>
    <t>生活インフラ・国土保全</t>
  </si>
  <si>
    <t>教育</t>
  </si>
  <si>
    <t>福祉</t>
  </si>
  <si>
    <t>環境衛生</t>
  </si>
  <si>
    <t>産業振興</t>
  </si>
  <si>
    <t>消防</t>
  </si>
  <si>
    <t>総務</t>
  </si>
  <si>
    <t>支払利息</t>
  </si>
  <si>
    <t>回収不能見込計上額</t>
  </si>
  <si>
    <t>　行政コスト合計</t>
  </si>
  <si>
    <t>経常収益</t>
  </si>
  <si>
    <t>使用料・手数料</t>
  </si>
  <si>
    <t>他会計補助金等</t>
  </si>
  <si>
    <t>　行政サービス収入合計</t>
  </si>
  <si>
    <t>（差引）純行政コスト</t>
  </si>
  <si>
    <t>退職手当引当金繰入等</t>
  </si>
  <si>
    <t>賞与引当金繰入等</t>
  </si>
  <si>
    <t>補助金等</t>
  </si>
  <si>
    <t>他団体への公共資産整備補助金等</t>
  </si>
  <si>
    <t>その他行政コスト</t>
  </si>
  <si>
    <t>[経常的収支の部]</t>
  </si>
  <si>
    <t>人件費</t>
  </si>
  <si>
    <t>物件費</t>
  </si>
  <si>
    <r>
      <t>補助</t>
    </r>
    <r>
      <rPr>
        <sz val="11"/>
        <rFont val="ＭＳ Ｐゴシック"/>
        <family val="3"/>
      </rPr>
      <t>金</t>
    </r>
    <r>
      <rPr>
        <sz val="10.5"/>
        <rFont val="ＭＳ Ｐゴシック"/>
        <family val="3"/>
      </rPr>
      <t>等</t>
    </r>
  </si>
  <si>
    <t>支払利息</t>
  </si>
  <si>
    <t>他会計への事務費等充当財源繰出支出</t>
  </si>
  <si>
    <t>その他支出</t>
  </si>
  <si>
    <t>　支出合計</t>
  </si>
  <si>
    <t>地方税</t>
  </si>
  <si>
    <t>地方交付税</t>
  </si>
  <si>
    <t>国県補助金等</t>
  </si>
  <si>
    <t>使用料・手数料</t>
  </si>
  <si>
    <r>
      <t>分担金・負担金・</t>
    </r>
    <r>
      <rPr>
        <sz val="11"/>
        <rFont val="ＭＳ Ｐゴシック"/>
        <family val="3"/>
      </rPr>
      <t>寄附金</t>
    </r>
  </si>
  <si>
    <t>事業収入</t>
  </si>
  <si>
    <t>諸収入</t>
  </si>
  <si>
    <t>地方債発行額</t>
  </si>
  <si>
    <t>補助金等受入</t>
  </si>
  <si>
    <t>補助金等受入</t>
  </si>
  <si>
    <t>長期借入金借入額</t>
  </si>
  <si>
    <t>基金取崩額</t>
  </si>
  <si>
    <t>他会計繰入金等</t>
  </si>
  <si>
    <t>その他収入</t>
  </si>
  <si>
    <t>　収入合計</t>
  </si>
  <si>
    <t>　経常的収支額</t>
  </si>
  <si>
    <t>[公共資産整備収支の部]</t>
  </si>
  <si>
    <t>公共資産整備支出</t>
  </si>
  <si>
    <t>公共資産整備補助金等支出</t>
  </si>
  <si>
    <t>他会計への建設費充当財源繰出支出</t>
  </si>
  <si>
    <t>他会計への建設費充当財源繰出支出</t>
  </si>
  <si>
    <t>地方独立行政法人公共資産整備支出</t>
  </si>
  <si>
    <t>一部事務組合・広域連合公共資産整備支出</t>
  </si>
  <si>
    <t>地方三公社公共資産整備支出</t>
  </si>
  <si>
    <t>第三セクター等公共資産整備支出</t>
  </si>
  <si>
    <t>他会計負担金等</t>
  </si>
  <si>
    <t>人件費</t>
  </si>
  <si>
    <t>物件費</t>
  </si>
  <si>
    <t>維持補修費</t>
  </si>
  <si>
    <t>減価償却費</t>
  </si>
  <si>
    <t>回収不能見込計上額</t>
  </si>
  <si>
    <t>連結行政コスト計算書</t>
  </si>
  <si>
    <t>内訳表（目的別）</t>
  </si>
  <si>
    <t>内訳表（性質別）</t>
  </si>
  <si>
    <t>内訳表</t>
  </si>
  <si>
    <t>　公共資産整備収支額</t>
  </si>
  <si>
    <t>[投資・財務的収支の部]</t>
  </si>
  <si>
    <t>投資及び出資金</t>
  </si>
  <si>
    <t>貸付金</t>
  </si>
  <si>
    <t>基金積立額</t>
  </si>
  <si>
    <t>定額運用基金への繰出支出</t>
  </si>
  <si>
    <t>他会計への公債費充当財源繰出支出</t>
  </si>
  <si>
    <t>他会計への公債費充当財源繰出支出</t>
  </si>
  <si>
    <t>地方債償還額</t>
  </si>
  <si>
    <t>長期借入金返済額</t>
  </si>
  <si>
    <t>貸付金回収額</t>
  </si>
  <si>
    <t>　投資・財務的収支額</t>
  </si>
  <si>
    <t>　　当年度資金増減額</t>
  </si>
  <si>
    <t>　　期首資金残高</t>
  </si>
  <si>
    <t>　　期末資金残高</t>
  </si>
  <si>
    <t>連結資金収支計算書内訳表</t>
  </si>
  <si>
    <t>会計・法人名（例）　　</t>
  </si>
  <si>
    <t>各会計・法人に
共通する
主要な科目等</t>
  </si>
  <si>
    <t>各会計・法人に固有の科目等</t>
  </si>
  <si>
    <t>その他公営事業会計</t>
  </si>
  <si>
    <t>地方独立行政法人</t>
  </si>
  <si>
    <t>一部事務組合
広域連合</t>
  </si>
  <si>
    <t>民法法人</t>
  </si>
  <si>
    <t>会社法法人</t>
  </si>
  <si>
    <t>　科目名</t>
  </si>
  <si>
    <t>住宅供給公社</t>
  </si>
  <si>
    <t>道路公社</t>
  </si>
  <si>
    <t>（注）</t>
  </si>
  <si>
    <t>交通事業
電気事業
ガス事業</t>
  </si>
  <si>
    <t>港湾整備事業
公共下水道事業
流域下水道事業
駐車場整備事業（観光目的を除く）</t>
  </si>
  <si>
    <t>会館・共有財産等の維持・管理については、対象となる会館・共有財産等の性質に応じて適当な科目に区分する。</t>
  </si>
  <si>
    <t>賃貸住宅資産
有形固定資産（分譲住宅、賃貸住宅等に関連するもの）</t>
  </si>
  <si>
    <t>道路
有形固定資産</t>
  </si>
  <si>
    <t>有形固定資産について、事業内容により適当な科目に区分</t>
  </si>
  <si>
    <t>公立大学法人</t>
  </si>
  <si>
    <t>国民健康保険事業（事業勘定）
老人保健医療事業
介護保険事業
交通災害共済事業</t>
  </si>
  <si>
    <t>老人福祉
介護保険</t>
  </si>
  <si>
    <t>高齢者住宅資産
有形固定資産（高齢者住宅等に関連するもの）</t>
  </si>
  <si>
    <t>上水道事業</t>
  </si>
  <si>
    <t>簡易水道事業
病院事業
と畜場事業
特定地域生活排水処理事業
個別排水処理事業
国民健康保険事業（直診勘定）
公立大学附属病院事業</t>
  </si>
  <si>
    <t>病院
診療所
上水道
ごみ処理
し尿処理
火葬場</t>
  </si>
  <si>
    <t>工業用水事業</t>
  </si>
  <si>
    <t>市場事業
観光施設事業
農業（漁業・林業）集落排水事業
簡易排水事業
農業共済事業</t>
  </si>
  <si>
    <t>産業（工業）技術センター</t>
  </si>
  <si>
    <t>林道・林野</t>
  </si>
  <si>
    <t>賃貸施設等資産
有形固定資産（賃貸施設管理等に関連するもの）</t>
  </si>
  <si>
    <t>消防
救急
水防
消防災害補償</t>
  </si>
  <si>
    <t>開発計画
職員研修
退職手当
公務災害
交通災害共済</t>
  </si>
  <si>
    <t>収益事業（宝くじを含む）</t>
  </si>
  <si>
    <t>有形固定資産</t>
  </si>
  <si>
    <t>遊休資産を保有している場合は、売却可能資産として計上する。</t>
  </si>
  <si>
    <t>遊休資産を保有している場合は、売却可能資産として計上する。</t>
  </si>
  <si>
    <t>遊休資産を保有している場合は、売却可能資産として計上する。</t>
  </si>
  <si>
    <t>（注）上表は、平成○年度末現在における売却可能資産の内訳を表したものです。</t>
  </si>
  <si>
    <t>（注）上表には、平成○年度に新たに売却可能資産として認識したものを記載しています。
　　　なお、売却可能資産の範囲と売却可能価額の算定方法は貸借対照表注記に記載のとおりです。</t>
  </si>
  <si>
    <t>①有形固定資産</t>
  </si>
  <si>
    <t>②売却可能資産</t>
  </si>
  <si>
    <t>（注）【記載例】本市では、平成△年度より固定資産台帳を段階的に整備しており、平成○年度末現在
　　　では、土地のすべて及び建物の一部について再調達価額で評価しています。</t>
  </si>
  <si>
    <t>原則として普通会計に同じ。
企業団については、公営企業会計を参照</t>
  </si>
  <si>
    <t>（投資）有価証券
出資金</t>
  </si>
  <si>
    <t>特定目的基金（預金）
基本財産
特定資産
事業基金</t>
  </si>
  <si>
    <t>債権のうち2年以上延滞しているものは長期延滞債権として計上</t>
  </si>
  <si>
    <t>貸借対照表</t>
  </si>
  <si>
    <t>（平成○○年３月３１日現在）</t>
  </si>
  <si>
    <t>（単位：千円）</t>
  </si>
  <si>
    <t>借　　　　　　　　　　方</t>
  </si>
  <si>
    <t>貸　　　　　　　　　　方</t>
  </si>
  <si>
    <t>[資産の部]</t>
  </si>
  <si>
    <t>[負債の部]</t>
  </si>
  <si>
    <t>１　公共資産</t>
  </si>
  <si>
    <t>１　固定負債</t>
  </si>
  <si>
    <t>(1) 有形固定資産</t>
  </si>
  <si>
    <t>(1) 地方債</t>
  </si>
  <si>
    <t>①生活インフラ・国土保全</t>
  </si>
  <si>
    <t>(2) 長期未払金</t>
  </si>
  <si>
    <t>②教育</t>
  </si>
  <si>
    <t>①物件の購入等</t>
  </si>
  <si>
    <t>③福祉</t>
  </si>
  <si>
    <t>②債務保証又は損失補償</t>
  </si>
  <si>
    <t>④環境衛生</t>
  </si>
  <si>
    <t>③その他</t>
  </si>
  <si>
    <t>⑤産業振興</t>
  </si>
  <si>
    <t>長期未払金計</t>
  </si>
  <si>
    <t>⑥消防</t>
  </si>
  <si>
    <t>(3) 退職手当引当金</t>
  </si>
  <si>
    <t>⑦総務</t>
  </si>
  <si>
    <t>固定負債合計</t>
  </si>
  <si>
    <t>有形固定資産合計</t>
  </si>
  <si>
    <t>(2) 売却可能資産</t>
  </si>
  <si>
    <t>２　流動負債</t>
  </si>
  <si>
    <t>公共資産合計</t>
  </si>
  <si>
    <t>(1) 翌年度償還予定地方債</t>
  </si>
  <si>
    <t>②地方債</t>
  </si>
  <si>
    <t>③一般財源等</t>
  </si>
  <si>
    <t>千円</t>
  </si>
  <si>
    <t>(2) 短期借入金（翌年度繰上充用金）</t>
  </si>
  <si>
    <t>２　投資等</t>
  </si>
  <si>
    <t>(3) 未払金</t>
  </si>
  <si>
    <t>(1) 投資及び出資金</t>
  </si>
  <si>
    <t>(4) 翌年度支払予定退職手当</t>
  </si>
  <si>
    <t>①投資及び出資金</t>
  </si>
  <si>
    <t>(5) 賞与引当金</t>
  </si>
  <si>
    <t>②投資損失引当金</t>
  </si>
  <si>
    <t>流動負債合計</t>
  </si>
  <si>
    <t>投資及び出資金計</t>
  </si>
  <si>
    <t>(2) 貸付金</t>
  </si>
  <si>
    <t>負　　債　　合　　計</t>
  </si>
  <si>
    <t>国（都道府県）支出金
補助金収入</t>
  </si>
  <si>
    <t>(3) 基金等</t>
  </si>
  <si>
    <t>①退職手当目的基金</t>
  </si>
  <si>
    <t>②その他特定目的基金</t>
  </si>
  <si>
    <t>③土地開発基金</t>
  </si>
  <si>
    <t>[純資産の部]</t>
  </si>
  <si>
    <t>④その他定額運用基金</t>
  </si>
  <si>
    <t>１　公共資産等整備国県補助金等</t>
  </si>
  <si>
    <t>⑤退職手当組合積立金</t>
  </si>
  <si>
    <t>基金等計</t>
  </si>
  <si>
    <t>２　公共資産等整備一般財源等</t>
  </si>
  <si>
    <t>(5) 回収不能見込額</t>
  </si>
  <si>
    <t>３　その他一般財源等</t>
  </si>
  <si>
    <t>投資等合計</t>
  </si>
  <si>
    <t>４　資産評価差額</t>
  </si>
  <si>
    <t>３　流動資産</t>
  </si>
  <si>
    <t>(1) 現金預金</t>
  </si>
  <si>
    <t>純　 資　 産　 合　 計</t>
  </si>
  <si>
    <t>①財政調整基金</t>
  </si>
  <si>
    <t>②減債基金</t>
  </si>
  <si>
    <t>③歳計現金</t>
  </si>
  <si>
    <t>現金預金計</t>
  </si>
  <si>
    <t>(2) 未収金</t>
  </si>
  <si>
    <t>①地方税</t>
  </si>
  <si>
    <t>②その他</t>
  </si>
  <si>
    <t>③回収不能見込額</t>
  </si>
  <si>
    <t>未収金計</t>
  </si>
  <si>
    <t>流動資産合計</t>
  </si>
  <si>
    <t>資　　産　　合　　計</t>
  </si>
  <si>
    <t>負 債 ・ 純 資 産 合 計</t>
  </si>
  <si>
    <t>※１　他団体及び民間への支出金により形成された資産</t>
  </si>
  <si>
    <t>千円</t>
  </si>
  <si>
    <t>計</t>
  </si>
  <si>
    <t>　上の支出金に充当された財源</t>
  </si>
  <si>
    <t>①国県補助金等</t>
  </si>
  <si>
    <t>※２　債務負担行為に関する情報</t>
  </si>
  <si>
    <t>千円</t>
  </si>
  <si>
    <t>千円</t>
  </si>
  <si>
    <t>※３　地方債残高（翌年度償還予定額を含む）のうち○○千円については、償還時に地方交付税の算定の基礎に含まれることが見込まれているものです。</t>
  </si>
  <si>
    <t>※４　普通会計の将来負担に関する情報</t>
  </si>
  <si>
    <t>普通会計の将来負担額</t>
  </si>
  <si>
    <t>千円</t>
  </si>
  <si>
    <t>基金等将来負担軽減資産</t>
  </si>
  <si>
    <t>(差引)普通会計が将来負担すべき実質的な負債</t>
  </si>
  <si>
    <t>※５　有形固定資産のうち、土地は○○千円です。また、有形固定資産の減価償却累計額は○○千円です。</t>
  </si>
  <si>
    <t>行政コスト計算書</t>
  </si>
  <si>
    <t>自　平成○○年４月 １ 日</t>
  </si>
  <si>
    <t>至　平成○○年３月３１日</t>
  </si>
  <si>
    <t>　【経常行政コスト】</t>
  </si>
  <si>
    <t>総　　額</t>
  </si>
  <si>
    <t>（構成比率）</t>
  </si>
  <si>
    <t>生活インフラ・
国土保全</t>
  </si>
  <si>
    <t>教　育</t>
  </si>
  <si>
    <t>福　祉</t>
  </si>
  <si>
    <t>環 境 衛 生</t>
  </si>
  <si>
    <t>産 業 振 興</t>
  </si>
  <si>
    <t>消　防</t>
  </si>
  <si>
    <t>総　務</t>
  </si>
  <si>
    <t>支 払 利 息</t>
  </si>
  <si>
    <r>
      <t>(2)</t>
    </r>
    <r>
      <rPr>
        <sz val="11"/>
        <rFont val="ＭＳ Ｐゴシック"/>
        <family val="3"/>
      </rPr>
      <t xml:space="preserve"> 長期未払金</t>
    </r>
  </si>
  <si>
    <r>
      <t>(3)</t>
    </r>
    <r>
      <rPr>
        <sz val="11"/>
        <rFont val="ＭＳ Ｐゴシック"/>
        <family val="3"/>
      </rPr>
      <t xml:space="preserve"> 引当金</t>
    </r>
  </si>
  <si>
    <r>
      <t>(4)</t>
    </r>
    <r>
      <rPr>
        <sz val="11"/>
        <rFont val="ＭＳ Ｐゴシック"/>
        <family val="3"/>
      </rPr>
      <t xml:space="preserve"> その他</t>
    </r>
  </si>
  <si>
    <r>
      <t>３</t>
    </r>
    <r>
      <rPr>
        <sz val="11"/>
        <rFont val="ＭＳ Ｐゴシック"/>
        <family val="3"/>
      </rPr>
      <t>　その他一般財源等</t>
    </r>
  </si>
  <si>
    <r>
      <t>４</t>
    </r>
    <r>
      <rPr>
        <sz val="11"/>
        <rFont val="ＭＳ Ｐゴシック"/>
        <family val="3"/>
      </rPr>
      <t>　資産評価差額</t>
    </r>
  </si>
  <si>
    <t>純　 資　 産　 合　 計</t>
  </si>
  <si>
    <t>負 債 及 び 純 資 産 合 計</t>
  </si>
  <si>
    <t>（差引）純経常行政コスト　　ａ－ｂ　　　</t>
  </si>
  <si>
    <t>投資損失</t>
  </si>
  <si>
    <t>（差引）純経常行政コスト　　ａ－ｄ　　　</t>
  </si>
  <si>
    <t>投資損失</t>
  </si>
  <si>
    <t>※3 上記の他、○○の受け入れに伴う歳計外現金の収入額○○千円</t>
  </si>
  <si>
    <t xml:space="preserve">  　　　（○○の返還に伴う支出額○○千円）があります。</t>
  </si>
  <si>
    <t xml:space="preserve">  　　　（○○の返還に伴う支出額○○千円）があります。</t>
  </si>
  <si>
    <t>教　育</t>
  </si>
  <si>
    <t>３</t>
  </si>
  <si>
    <t>４</t>
  </si>
  <si>
    <t>（２）回収不能見込計上額</t>
  </si>
  <si>
    <t>使用料・手数料</t>
  </si>
  <si>
    <t>３</t>
  </si>
  <si>
    <t>４</t>
  </si>
  <si>
    <t>５</t>
  </si>
  <si>
    <t>ｂ／ａ</t>
  </si>
  <si>
    <t>（差引）純経常行政コスト　　ａ－ｂ　　</t>
  </si>
  <si>
    <t>３</t>
  </si>
  <si>
    <t>４</t>
  </si>
  <si>
    <t>３</t>
  </si>
  <si>
    <t>ｂ／ａ</t>
  </si>
  <si>
    <t>地方公共団体全体の貸借対照表</t>
  </si>
  <si>
    <r>
      <t xml:space="preserve"> </t>
    </r>
    <r>
      <rPr>
        <sz val="11"/>
        <rFont val="ＭＳ Ｐゴシック"/>
        <family val="3"/>
      </rPr>
      <t>地方債計</t>
    </r>
  </si>
  <si>
    <r>
      <t>(1) 翌年度償還予定</t>
    </r>
    <r>
      <rPr>
        <sz val="11"/>
        <rFont val="ＭＳ Ｐゴシック"/>
        <family val="3"/>
      </rPr>
      <t>地方債</t>
    </r>
  </si>
  <si>
    <t>千円</t>
  </si>
  <si>
    <t>千円</t>
  </si>
  <si>
    <t>地方公共団体全体の資金収支計算書</t>
  </si>
  <si>
    <t>地方公共団体全体の純資産変動計算書</t>
  </si>
  <si>
    <t>資産評価差額</t>
  </si>
  <si>
    <t>…</t>
  </si>
  <si>
    <t>地方公共団体全体の行政コスト計算書</t>
  </si>
  <si>
    <t>※1 上記の他、○○の受け入れに伴う歳計外現金の収入額○○千円</t>
  </si>
  <si>
    <t>回収不能
見込計上額</t>
  </si>
  <si>
    <t>その他
行政コスト</t>
  </si>
  <si>
    <t>（１）人件費</t>
  </si>
  <si>
    <t>（２）退職手当引当金繰入等</t>
  </si>
  <si>
    <t>１</t>
  </si>
  <si>
    <t>（３）賞与引当金繰入額</t>
  </si>
  <si>
    <t>小　　計</t>
  </si>
  <si>
    <t>（１）物件費</t>
  </si>
  <si>
    <t>２</t>
  </si>
  <si>
    <t>（２）維持補修費</t>
  </si>
  <si>
    <t>（３）減価償却費</t>
  </si>
  <si>
    <t>（１）社会保障給付</t>
  </si>
  <si>
    <t>（２）補助金等</t>
  </si>
  <si>
    <t>３</t>
  </si>
  <si>
    <t>（４）他団体への
　　　公共資産整備補助金等</t>
  </si>
  <si>
    <t>（１）支払利息</t>
  </si>
  <si>
    <t>（２）回収不能見込計上額</t>
  </si>
  <si>
    <t>（３）その他行政コスト</t>
  </si>
  <si>
    <t>経常行政コスト　ａ</t>
  </si>
  <si>
    <t>（　構　成　比　率　）</t>
  </si>
  <si>
    <t>　【経常収益】</t>
  </si>
  <si>
    <t>一般財源
振替額</t>
  </si>
  <si>
    <t>分担金・負担金・寄附金　ｃ</t>
  </si>
  <si>
    <t>経常収益　合計
（ｂ＋ｃ）　ｄ</t>
  </si>
  <si>
    <t>ｄ／ａ</t>
  </si>
  <si>
    <t>純資産変動計算書</t>
  </si>
  <si>
    <t>（単位：千円）</t>
  </si>
  <si>
    <t>純資産合計</t>
  </si>
  <si>
    <t>公共資産等整備
国県補助金等</t>
  </si>
  <si>
    <t>公共資産等整備
一般財源等</t>
  </si>
  <si>
    <t>その他
一般財源等</t>
  </si>
  <si>
    <t>資産評価差額</t>
  </si>
  <si>
    <t>期首純資産残高</t>
  </si>
  <si>
    <t>純経常行政コスト</t>
  </si>
  <si>
    <t>一般財源</t>
  </si>
  <si>
    <t>地方税</t>
  </si>
  <si>
    <t>地方交付税</t>
  </si>
  <si>
    <t>その他行政コスト充当財源</t>
  </si>
  <si>
    <t>臨時損益</t>
  </si>
  <si>
    <t>災害復旧事業費</t>
  </si>
  <si>
    <t>公共資産除売却損益</t>
  </si>
  <si>
    <t>…</t>
  </si>
  <si>
    <t>科目振替</t>
  </si>
  <si>
    <t>公共資産整備への財源投入</t>
  </si>
  <si>
    <t>公共資産処分による財源増</t>
  </si>
  <si>
    <t>貸付金・出資金等への財源投入</t>
  </si>
  <si>
    <t>(4) 長期延滞債権</t>
  </si>
  <si>
    <t>千円</t>
  </si>
  <si>
    <t>千円</t>
  </si>
  <si>
    <t>千円</t>
  </si>
  <si>
    <t>千円</t>
  </si>
  <si>
    <t>千円</t>
  </si>
  <si>
    <t>千円</t>
  </si>
  <si>
    <t>千円</t>
  </si>
  <si>
    <t>千円</t>
  </si>
  <si>
    <t>千円）</t>
  </si>
  <si>
    <t>　　　（貸借対照表に計上したものを含む）</t>
  </si>
  <si>
    <t>使用料・手数料　ｂ</t>
  </si>
  <si>
    <t>他会計等への事務費等充当財源繰出支出</t>
  </si>
  <si>
    <t>他会計等への建設費充当財源繰出支出</t>
  </si>
  <si>
    <t>他会計等への公債費充当財源繰出支出</t>
  </si>
  <si>
    <t>千円</t>
  </si>
  <si>
    <t>△</t>
  </si>
  <si>
    <t>△</t>
  </si>
  <si>
    <t>△</t>
  </si>
  <si>
    <t>　地方債元利償還額</t>
  </si>
  <si>
    <t>①</t>
  </si>
  <si>
    <t>公有用地、代行用地、関連施設について、土地の取得目的等に基づき適当な科目に区分する。</t>
  </si>
  <si>
    <t>市街地開発用地</t>
  </si>
  <si>
    <t>観光施設用地</t>
  </si>
  <si>
    <t>特定土地、代替地のうち譲渡が見込まれない土地</t>
  </si>
  <si>
    <t>完成土地等、開発中土地</t>
  </si>
  <si>
    <t>代替地（譲渡が見込まれない土地を除く）</t>
  </si>
  <si>
    <t>長期前受金
預り保証金
預り敷金</t>
  </si>
  <si>
    <t>　小　計</t>
  </si>
  <si>
    <t>回収可能価額
（千円）</t>
  </si>
  <si>
    <t>延床面積
（㎡）</t>
  </si>
  <si>
    <t>合　計</t>
  </si>
  <si>
    <t>－</t>
  </si>
  <si>
    <t>帳簿価額</t>
  </si>
  <si>
    <t>投資損失計上額
（D&lt;Aの場合）</t>
  </si>
  <si>
    <t>うち評価差額</t>
  </si>
  <si>
    <t>時価評価額</t>
  </si>
  <si>
    <t>合計
（貸借対照表
　価額）</t>
  </si>
  <si>
    <t>（注）上表には、長期延滞債権に振り替えられた貸付金は
　　　含まれていません。</t>
  </si>
  <si>
    <t>相手先名または種別</t>
  </si>
  <si>
    <t>（うちその他の引当金）</t>
  </si>
  <si>
    <t>　</t>
  </si>
  <si>
    <t>うち翌年度償還</t>
  </si>
  <si>
    <t>合　計</t>
  </si>
  <si>
    <t>翌年度
支払予定額
（千円）</t>
  </si>
  <si>
    <t>科目対応表－連結貸借対照表</t>
  </si>
  <si>
    <t>科目対応表－連結行政コスト計算書（性質別）</t>
  </si>
  <si>
    <t>物品受贈益</t>
  </si>
  <si>
    <t>各種負担金
拠出金
助成金</t>
  </si>
  <si>
    <t>貸倒引当金繰入</t>
  </si>
  <si>
    <t>道路料金収入</t>
  </si>
  <si>
    <t>使用料収入
手数料収入
利用料収入
受託事業収入</t>
  </si>
  <si>
    <t>科目対応表－連結純資産変動計算書</t>
  </si>
  <si>
    <t>科目対応表－連結資金収支計算書</t>
  </si>
  <si>
    <t>市町村職員
退職手当組合</t>
  </si>
  <si>
    <t>○○
土地開発公社</t>
  </si>
  <si>
    <t>(株)○○清掃
サービス</t>
  </si>
  <si>
    <t>地方独立行政法人</t>
  </si>
  <si>
    <t>○○大学</t>
  </si>
  <si>
    <t>貸付金・出資金等の回収等による財源増</t>
  </si>
  <si>
    <t>減価償却による財源増</t>
  </si>
  <si>
    <t>資産評価替えによる変動額</t>
  </si>
  <si>
    <t>無償受贈資産受入</t>
  </si>
  <si>
    <t>その他</t>
  </si>
  <si>
    <t>期末純資産残高</t>
  </si>
  <si>
    <t>資金収支計算書</t>
  </si>
  <si>
    <t>自　平成○○年４月　１日</t>
  </si>
  <si>
    <t>至　平成○○年３月３１日</t>
  </si>
  <si>
    <t>１　経常的収支の部</t>
  </si>
  <si>
    <t>人件費</t>
  </si>
  <si>
    <t>物件費</t>
  </si>
  <si>
    <t>社会保障給付</t>
  </si>
  <si>
    <t>補助金等</t>
  </si>
  <si>
    <t>支払利息</t>
  </si>
  <si>
    <t>その他支出</t>
  </si>
  <si>
    <t>支出合計</t>
  </si>
  <si>
    <t>国県補助金等</t>
  </si>
  <si>
    <t>使用料・手数料</t>
  </si>
  <si>
    <t>分担金・負担金・寄附金</t>
  </si>
  <si>
    <t>諸収入</t>
  </si>
  <si>
    <t>地方債発行額</t>
  </si>
  <si>
    <t>基金取崩額</t>
  </si>
  <si>
    <t>その他収入</t>
  </si>
  <si>
    <t>収入合計</t>
  </si>
  <si>
    <t>経常的収支額</t>
  </si>
  <si>
    <t>２　公共資産整備収支の部</t>
  </si>
  <si>
    <t>公共資産整備支出</t>
  </si>
  <si>
    <t>公共資産整備補助金等支出</t>
  </si>
  <si>
    <t>公共資産整備収支額</t>
  </si>
  <si>
    <t>３　投資・財務的収支の部</t>
  </si>
  <si>
    <t>投資及び出資金</t>
  </si>
  <si>
    <t>貸付金</t>
  </si>
  <si>
    <t>基金積立額</t>
  </si>
  <si>
    <t>定額運用基金への繰出支出</t>
  </si>
  <si>
    <t>地方債償還額</t>
  </si>
  <si>
    <t>貸付金回収額</t>
  </si>
  <si>
    <t>地方債償還に伴う財源振替</t>
  </si>
  <si>
    <t>公共資産等売却収入</t>
  </si>
  <si>
    <t>投資・財務的収支額</t>
  </si>
  <si>
    <t>当年度歳計現金増減額</t>
  </si>
  <si>
    <t>期首歳計現金残高</t>
  </si>
  <si>
    <t>期末歳計現金残高</t>
  </si>
  <si>
    <t>※1 一時借入金に関する情報</t>
  </si>
  <si>
    <t>資金収支計算書には一時借入金の増減は含まれていません。</t>
  </si>
  <si>
    <t>②</t>
  </si>
  <si>
    <t>平成○年度における一時借入金の借入限度額は○○千円です。</t>
  </si>
  <si>
    <t>③</t>
  </si>
  <si>
    <t>支払利息のうち、一時借入金利子は○○千円です。</t>
  </si>
  <si>
    <t>連結貸借対照表</t>
  </si>
  <si>
    <t>(1) 地方公共団体</t>
  </si>
  <si>
    <t>①普通会計地方債</t>
  </si>
  <si>
    <t>②公営事業地方債</t>
  </si>
  <si>
    <t xml:space="preserve"> 地方公共団体計</t>
  </si>
  <si>
    <t>(2) 関係団体</t>
  </si>
  <si>
    <t>①一部事務組合・広域連合地方債</t>
  </si>
  <si>
    <t>連結精算表も兼ねる</t>
  </si>
  <si>
    <t>②地方三公社長期借入金</t>
  </si>
  <si>
    <t>③第三セクター等長期借入金</t>
  </si>
  <si>
    <t>⑧収益事業</t>
  </si>
  <si>
    <t xml:space="preserve"> 関係団体計</t>
  </si>
  <si>
    <t>⑨その他</t>
  </si>
  <si>
    <t>(3) 長期未払金</t>
  </si>
  <si>
    <t>(4) 引当金</t>
  </si>
  <si>
    <t>（うち退職手当等引当金）</t>
  </si>
  <si>
    <t>（　　その他の引当金）</t>
  </si>
  <si>
    <t>(5) その他</t>
  </si>
  <si>
    <t>(1) 翌年度償還予定額</t>
  </si>
  <si>
    <t>①地方公共団体</t>
  </si>
  <si>
    <t>(4) 長期延滞債権</t>
  </si>
  <si>
    <t>②関係団体</t>
  </si>
  <si>
    <t xml:space="preserve"> 翌年度償還予定額計</t>
  </si>
  <si>
    <t>(6) 回収不能見込額</t>
  </si>
  <si>
    <t>(2) 短期借入金（翌年度繰上充用金を含む）</t>
  </si>
  <si>
    <t>(6) その他</t>
  </si>
  <si>
    <t>(1) 資金</t>
  </si>
  <si>
    <t>(3) 販売用不動産</t>
  </si>
  <si>
    <t>(4) その他</t>
  </si>
  <si>
    <t>３　他団体及び民間出資分</t>
  </si>
  <si>
    <t>４　繰延勘定</t>
  </si>
  <si>
    <t>４　その他一般財源等</t>
  </si>
  <si>
    <t>５　資産評価差額</t>
  </si>
  <si>
    <t>純資産 合計</t>
  </si>
  <si>
    <t>負債及び純資産合計</t>
  </si>
  <si>
    <t>※１　債務負担行為に関する情報</t>
  </si>
  <si>
    <t>②債務保証又は損失補償</t>
  </si>
  <si>
    <t>名　　称　　等</t>
  </si>
  <si>
    <t>取得年度</t>
  </si>
  <si>
    <t>取得価額</t>
  </si>
  <si>
    <t>減価償却
累計額</t>
  </si>
  <si>
    <t>(年度)</t>
  </si>
  <si>
    <t>（千円）</t>
  </si>
  <si>
    <t>体育館</t>
  </si>
  <si>
    <t>保育所</t>
  </si>
  <si>
    <t>老人福祉センター</t>
  </si>
  <si>
    <t>し尿処理施設</t>
  </si>
  <si>
    <t>保健センター</t>
  </si>
  <si>
    <t>○○振興センター</t>
  </si>
  <si>
    <t>消防本部</t>
  </si>
  <si>
    <t>消防署</t>
  </si>
  <si>
    <t>庁舎</t>
  </si>
  <si>
    <t>合　　　　計</t>
  </si>
  <si>
    <t>－</t>
  </si>
  <si>
    <t>　（注）取得価額には、土地の価額は含まれていません。</t>
  </si>
  <si>
    <t>区分</t>
  </si>
  <si>
    <t>○○住宅</t>
  </si>
  <si>
    <t>小学校</t>
  </si>
  <si>
    <t>図書館</t>
  </si>
  <si>
    <t>ごみ処理施設</t>
  </si>
  <si>
    <t>道の駅○○</t>
  </si>
  <si>
    <t>生活
インフラ・
国土保全</t>
  </si>
  <si>
    <t>○○公園</t>
  </si>
  <si>
    <t>○○駅前再開発</t>
  </si>
  <si>
    <t>デイサービスセンター</t>
  </si>
  <si>
    <t>斎場</t>
  </si>
  <si>
    <t>連結対象法人等明細表</t>
  </si>
  <si>
    <t>地方独立行政法人</t>
  </si>
  <si>
    <t>地方三公社</t>
  </si>
  <si>
    <t>一部事務組合・
広域連合</t>
  </si>
  <si>
    <t>○○大学</t>
  </si>
  <si>
    <t>連結対象</t>
  </si>
  <si>
    <t>○○組合</t>
  </si>
  <si>
    <t>　（注）○○組合は、経費負担割合及び負担金額が僅少なため連結対象から除外しています。</t>
  </si>
  <si>
    <t>区分</t>
  </si>
  <si>
    <t>主たる事業の内容</t>
  </si>
  <si>
    <t>資本金等
（千円）</t>
  </si>
  <si>
    <t>出資割合・
経費負担割合
（％）</t>
  </si>
  <si>
    <t>無形固定資産
敷金・保証金
預託金
長期性預金
長期前払費用
その他の投資</t>
  </si>
  <si>
    <t>貸倒引当金</t>
  </si>
  <si>
    <t>現金及び預金
形式収支（歳入歳出差引額）
財政安定化基金</t>
  </si>
  <si>
    <t>未収（入）金
収入未済額</t>
  </si>
  <si>
    <t>未収学生納付金収入
未収附属病院収入</t>
  </si>
  <si>
    <t>住宅用地造成事業
工業用地造成事業</t>
  </si>
  <si>
    <t>分譲事業資産</t>
  </si>
  <si>
    <t>貯蔵品
前渡金
仮払金
立替金
前払金
前払費用
未収収益</t>
  </si>
  <si>
    <t xml:space="preserve">受取手形
たな卸資産
医薬品及び診療材料
</t>
  </si>
  <si>
    <t>受取手形
売掛金
たな卸資産</t>
  </si>
  <si>
    <t>貸倒引当金
徴収不能引当金</t>
  </si>
  <si>
    <t>繰延資産</t>
  </si>
  <si>
    <t>企業債
借入資本金</t>
  </si>
  <si>
    <t>公営事業債</t>
  </si>
  <si>
    <t>③第三セクター等長期借入金</t>
  </si>
  <si>
    <t>退職給与（給付・一時金）引当金</t>
  </si>
  <si>
    <t>追加退職給付引当金</t>
  </si>
  <si>
    <t>修繕引当金
損失補てん引当金</t>
  </si>
  <si>
    <t>長期預り補助金等
長期預り工事負担金等
長期寄附金債務</t>
  </si>
  <si>
    <t>（うち 他会計借入金）</t>
  </si>
  <si>
    <t>長期借入金</t>
  </si>
  <si>
    <t>一時借入金</t>
  </si>
  <si>
    <t>未払消費税
未払法人税等</t>
  </si>
  <si>
    <t>未払金
預り金
前受金
仮受金
未払費用
前受収益</t>
  </si>
  <si>
    <t>運営費負担金債務
預り特定施設費
寄附金債務</t>
  </si>
  <si>
    <t>（うち 他会計借入金翌年度償還予定額）</t>
  </si>
  <si>
    <t>国庫支出金（補助金）
県支出金（補助金）</t>
  </si>
  <si>
    <t>作成要領に従って算定。</t>
  </si>
  <si>
    <t>基本財産
準備金</t>
  </si>
  <si>
    <t>特定準備金
資本金
剰余金</t>
  </si>
  <si>
    <t>基本金
償還準備金
償還準備積立金</t>
  </si>
  <si>
    <t>受贈財産評価額
その他有価証券評価差額金</t>
  </si>
  <si>
    <t>（注）　普通会計外の公営事業会計、地方独立行政法人、一部事務組合・広域連合については、事業の内容等に応じ、上記区分に従って一つの目的別区分に全額計上する。</t>
  </si>
  <si>
    <t>人件費</t>
  </si>
  <si>
    <t>給料
手当
報酬
賃金
法定福利費
（退職金を除く）</t>
  </si>
  <si>
    <t>原則として普通会計に準じる。
（公営競技については行政コスト及び経常収益を算定し、差額のみを「公営競技・宝くじ純利益（損失）」勘定に計上する。）</t>
  </si>
  <si>
    <t>別途計算</t>
  </si>
  <si>
    <t>退職給付費用</t>
  </si>
  <si>
    <t>物件費</t>
  </si>
  <si>
    <t>材料費
委託費
光熱水費
その他経費（修繕費除く）
福利厚生費</t>
  </si>
  <si>
    <t>受水費</t>
  </si>
  <si>
    <t>維持補修費</t>
  </si>
  <si>
    <t>修繕費（料）
路面復旧費</t>
  </si>
  <si>
    <t>修繕費</t>
  </si>
  <si>
    <t>減価償却費</t>
  </si>
  <si>
    <t>保険給付費
介護給付費納付金
医療給付費
介護諸費等</t>
  </si>
  <si>
    <t>利子補給金</t>
  </si>
  <si>
    <t>企業債利息
一時借入金利息</t>
  </si>
  <si>
    <t>回収不能見込計上額</t>
  </si>
  <si>
    <t>土地売却原価</t>
  </si>
  <si>
    <t>土地売却原価、商品原価
法人税等</t>
  </si>
  <si>
    <t>使用料・手数料</t>
  </si>
  <si>
    <t>各種負担金
各種交付金
寄附金
賛助金</t>
  </si>
  <si>
    <t>工事負担金等収益</t>
  </si>
  <si>
    <t>保険税（料）</t>
  </si>
  <si>
    <t>授業料収益
入学金収益
検定料収益
附属病院収益</t>
  </si>
  <si>
    <t>他会計負担金
他会計繰入金</t>
  </si>
  <si>
    <t>運営費負担金（交付金）収益</t>
  </si>
  <si>
    <t>一般財源</t>
  </si>
  <si>
    <t>地方税</t>
  </si>
  <si>
    <t>地方交付税</t>
  </si>
  <si>
    <t>公営競技・宝くじ事業で利益が発生した場合はその他行政コスト充当財源に含める。</t>
  </si>
  <si>
    <t>公営競技・宝くじ事業で損失が発生した場合は臨時損益として計上する。</t>
  </si>
  <si>
    <t>科目振替</t>
  </si>
  <si>
    <t>資産見返負債戻入（処分によるものの場合）</t>
  </si>
  <si>
    <t>資産見返負債戻入（減価償却によるものの場合）</t>
  </si>
  <si>
    <t>１　経常的収支の部</t>
  </si>
  <si>
    <t>支出</t>
  </si>
  <si>
    <t>原材料、商品又はサービスの購入による支出</t>
  </si>
  <si>
    <r>
      <t>補助金</t>
    </r>
    <r>
      <rPr>
        <sz val="10.5"/>
        <rFont val="ＭＳ Ｐゴシック"/>
        <family val="3"/>
      </rPr>
      <t>等</t>
    </r>
  </si>
  <si>
    <t>収入</t>
  </si>
  <si>
    <t>補助金収入</t>
  </si>
  <si>
    <t>分担金収入
寄付金収入
賛助金収入</t>
  </si>
  <si>
    <t>工事負担金等収入</t>
  </si>
  <si>
    <t>受託収入</t>
  </si>
  <si>
    <t>授業料収入
手数料収入
入学金収入
検定料収入
附属病院収入</t>
  </si>
  <si>
    <t>預金利息
有価証券利息
貸付金利息
雑収入</t>
  </si>
  <si>
    <t>基本財産運用収入</t>
  </si>
  <si>
    <t>公共資産整備支出もしくは投資・財務的支出の財源として借り入れ（取り崩し）たことが明らかなものを除き、経常的収支の部に計上する。</t>
  </si>
  <si>
    <t>他会計繰入金等</t>
  </si>
  <si>
    <t>運営費負担金（交付金）収入</t>
  </si>
  <si>
    <t>その他収入</t>
  </si>
  <si>
    <t>資産売却収入（当該収入により代替資産を取得することが明らかな場合は、公共資産整備収支の部とする。）</t>
  </si>
  <si>
    <t>２　公共資産整備収支の部</t>
  </si>
  <si>
    <t>建設改良費
有形固定資産取得支出</t>
  </si>
  <si>
    <t>第三セクター等公共資産整備支出</t>
  </si>
  <si>
    <t>公共資産整備支出の財源として借り入れ（取り崩し）たことが明らかなものを計上する。</t>
  </si>
  <si>
    <t>他会計負担金等</t>
  </si>
  <si>
    <t>（特定）施設費による収入</t>
  </si>
  <si>
    <t>３　投資・財務的収支の部</t>
  </si>
  <si>
    <t>有価証券の取得による支出</t>
  </si>
  <si>
    <t>貸付金</t>
  </si>
  <si>
    <t>特定預金支出
基本財産繰入金</t>
  </si>
  <si>
    <t>投資・財務的支出の財源として借り入れ（取り崩し）たことが明らかなものを計上する。</t>
  </si>
  <si>
    <r>
      <t>収益事業</t>
    </r>
    <r>
      <rPr>
        <sz val="11"/>
        <rFont val="ＭＳ ゴシック"/>
        <family val="3"/>
      </rPr>
      <t>純収入</t>
    </r>
  </si>
  <si>
    <t>基本財産収入</t>
  </si>
  <si>
    <t>会計間または法人間の取引調査票</t>
  </si>
  <si>
    <t>会計または法人名</t>
  </si>
  <si>
    <t>会計年度</t>
  </si>
  <si>
    <t>作成担当者</t>
  </si>
  <si>
    <t>（単位：千円）</t>
  </si>
  <si>
    <t>普通会計</t>
  </si>
  <si>
    <t>公営事業会計</t>
  </si>
  <si>
    <t>地方公営企業</t>
  </si>
  <si>
    <t>国民健康
保険</t>
  </si>
  <si>
    <t>病院</t>
  </si>
  <si>
    <t>水道</t>
  </si>
  <si>
    <t>借入金</t>
  </si>
  <si>
    <t>資金の貸付け</t>
  </si>
  <si>
    <t>資金の回収</t>
  </si>
  <si>
    <t>資金の借入れ</t>
  </si>
  <si>
    <t>資金の返済</t>
  </si>
  <si>
    <t>貸付利息の受取り</t>
  </si>
  <si>
    <t>借入利息の支払い</t>
  </si>
  <si>
    <t>他会計への繰出し</t>
  </si>
  <si>
    <t>他会計からの繰入れ</t>
  </si>
  <si>
    <t>補助金の支給</t>
  </si>
  <si>
    <t>補助金の受入れ</t>
  </si>
  <si>
    <t>その他の取引の内容</t>
  </si>
  <si>
    <t>平成○年度末の残高</t>
  </si>
  <si>
    <t>平成○年度中の取引の内容</t>
  </si>
  <si>
    <t>平成○年度</t>
  </si>
  <si>
    <t>TEL</t>
  </si>
  <si>
    <t>……</t>
  </si>
  <si>
    <t>……</t>
  </si>
  <si>
    <t>……</t>
  </si>
  <si>
    <t>一部事務組合・広域連合</t>
  </si>
  <si>
    <t>地方三公社</t>
  </si>
  <si>
    <t>第三セクター等</t>
  </si>
  <si>
    <t>投資/出資金</t>
  </si>
  <si>
    <t>資本金/正味財産</t>
  </si>
  <si>
    <t>他会計からの仕入/ｻｰﾋﾞｽ供給</t>
  </si>
  <si>
    <t>他会計への売上/ｻｰﾋﾞｽ提供</t>
  </si>
  <si>
    <t>未収金</t>
  </si>
  <si>
    <t>未払金</t>
  </si>
  <si>
    <t>　うち出納整理期間中の精算</t>
  </si>
  <si>
    <t>償却資産</t>
  </si>
  <si>
    <t>土地</t>
  </si>
  <si>
    <t>取得価額</t>
  </si>
  <si>
    <t>減価償却累計額</t>
  </si>
  <si>
    <t>帳簿価格</t>
  </si>
  <si>
    <t>貸借対照表計上額</t>
  </si>
  <si>
    <t>うち当年度償却額</t>
  </si>
  <si>
    <t>Ｄ＝Ｂ－Ｃ</t>
  </si>
  <si>
    <t>Ａ＋Ｄ</t>
  </si>
  <si>
    <t>道路</t>
  </si>
  <si>
    <t>橋りょう</t>
  </si>
  <si>
    <t>河川</t>
  </si>
  <si>
    <t>砂防</t>
  </si>
  <si>
    <t>海岸保全</t>
  </si>
  <si>
    <t>港湾</t>
  </si>
  <si>
    <t>都市計画</t>
  </si>
  <si>
    <t>街路</t>
  </si>
  <si>
    <t>都市下水路</t>
  </si>
  <si>
    <t>区画整理</t>
  </si>
  <si>
    <t>公園</t>
  </si>
  <si>
    <t>その他</t>
  </si>
  <si>
    <t>住宅</t>
  </si>
  <si>
    <t>空港</t>
  </si>
  <si>
    <t>小学校</t>
  </si>
  <si>
    <t>中学校</t>
  </si>
  <si>
    <t>高等学校</t>
  </si>
  <si>
    <t>幼稚園</t>
  </si>
  <si>
    <t>特殊学校</t>
  </si>
  <si>
    <t>大学</t>
  </si>
  <si>
    <t>各種学校</t>
  </si>
  <si>
    <t>社会教育</t>
  </si>
  <si>
    <t>保育所</t>
  </si>
  <si>
    <t>清掃</t>
  </si>
  <si>
    <t>ごみ処理</t>
  </si>
  <si>
    <t>し尿処理</t>
  </si>
  <si>
    <t>保健衛生</t>
  </si>
  <si>
    <t>労働</t>
  </si>
  <si>
    <t>農林水産業</t>
  </si>
  <si>
    <t>造林</t>
  </si>
  <si>
    <t>林道</t>
  </si>
  <si>
    <t>治山</t>
  </si>
  <si>
    <t>漁港</t>
  </si>
  <si>
    <t>農業農村整備</t>
  </si>
  <si>
    <t>商工</t>
  </si>
  <si>
    <t>資産減耗費
雑支出
特別損失</t>
  </si>
  <si>
    <t>受取利息や雑収入など（行政サービスとの直接対応関係はない経常的な収入）、特別利益</t>
  </si>
  <si>
    <t>市からの補助金・負担金
（千円）</t>
  </si>
  <si>
    <t>【未収金】</t>
  </si>
  <si>
    <t>市税等未収金</t>
  </si>
  <si>
    <t>　固定資産税</t>
  </si>
  <si>
    <t>その他の未収金</t>
  </si>
  <si>
    <t>　使用料・手数料</t>
  </si>
  <si>
    <t>名　　称</t>
  </si>
  <si>
    <t>【流動資産】</t>
  </si>
  <si>
    <t>【投資等】</t>
  </si>
  <si>
    <t>　財政調整基金</t>
  </si>
  <si>
    <t>　減債基金</t>
  </si>
  <si>
    <t>　○○基金</t>
  </si>
  <si>
    <t>　土地開発基金</t>
  </si>
  <si>
    <t>　退職手当組合積立金</t>
  </si>
  <si>
    <t>現金・預金</t>
  </si>
  <si>
    <t>有価証券</t>
  </si>
  <si>
    <t>土地</t>
  </si>
  <si>
    <t>　……</t>
  </si>
  <si>
    <t>　……</t>
  </si>
  <si>
    <t>　……</t>
  </si>
  <si>
    <t>物件の購入等</t>
  </si>
  <si>
    <t>共同発行地方債</t>
  </si>
  <si>
    <t>　○○市</t>
  </si>
  <si>
    <t>その他の団体</t>
  </si>
  <si>
    <t>　○○(株)</t>
  </si>
  <si>
    <t>債務保証</t>
  </si>
  <si>
    <t>損失補償</t>
  </si>
  <si>
    <t>貸借対照表
計上額</t>
  </si>
  <si>
    <t>（うち共同発行地方債に係るもの</t>
  </si>
  <si>
    <t>千円）</t>
  </si>
  <si>
    <t>･･････</t>
  </si>
  <si>
    <t>･･････</t>
  </si>
  <si>
    <t>･･････</t>
  </si>
  <si>
    <t>退職手当等引当金明細表</t>
  </si>
  <si>
    <t>退職手当等
引当金
（千円）</t>
  </si>
  <si>
    <t>引当対象
人員
（人）</t>
  </si>
  <si>
    <t>備考</t>
  </si>
  <si>
    <t>(参考)当年度
支給額
（千円）</t>
  </si>
  <si>
    <t>(参考)当年度
支給人員
（人）</t>
  </si>
  <si>
    <t>地方債等明細表</t>
  </si>
  <si>
    <t>会計・法人名等</t>
  </si>
  <si>
    <t>種類</t>
  </si>
  <si>
    <t>　一般公共事業</t>
  </si>
  <si>
    <t>　公営住宅建設</t>
  </si>
  <si>
    <t>　災害復旧</t>
  </si>
  <si>
    <t>　教育・福祉施設</t>
  </si>
  <si>
    <t>　一般単独事業</t>
  </si>
  <si>
    <t>　その他</t>
  </si>
  <si>
    <t>【通常分】</t>
  </si>
  <si>
    <t>【特別分】</t>
  </si>
  <si>
    <t>　臨時財政対策債</t>
  </si>
  <si>
    <t>　減税補てん債</t>
  </si>
  <si>
    <t>　退職手当債</t>
  </si>
  <si>
    <t>地方債等残高</t>
  </si>
  <si>
    <t>政府資金</t>
  </si>
  <si>
    <t>公営企業
金融公庫</t>
  </si>
  <si>
    <t>市中銀行</t>
  </si>
  <si>
    <t>その他の
金融機関</t>
  </si>
  <si>
    <t>市場公募債</t>
  </si>
  <si>
    <t>うち共同発行債</t>
  </si>
  <si>
    <t>うち住民公募債</t>
  </si>
  <si>
    <t>(単位：千円)</t>
  </si>
  <si>
    <t>①借入先別一覧表</t>
  </si>
  <si>
    <t>②利率別一覧表</t>
  </si>
  <si>
    <t>③返済期間別一覧表</t>
  </si>
  <si>
    <t>1.5％以下</t>
  </si>
  <si>
    <t>1.5％超
2.0％以下</t>
  </si>
  <si>
    <t>2.0％超
2.5％以下</t>
  </si>
  <si>
    <t>2.5％超
3.0％以下</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</si>
</sst>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Red]\-#,##0;&quot;－&quot;"/>
    <numFmt numFmtId="185" formatCode="mm/dd"/>
    <numFmt numFmtId="186" formatCode="mm/dd\(aaa\)"/>
    <numFmt numFmtId="187" formatCode="#,##0&quot;   &quot;;[Red]\-#,##0&quot;   &quot;;\ &quot;－   &quot;"/>
    <numFmt numFmtId="188" formatCode="yy/mm"/>
    <numFmt numFmtId="189" formatCode="&quot;'&quot;yy/mm/dd"/>
    <numFmt numFmtId="190" formatCode="yyyy/mm"/>
    <numFmt numFmtId="191" formatCode="yyyy/mm/dd"/>
    <numFmt numFmtId="192" formatCode="#,##0,;[Red]\-#,##0,;&quot;－&quot;"/>
    <numFmt numFmtId="193" formatCode="#,##0,,;[Red]\-#,##0,,;&quot;－&quot;"/>
    <numFmt numFmtId="194" formatCode="#,##0&quot;   &quot;;[Red]\-#,##0&quot;   &quot;;&quot;－   &quot;"/>
    <numFmt numFmtId="195" formatCode="#,##0_);\(#,##0\);&quot;－&quot;_)"/>
    <numFmt numFmtId="196" formatCode="[$-411]ggge&quot;年&quot;m&quot;月&quot;"/>
    <numFmt numFmtId="197" formatCode="[$-411]ggge&quot;年&quot;mm&quot;月&quot;"/>
    <numFmt numFmtId="198" formatCode="[$-411]gggee&quot;年&quot;mm&quot;月&quot;"/>
    <numFmt numFmtId="199" formatCode="[$-411]gggee&quot;年&quot;mm&quot;月&quot;dd&quot;日&quot;"/>
    <numFmt numFmtId="200" formatCode="0%;[Red]\-0%;&quot;－&quot;"/>
    <numFmt numFmtId="201" formatCode="&quot;(&quot;0%&quot;)   &quot;;[Red]\-&quot;(&quot;0%&quot;)   &quot;;&quot;－    &quot;"/>
    <numFmt numFmtId="202" formatCode="&quot;(&quot;0.00%&quot;)   &quot;;[Red]\-&quot;(&quot;0.00%&quot;)   &quot;;&quot;－    &quot;"/>
    <numFmt numFmtId="203" formatCode="0.00%;[Red]\-0.00%;&quot;－&quot;"/>
    <numFmt numFmtId="204" formatCode="#,##0.00;[Red]\-#,##0.00;&quot;－&quot;"/>
    <numFmt numFmtId="205" formatCode="&quot;¥&quot;#,##0;[Red]\-&quot;¥&quot;#,##0;&quot;－&quot;"/>
    <numFmt numFmtId="206" formatCode="&quot;¥&quot;#,##0.00;[Red]\-&quot;¥&quot;#,##0.00;&quot;－&quot;"/>
    <numFmt numFmtId="207" formatCode="#,##0_);[Red]\(#,##0\)"/>
    <numFmt numFmtId="208" formatCode="#,##0;&quot;△ &quot;#,##0"/>
    <numFmt numFmtId="209" formatCode="0.0%"/>
    <numFmt numFmtId="210" formatCode="#,##0_);\(#,##0\)"/>
    <numFmt numFmtId="211" formatCode="#,##0;[Red]&quot;△ &quot;#,##0"/>
    <numFmt numFmtId="212" formatCode="&quot;Yes&quot;;&quot;Yes&quot;;&quot;No&quot;"/>
    <numFmt numFmtId="213" formatCode="&quot;True&quot;;&quot;True&quot;;&quot;False&quot;"/>
    <numFmt numFmtId="214" formatCode="&quot;On&quot;;&quot;On&quot;;&quot;Off&quot;"/>
    <numFmt numFmtId="215" formatCode="[$€-2]\ #,##0.00_);[Red]\([$€-2]\ #,##0.00\)"/>
    <numFmt numFmtId="216" formatCode="#,##0,;\-#,##0,;&quot;-&quot;"/>
    <numFmt numFmtId="217" formatCode="_ #,##0;[Red]_ \-#,##0"/>
    <numFmt numFmtId="218" formatCode="0;&quot;△ &quot;0"/>
    <numFmt numFmtId="219" formatCode="0.0_ "/>
  </numFmts>
  <fonts count="6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name val="ＭＳ ゴシック"/>
      <family val="3"/>
    </font>
    <font>
      <b/>
      <sz val="14"/>
      <name val="ＭＳ Ｐゴシック"/>
      <family val="3"/>
    </font>
    <font>
      <b/>
      <sz val="10"/>
      <color indexed="12"/>
      <name val="ＭＳ 明朝"/>
      <family val="1"/>
    </font>
    <font>
      <sz val="10"/>
      <name val="ＭＳ ゴシック"/>
      <family val="3"/>
    </font>
    <font>
      <sz val="18"/>
      <name val="ＭＳ ゴシック"/>
      <family val="3"/>
    </font>
    <font>
      <sz val="13"/>
      <name val="ＭＳ ゴシック"/>
      <family val="3"/>
    </font>
    <font>
      <sz val="6"/>
      <name val="ＭＳ ゴシック"/>
      <family val="3"/>
    </font>
    <font>
      <sz val="12"/>
      <name val="ＭＳ Ｐゴシック"/>
      <family val="3"/>
    </font>
    <font>
      <sz val="10"/>
      <name val="ＭＳ Ｐゴシック"/>
      <family val="3"/>
    </font>
    <font>
      <sz val="14"/>
      <name val="ＭＳ Ｐゴシック"/>
      <family val="3"/>
    </font>
    <font>
      <sz val="16"/>
      <name val="ＭＳ Ｐゴシック"/>
      <family val="3"/>
    </font>
    <font>
      <sz val="18"/>
      <name val="ＭＳ Ｐゴシック"/>
      <family val="3"/>
    </font>
    <font>
      <sz val="13"/>
      <name val="ＭＳ Ｐゴシック"/>
      <family val="3"/>
    </font>
    <font>
      <sz val="10.5"/>
      <name val="ＭＳ Ｐゴシック"/>
      <family val="3"/>
    </font>
    <font>
      <sz val="14"/>
      <name val="ＭＳ ゴシック"/>
      <family val="3"/>
    </font>
    <font>
      <sz val="12"/>
      <name val="ＭＳ ゴシック"/>
      <family val="3"/>
    </font>
    <font>
      <b/>
      <sz val="9.5"/>
      <name val="Courier"/>
      <family val="3"/>
    </font>
    <font>
      <sz val="20"/>
      <name val="ＭＳ Ｐゴシック"/>
      <family val="3"/>
    </font>
    <font>
      <b/>
      <sz val="12"/>
      <name val="ＭＳ Ｐゴシック"/>
      <family val="3"/>
    </font>
    <font>
      <b/>
      <u val="single"/>
      <sz val="12"/>
      <color indexed="10"/>
      <name val="ＭＳ Ｐゴシック"/>
      <family val="3"/>
    </font>
    <font>
      <sz val="9"/>
      <name val="ＭＳ Ｐゴシック"/>
      <family val="3"/>
    </font>
    <font>
      <b/>
      <sz val="10"/>
      <name val="ＭＳ Ｐゴシック"/>
      <family val="3"/>
    </font>
    <font>
      <sz val="8"/>
      <name val="ＭＳ Ｐゴシック"/>
      <family val="3"/>
    </font>
    <font>
      <sz val="9"/>
      <name val="ＭＳ ゴシック"/>
      <family val="3"/>
    </font>
    <font>
      <b/>
      <sz val="11"/>
      <name val="ＭＳ ゴシック"/>
      <family val="3"/>
    </font>
    <font>
      <sz val="11"/>
      <color indexed="10"/>
      <name val="ＭＳ Ｐゴシック"/>
      <family val="3"/>
    </font>
    <font>
      <sz val="11"/>
      <color indexed="10"/>
      <name val="ＭＳ ゴシック"/>
      <family val="3"/>
    </font>
    <font>
      <b/>
      <sz val="11"/>
      <name val="ＭＳ Ｐゴシック"/>
      <family val="3"/>
    </font>
    <font>
      <b/>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20"/>
      <color indexed="8"/>
      <name val="MS UI Gothic"/>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2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double"/>
    </border>
    <border>
      <left>
        <color indexed="63"/>
      </left>
      <right>
        <color indexed="63"/>
      </right>
      <top style="double"/>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diagonalUp="1">
      <left style="thin"/>
      <right style="thin"/>
      <top style="thin"/>
      <bottom style="thin"/>
      <diagonal style="thin"/>
    </border>
    <border>
      <left style="thin"/>
      <right style="thin"/>
      <top style="thin"/>
      <bottom>
        <color indexed="63"/>
      </bottom>
    </border>
    <border diagonalUp="1">
      <left style="thin"/>
      <right style="thin"/>
      <top style="thin"/>
      <bottom>
        <color indexed="63"/>
      </bottom>
      <diagonal style="thin"/>
    </border>
    <border>
      <left>
        <color indexed="63"/>
      </left>
      <right style="thin"/>
      <top style="thin"/>
      <bottom>
        <color indexed="63"/>
      </bottom>
    </border>
    <border>
      <left style="thin"/>
      <right style="thin"/>
      <top>
        <color indexed="63"/>
      </top>
      <bottom style="thin"/>
    </border>
    <border>
      <left style="thin"/>
      <right style="thin"/>
      <top style="double"/>
      <bottom style="thin"/>
    </border>
    <border diagonalUp="1">
      <left style="thin"/>
      <right style="thin"/>
      <top style="double"/>
      <bottom style="thin"/>
      <diagonal style="thin"/>
    </border>
    <border>
      <left style="thin"/>
      <right style="thin"/>
      <top style="thin"/>
      <bottom style="double"/>
    </border>
    <border diagonalUp="1">
      <left style="thin"/>
      <right style="thin"/>
      <top style="thin"/>
      <bottom style="double"/>
      <diagonal style="thin"/>
    </border>
    <border diagonalUp="1">
      <left style="thin"/>
      <right style="thin"/>
      <top>
        <color indexed="63"/>
      </top>
      <bottom style="thin"/>
      <diagonal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double"/>
    </border>
    <border>
      <left style="medium"/>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color indexed="63"/>
      </top>
      <bottom>
        <color indexed="63"/>
      </botto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color indexed="63"/>
      </top>
      <bottom style="double"/>
    </border>
    <border>
      <left style="thin"/>
      <right style="medium"/>
      <top>
        <color indexed="63"/>
      </top>
      <bottom style="double"/>
    </border>
    <border>
      <left style="medium"/>
      <right style="medium"/>
      <top style="thin"/>
      <bottom>
        <color indexed="63"/>
      </bottom>
    </border>
    <border>
      <left style="thin"/>
      <right style="thin"/>
      <top style="double"/>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color indexed="63"/>
      </top>
      <bottom style="thin"/>
    </border>
    <border>
      <left style="thin"/>
      <right style="medium"/>
      <top>
        <color indexed="63"/>
      </top>
      <bottom style="thin"/>
    </border>
    <border>
      <left style="medium"/>
      <right style="medium"/>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thin"/>
      <bottom>
        <color indexed="63"/>
      </bottom>
    </border>
    <border>
      <left style="medium"/>
      <right style="medium"/>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color indexed="63"/>
      </right>
      <top style="medium"/>
      <bottom>
        <color indexed="63"/>
      </bottom>
    </border>
    <border>
      <left style="thin"/>
      <right style="medium"/>
      <top style="medium"/>
      <bottom>
        <color indexed="63"/>
      </bottom>
    </border>
    <border>
      <left>
        <color indexed="63"/>
      </left>
      <right style="medium"/>
      <top>
        <color indexed="63"/>
      </top>
      <bottom style="thin"/>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style="medium"/>
      <right style="medium"/>
      <top style="thin"/>
      <bottom style="double"/>
    </border>
    <border>
      <left style="medium"/>
      <right style="thin"/>
      <top style="thin"/>
      <bottom style="double"/>
    </border>
    <border>
      <left style="thin"/>
      <right style="medium"/>
      <top style="thin"/>
      <bottom style="double"/>
    </border>
    <border>
      <left>
        <color indexed="63"/>
      </left>
      <right style="thin"/>
      <top style="thin"/>
      <bottom style="double"/>
    </border>
    <border>
      <left>
        <color indexed="63"/>
      </left>
      <right style="thin"/>
      <top>
        <color indexed="63"/>
      </top>
      <bottom style="medium"/>
    </border>
    <border>
      <left style="medium"/>
      <right style="medium"/>
      <top style="double"/>
      <bottom>
        <color indexed="63"/>
      </bottom>
    </border>
    <border>
      <left style="thin"/>
      <right style="medium"/>
      <top style="double"/>
      <bottom>
        <color indexed="63"/>
      </bottom>
    </border>
    <border>
      <left>
        <color indexed="63"/>
      </left>
      <right style="medium"/>
      <top style="thin"/>
      <bottom>
        <color indexed="63"/>
      </bottom>
    </border>
    <border>
      <left>
        <color indexed="63"/>
      </left>
      <right style="medium"/>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medium"/>
      <bottom style="hair"/>
    </border>
    <border>
      <left style="thin"/>
      <right style="thin"/>
      <top style="medium"/>
      <bottom style="hair"/>
    </border>
    <border>
      <left style="thin"/>
      <right style="thin"/>
      <top>
        <color indexed="63"/>
      </top>
      <bottom style="hair"/>
    </border>
    <border>
      <left style="thin"/>
      <right style="medium"/>
      <top>
        <color indexed="63"/>
      </top>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color indexed="63"/>
      </left>
      <right style="hair"/>
      <top style="hair"/>
      <bottom style="hair"/>
    </border>
    <border>
      <left style="thin"/>
      <right style="thin"/>
      <top style="hair"/>
      <bottom>
        <color indexed="63"/>
      </bottom>
    </border>
    <border diagonalUp="1">
      <left style="thin"/>
      <right style="thin"/>
      <top style="hair"/>
      <bottom style="hair"/>
      <diagonal style="thin"/>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thin"/>
      <top style="hair"/>
      <bottom style="thin"/>
    </border>
    <border>
      <left style="thin"/>
      <right style="thin"/>
      <top style="hair"/>
      <bottom style="thin"/>
    </border>
    <border>
      <left style="medium"/>
      <right style="thin"/>
      <top>
        <color indexed="63"/>
      </top>
      <bottom style="hair"/>
    </border>
    <border diagonalUp="1">
      <left style="medium"/>
      <right style="thin"/>
      <top style="hair"/>
      <bottom style="hair"/>
      <diagonal style="thin"/>
    </border>
    <border diagonalUp="1">
      <left style="thin"/>
      <right style="medium"/>
      <top style="hair"/>
      <bottom style="hair"/>
      <diagonal style="thin"/>
    </border>
    <border>
      <left>
        <color indexed="63"/>
      </left>
      <right style="thin"/>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hair"/>
      <bottom>
        <color indexed="63"/>
      </bottom>
    </border>
    <border>
      <left style="thin"/>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style="medium"/>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medium"/>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hair"/>
      <right style="medium"/>
      <top style="hair"/>
      <bottom style="hair"/>
    </border>
    <border>
      <left style="medium"/>
      <right style="medium"/>
      <top>
        <color indexed="63"/>
      </top>
      <bottom style="hair"/>
    </border>
    <border>
      <left>
        <color indexed="63"/>
      </left>
      <right style="hair"/>
      <top>
        <color indexed="63"/>
      </top>
      <bottom style="hair"/>
    </border>
    <border>
      <left style="hair"/>
      <right style="hair"/>
      <top>
        <color indexed="63"/>
      </top>
      <bottom style="hair"/>
    </border>
    <border>
      <left style="hair"/>
      <right style="medium"/>
      <top>
        <color indexed="63"/>
      </top>
      <bottom style="hair"/>
    </border>
    <border>
      <left style="medium"/>
      <right style="medium"/>
      <top style="hair"/>
      <bottom style="hair"/>
    </border>
    <border>
      <left style="hair"/>
      <right style="hair"/>
      <top style="hair"/>
      <bottom style="medium"/>
    </border>
    <border>
      <left style="hair"/>
      <right style="medium"/>
      <top style="hair"/>
      <bottom style="medium"/>
    </border>
    <border>
      <left style="medium"/>
      <right style="hair"/>
      <top>
        <color indexed="63"/>
      </top>
      <bottom style="hair"/>
    </border>
    <border>
      <left style="medium"/>
      <right style="hair"/>
      <top style="hair"/>
      <bottom style="medium"/>
    </border>
    <border>
      <left>
        <color indexed="63"/>
      </left>
      <right style="hair"/>
      <top style="medium"/>
      <bottom>
        <color indexed="63"/>
      </bottom>
    </border>
    <border>
      <left style="hair"/>
      <right style="hair"/>
      <top style="medium"/>
      <bottom>
        <color indexed="63"/>
      </bottom>
    </border>
    <border>
      <left>
        <color indexed="63"/>
      </left>
      <right style="hair"/>
      <top>
        <color indexed="63"/>
      </top>
      <bottom style="medium"/>
    </border>
    <border>
      <left style="hair"/>
      <right style="hair"/>
      <top>
        <color indexed="63"/>
      </top>
      <bottom style="medium"/>
    </border>
    <border>
      <left style="medium"/>
      <right style="hair"/>
      <top style="medium"/>
      <bottom>
        <color indexed="63"/>
      </bottom>
    </border>
    <border>
      <left style="medium"/>
      <right style="hair"/>
      <top>
        <color indexed="63"/>
      </top>
      <bottom style="mediu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style="hair"/>
      <right>
        <color indexed="63"/>
      </right>
      <top style="medium"/>
      <bottom>
        <color indexed="63"/>
      </bottom>
    </border>
    <border>
      <left style="hair"/>
      <right>
        <color indexed="63"/>
      </right>
      <top>
        <color indexed="63"/>
      </top>
      <bottom style="medium"/>
    </border>
    <border>
      <left style="thin"/>
      <right>
        <color indexed="63"/>
      </right>
      <top style="hair"/>
      <bottom style="medium"/>
    </border>
    <border>
      <left style="thin"/>
      <right style="medium"/>
      <top style="medium"/>
      <bottom style="medium"/>
    </border>
    <border>
      <left style="double"/>
      <right style="thin"/>
      <top style="thin"/>
      <bottom style="thin"/>
    </border>
    <border>
      <left style="hair"/>
      <right style="medium"/>
      <top>
        <color indexed="63"/>
      </top>
      <bottom style="medium"/>
    </border>
    <border>
      <left style="medium"/>
      <right style="hair"/>
      <top style="hair"/>
      <bottom style="thin"/>
    </border>
    <border>
      <left style="hair"/>
      <right style="hair"/>
      <top style="hair"/>
      <bottom style="thin"/>
    </border>
    <border>
      <left style="hair"/>
      <right style="medium"/>
      <top style="hair"/>
      <bottom style="thin"/>
    </border>
    <border>
      <left style="medium"/>
      <right style="medium"/>
      <top style="hair"/>
      <bottom style="thin"/>
    </border>
    <border>
      <left>
        <color indexed="63"/>
      </left>
      <right style="hair"/>
      <top style="hair"/>
      <bottom style="thin"/>
    </border>
    <border>
      <left style="hair"/>
      <right>
        <color indexed="63"/>
      </right>
      <top style="hair"/>
      <bottom style="thin"/>
    </border>
    <border>
      <left style="medium"/>
      <right style="thin"/>
      <top style="double"/>
      <bottom>
        <color indexed="63"/>
      </bottom>
    </border>
    <border diagonalUp="1">
      <left style="thin"/>
      <right>
        <color indexed="63"/>
      </right>
      <top style="thin"/>
      <bottom style="thin"/>
      <diagonal style="thin"/>
    </border>
    <border diagonalUp="1">
      <left style="medium"/>
      <right style="medium"/>
      <top style="hair"/>
      <bottom style="hair"/>
      <diagonal style="thin"/>
    </border>
    <border>
      <left style="medium"/>
      <right style="medium"/>
      <top style="hair"/>
      <bottom style="medium"/>
    </border>
    <border diagonalUp="1">
      <left style="medium"/>
      <right style="thin"/>
      <top style="hair"/>
      <bottom style="hair"/>
      <diagonal style="hair"/>
    </border>
    <border>
      <left style="thin"/>
      <right>
        <color indexed="63"/>
      </right>
      <top style="double"/>
      <bottom>
        <color indexed="63"/>
      </bottom>
    </border>
    <border>
      <left style="medium"/>
      <right style="medium"/>
      <top style="hair"/>
      <bottom>
        <color indexed="63"/>
      </bottom>
    </border>
    <border>
      <left style="medium"/>
      <right>
        <color indexed="63"/>
      </right>
      <top style="thin"/>
      <bottom style="hair"/>
    </border>
    <border>
      <left style="thin"/>
      <right style="thin"/>
      <top style="thin"/>
      <bottom style="hair"/>
    </border>
    <border>
      <left>
        <color indexed="63"/>
      </left>
      <right>
        <color indexed="63"/>
      </right>
      <top style="thin"/>
      <bottom style="hair"/>
    </border>
    <border>
      <left style="thin"/>
      <right style="medium"/>
      <top style="thin"/>
      <bottom style="hair"/>
    </border>
    <border>
      <left style="thin"/>
      <right style="medium"/>
      <top style="medium"/>
      <bottom style="thin"/>
    </border>
    <border>
      <left>
        <color indexed="63"/>
      </left>
      <right style="thin"/>
      <top>
        <color indexed="63"/>
      </top>
      <bottom style="hair"/>
    </border>
    <border>
      <left>
        <color indexed="63"/>
      </left>
      <right style="medium"/>
      <top style="thin"/>
      <bottom style="double"/>
    </border>
    <border>
      <left style="thin"/>
      <right>
        <color indexed="63"/>
      </right>
      <top style="medium"/>
      <bottom style="medium"/>
    </border>
    <border>
      <left style="hair"/>
      <right style="medium"/>
      <top style="medium"/>
      <bottom>
        <color indexed="63"/>
      </bottom>
    </border>
    <border>
      <left style="thin"/>
      <right>
        <color indexed="63"/>
      </right>
      <top style="double"/>
      <bottom style="thin"/>
    </border>
    <border>
      <left>
        <color indexed="63"/>
      </left>
      <right style="thin"/>
      <top style="double"/>
      <bottom style="thin"/>
    </border>
    <border>
      <left style="double"/>
      <right style="thin"/>
      <top style="thin"/>
      <bottom>
        <color indexed="63"/>
      </bottom>
    </border>
    <border>
      <left style="double"/>
      <right style="thin"/>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style="hair"/>
      <bottom>
        <color indexed="63"/>
      </bottom>
    </border>
    <border>
      <left>
        <color indexed="63"/>
      </left>
      <right style="thin"/>
      <top style="hair"/>
      <bottom>
        <color indexed="63"/>
      </bottom>
    </border>
    <border>
      <left style="hair"/>
      <right>
        <color indexed="63"/>
      </right>
      <top style="hair"/>
      <bottom>
        <color indexed="63"/>
      </bottom>
    </border>
    <border>
      <left style="hair"/>
      <right>
        <color indexed="63"/>
      </right>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201" fontId="5" fillId="0" borderId="0" applyFont="0" applyFill="0" applyBorder="0" applyAlignment="0" applyProtection="0"/>
    <xf numFmtId="202" fontId="5" fillId="0" borderId="0" applyFont="0" applyFill="0" applyBorder="0" applyAlignment="0" applyProtection="0"/>
    <xf numFmtId="203" fontId="5"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 fillId="0" borderId="0" applyFill="0" applyBorder="0" applyProtection="0">
      <alignment/>
    </xf>
    <xf numFmtId="0" fontId="64" fillId="0" borderId="8" applyNumberFormat="0" applyFill="0" applyAlignment="0" applyProtection="0"/>
    <xf numFmtId="0" fontId="65" fillId="30" borderId="9" applyNumberFormat="0" applyAlignment="0" applyProtection="0"/>
    <xf numFmtId="0" fontId="4" fillId="0" borderId="0" applyNumberFormat="0" applyFont="0" applyFill="0" applyBorder="0">
      <alignment horizontal="left" vertical="top" wrapText="1"/>
      <protection/>
    </xf>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184" fontId="5" fillId="0" borderId="0">
      <alignment vertical="top"/>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1281">
    <xf numFmtId="0" fontId="0" fillId="0" borderId="0" xfId="0" applyAlignment="1">
      <alignment vertical="center"/>
    </xf>
    <xf numFmtId="56" fontId="0" fillId="0" borderId="0" xfId="0" applyNumberFormat="1" applyAlignment="1">
      <alignment vertical="center"/>
    </xf>
    <xf numFmtId="0" fontId="5" fillId="0" borderId="0" xfId="0" applyFont="1" applyFill="1" applyAlignment="1">
      <alignment vertical="center"/>
    </xf>
    <xf numFmtId="208" fontId="5" fillId="0" borderId="0" xfId="52" applyNumberFormat="1" applyFont="1" applyFill="1" applyAlignment="1">
      <alignment vertical="center"/>
    </xf>
    <xf numFmtId="208" fontId="5" fillId="0" borderId="0" xfId="0" applyNumberFormat="1" applyFont="1" applyFill="1" applyAlignment="1">
      <alignment vertical="center"/>
    </xf>
    <xf numFmtId="0" fontId="5" fillId="0" borderId="0" xfId="0" applyFont="1" applyFill="1" applyAlignment="1">
      <alignment horizontal="right" vertical="center"/>
    </xf>
    <xf numFmtId="0" fontId="10" fillId="0" borderId="10" xfId="0" applyFont="1" applyFill="1" applyBorder="1" applyAlignment="1">
      <alignment vertical="center"/>
    </xf>
    <xf numFmtId="0" fontId="5" fillId="0" borderId="0" xfId="0" applyFont="1" applyFill="1" applyBorder="1" applyAlignment="1">
      <alignment vertical="center"/>
    </xf>
    <xf numFmtId="208" fontId="5" fillId="0" borderId="0" xfId="52" applyNumberFormat="1" applyFont="1" applyFill="1" applyBorder="1" applyAlignment="1">
      <alignment vertical="center"/>
    </xf>
    <xf numFmtId="208" fontId="5" fillId="0" borderId="11" xfId="0" applyNumberFormat="1" applyFont="1" applyFill="1" applyBorder="1" applyAlignment="1">
      <alignment vertical="center"/>
    </xf>
    <xf numFmtId="208" fontId="10" fillId="0" borderId="10" xfId="0" applyNumberFormat="1" applyFont="1" applyFill="1" applyBorder="1" applyAlignment="1">
      <alignment vertical="center"/>
    </xf>
    <xf numFmtId="208" fontId="5" fillId="0" borderId="0" xfId="0" applyNumberFormat="1"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vertical="center"/>
    </xf>
    <xf numFmtId="208" fontId="5" fillId="0" borderId="10" xfId="0" applyNumberFormat="1" applyFont="1" applyFill="1" applyBorder="1" applyAlignment="1">
      <alignment vertical="center"/>
    </xf>
    <xf numFmtId="208" fontId="5" fillId="33" borderId="12" xfId="52" applyNumberFormat="1" applyFont="1" applyFill="1" applyBorder="1" applyAlignment="1">
      <alignment vertical="center"/>
    </xf>
    <xf numFmtId="208" fontId="5" fillId="33" borderId="13" xfId="52" applyNumberFormat="1" applyFont="1" applyFill="1" applyBorder="1" applyAlignment="1">
      <alignment vertical="center"/>
    </xf>
    <xf numFmtId="208" fontId="5" fillId="0" borderId="12" xfId="52" applyNumberFormat="1" applyFont="1" applyFill="1" applyBorder="1" applyAlignment="1">
      <alignment vertical="center"/>
    </xf>
    <xf numFmtId="208" fontId="5" fillId="0" borderId="14" xfId="52" applyNumberFormat="1" applyFont="1" applyFill="1" applyBorder="1" applyAlignment="1">
      <alignment vertical="center"/>
    </xf>
    <xf numFmtId="208" fontId="10" fillId="0" borderId="0" xfId="0" applyNumberFormat="1" applyFont="1" applyFill="1" applyBorder="1" applyAlignment="1">
      <alignment vertical="center"/>
    </xf>
    <xf numFmtId="208" fontId="5" fillId="33" borderId="14" xfId="52" applyNumberFormat="1" applyFont="1" applyFill="1" applyBorder="1" applyAlignment="1">
      <alignment vertical="center"/>
    </xf>
    <xf numFmtId="208" fontId="5" fillId="0" borderId="15" xfId="52" applyNumberFormat="1" applyFont="1" applyFill="1" applyBorder="1" applyAlignment="1">
      <alignment vertical="center"/>
    </xf>
    <xf numFmtId="0" fontId="10" fillId="0" borderId="0" xfId="0" applyFont="1" applyFill="1" applyBorder="1" applyAlignment="1">
      <alignment vertical="center"/>
    </xf>
    <xf numFmtId="0" fontId="5" fillId="0" borderId="16" xfId="0" applyFont="1" applyFill="1" applyBorder="1" applyAlignment="1">
      <alignment vertical="center"/>
    </xf>
    <xf numFmtId="0" fontId="5" fillId="0" borderId="14" xfId="0" applyFont="1" applyFill="1" applyBorder="1" applyAlignment="1">
      <alignment vertical="center"/>
    </xf>
    <xf numFmtId="208" fontId="5" fillId="0" borderId="17" xfId="0" applyNumberFormat="1" applyFont="1" applyFill="1" applyBorder="1" applyAlignment="1">
      <alignment vertical="center"/>
    </xf>
    <xf numFmtId="208" fontId="5" fillId="0" borderId="16" xfId="0" applyNumberFormat="1" applyFont="1" applyFill="1" applyBorder="1" applyAlignment="1">
      <alignment vertical="center"/>
    </xf>
    <xf numFmtId="208" fontId="5" fillId="0" borderId="14" xfId="0" applyNumberFormat="1" applyFont="1" applyFill="1" applyBorder="1" applyAlignment="1">
      <alignment vertical="center"/>
    </xf>
    <xf numFmtId="0" fontId="5" fillId="0" borderId="17" xfId="0" applyFont="1" applyFill="1" applyBorder="1" applyAlignment="1">
      <alignment vertical="center"/>
    </xf>
    <xf numFmtId="208" fontId="5" fillId="0" borderId="0" xfId="52" applyNumberFormat="1" applyFont="1" applyFill="1" applyAlignment="1">
      <alignment horizontal="center" vertical="center"/>
    </xf>
    <xf numFmtId="208" fontId="5" fillId="0" borderId="18" xfId="52" applyNumberFormat="1" applyFont="1" applyFill="1" applyBorder="1" applyAlignment="1">
      <alignment vertical="center"/>
    </xf>
    <xf numFmtId="208" fontId="5" fillId="33" borderId="19" xfId="52" applyNumberFormat="1" applyFont="1" applyFill="1" applyBorder="1" applyAlignment="1">
      <alignment vertical="center"/>
    </xf>
    <xf numFmtId="208" fontId="5" fillId="0" borderId="13" xfId="52" applyNumberFormat="1" applyFont="1" applyFill="1" applyBorder="1" applyAlignment="1">
      <alignment vertical="center"/>
    </xf>
    <xf numFmtId="208" fontId="0" fillId="0" borderId="0" xfId="52" applyNumberFormat="1" applyFont="1" applyFill="1" applyAlignment="1">
      <alignment horizontal="center" vertical="center"/>
    </xf>
    <xf numFmtId="208" fontId="0" fillId="0" borderId="0" xfId="52" applyNumberFormat="1" applyFont="1" applyAlignment="1">
      <alignment vertical="center"/>
    </xf>
    <xf numFmtId="208" fontId="12" fillId="0" borderId="0" xfId="52" applyNumberFormat="1" applyFont="1" applyFill="1" applyAlignment="1">
      <alignment vertical="center"/>
    </xf>
    <xf numFmtId="208" fontId="0" fillId="0" borderId="0" xfId="52" applyNumberFormat="1" applyFont="1" applyFill="1" applyAlignment="1">
      <alignment vertical="center"/>
    </xf>
    <xf numFmtId="209" fontId="0" fillId="0" borderId="0" xfId="42" applyNumberFormat="1" applyFont="1" applyFill="1" applyAlignment="1">
      <alignment vertical="center"/>
    </xf>
    <xf numFmtId="208" fontId="0" fillId="0" borderId="20" xfId="52" applyNumberFormat="1" applyFont="1" applyFill="1" applyBorder="1" applyAlignment="1">
      <alignment horizontal="center" vertical="center"/>
    </xf>
    <xf numFmtId="208" fontId="0" fillId="0" borderId="21" xfId="52" applyNumberFormat="1" applyFont="1" applyFill="1" applyBorder="1" applyAlignment="1">
      <alignment horizontal="center" vertical="center"/>
    </xf>
    <xf numFmtId="208" fontId="13" fillId="0" borderId="20" xfId="52" applyNumberFormat="1" applyFont="1" applyFill="1" applyBorder="1" applyAlignment="1">
      <alignment horizontal="center" vertical="center"/>
    </xf>
    <xf numFmtId="208" fontId="0" fillId="0" borderId="20" xfId="52" applyNumberFormat="1" applyFont="1" applyFill="1" applyBorder="1" applyAlignment="1">
      <alignment horizontal="center" vertical="center" wrapText="1"/>
    </xf>
    <xf numFmtId="208" fontId="0" fillId="0" borderId="0" xfId="52" applyNumberFormat="1" applyFont="1" applyFill="1" applyBorder="1" applyAlignment="1">
      <alignment horizontal="center" vertical="center" wrapText="1"/>
    </xf>
    <xf numFmtId="208" fontId="14" fillId="0" borderId="22" xfId="52" applyNumberFormat="1" applyFont="1" applyFill="1" applyBorder="1" applyAlignment="1" quotePrefix="1">
      <alignment horizontal="center" vertical="center"/>
    </xf>
    <xf numFmtId="208" fontId="0" fillId="0" borderId="23" xfId="52" applyNumberFormat="1" applyFont="1" applyFill="1" applyBorder="1" applyAlignment="1">
      <alignment vertical="center"/>
    </xf>
    <xf numFmtId="208" fontId="0" fillId="0" borderId="20" xfId="52" applyNumberFormat="1" applyFont="1" applyFill="1" applyBorder="1" applyAlignment="1">
      <alignment vertical="center"/>
    </xf>
    <xf numFmtId="209" fontId="0" fillId="0" borderId="20" xfId="42" applyNumberFormat="1" applyFont="1" applyFill="1" applyBorder="1" applyAlignment="1">
      <alignment vertical="center"/>
    </xf>
    <xf numFmtId="208" fontId="0" fillId="33" borderId="20" xfId="52" applyNumberFormat="1" applyFont="1" applyFill="1" applyBorder="1" applyAlignment="1">
      <alignment vertical="center"/>
    </xf>
    <xf numFmtId="208" fontId="0" fillId="0" borderId="24" xfId="52" applyNumberFormat="1" applyFont="1" applyFill="1" applyBorder="1" applyAlignment="1">
      <alignment vertical="center"/>
    </xf>
    <xf numFmtId="208" fontId="0" fillId="0" borderId="0" xfId="52" applyNumberFormat="1" applyFont="1" applyFill="1" applyBorder="1" applyAlignment="1">
      <alignment vertical="center"/>
    </xf>
    <xf numFmtId="208" fontId="0" fillId="33" borderId="25" xfId="52" applyNumberFormat="1" applyFont="1" applyFill="1" applyBorder="1" applyAlignment="1">
      <alignment vertical="center"/>
    </xf>
    <xf numFmtId="208" fontId="0" fillId="0" borderId="26" xfId="52" applyNumberFormat="1" applyFont="1" applyFill="1" applyBorder="1" applyAlignment="1">
      <alignment vertical="center"/>
    </xf>
    <xf numFmtId="208" fontId="15" fillId="0" borderId="22" xfId="52" applyNumberFormat="1" applyFont="1" applyFill="1" applyBorder="1" applyAlignment="1" quotePrefix="1">
      <alignment horizontal="center" vertical="center"/>
    </xf>
    <xf numFmtId="208" fontId="0" fillId="0" borderId="27" xfId="52" applyNumberFormat="1" applyFont="1" applyFill="1" applyBorder="1" applyAlignment="1">
      <alignment vertical="center"/>
    </xf>
    <xf numFmtId="209" fontId="0" fillId="0" borderId="25" xfId="42" applyNumberFormat="1" applyFont="1" applyFill="1" applyBorder="1" applyAlignment="1">
      <alignment vertical="center"/>
    </xf>
    <xf numFmtId="208" fontId="0" fillId="0" borderId="28" xfId="52" applyNumberFormat="1" applyFont="1" applyFill="1" applyBorder="1" applyAlignment="1">
      <alignment vertical="center"/>
    </xf>
    <xf numFmtId="208" fontId="12" fillId="0" borderId="29" xfId="52" applyNumberFormat="1" applyFont="1" applyFill="1" applyBorder="1" applyAlignment="1">
      <alignment horizontal="center" vertical="center"/>
    </xf>
    <xf numFmtId="208" fontId="0" fillId="0" borderId="29" xfId="52" applyNumberFormat="1" applyFont="1" applyFill="1" applyBorder="1" applyAlignment="1">
      <alignment vertical="center"/>
    </xf>
    <xf numFmtId="209" fontId="0" fillId="0" borderId="29" xfId="42" applyNumberFormat="1" applyFont="1" applyFill="1" applyBorder="1" applyAlignment="1">
      <alignment vertical="center"/>
    </xf>
    <xf numFmtId="208" fontId="0" fillId="0" borderId="30" xfId="52" applyNumberFormat="1" applyFont="1" applyFill="1" applyBorder="1" applyAlignment="1">
      <alignment vertical="center"/>
    </xf>
    <xf numFmtId="208" fontId="0" fillId="0" borderId="22" xfId="52" applyNumberFormat="1" applyFont="1" applyFill="1" applyBorder="1" applyAlignment="1">
      <alignment vertical="center"/>
    </xf>
    <xf numFmtId="208" fontId="0" fillId="0" borderId="31" xfId="52" applyNumberFormat="1" applyFont="1" applyFill="1" applyBorder="1" applyAlignment="1">
      <alignment vertical="center"/>
    </xf>
    <xf numFmtId="209" fontId="0" fillId="0" borderId="31" xfId="42" applyNumberFormat="1" applyFont="1" applyFill="1" applyBorder="1" applyAlignment="1">
      <alignment vertical="center"/>
    </xf>
    <xf numFmtId="208" fontId="0" fillId="33" borderId="31" xfId="52" applyNumberFormat="1" applyFont="1" applyFill="1" applyBorder="1" applyAlignment="1">
      <alignment vertical="center"/>
    </xf>
    <xf numFmtId="208" fontId="0" fillId="0" borderId="32" xfId="52" applyNumberFormat="1" applyFont="1" applyFill="1" applyBorder="1" applyAlignment="1">
      <alignment vertical="center"/>
    </xf>
    <xf numFmtId="209" fontId="0" fillId="0" borderId="28" xfId="42" applyNumberFormat="1" applyFont="1" applyFill="1" applyBorder="1" applyAlignment="1">
      <alignment vertical="center"/>
    </xf>
    <xf numFmtId="208" fontId="0" fillId="0" borderId="33" xfId="52" applyNumberFormat="1" applyFont="1" applyFill="1" applyBorder="1" applyAlignment="1">
      <alignment vertical="center"/>
    </xf>
    <xf numFmtId="208" fontId="0" fillId="0" borderId="21" xfId="52" applyNumberFormat="1" applyFont="1" applyFill="1" applyBorder="1" applyAlignment="1">
      <alignment vertical="center"/>
    </xf>
    <xf numFmtId="208" fontId="13" fillId="0" borderId="21" xfId="52" applyNumberFormat="1" applyFont="1" applyFill="1" applyBorder="1" applyAlignment="1">
      <alignment vertical="center" wrapText="1"/>
    </xf>
    <xf numFmtId="208" fontId="0" fillId="0" borderId="25" xfId="52" applyNumberFormat="1" applyFont="1" applyFill="1" applyBorder="1" applyAlignment="1">
      <alignment vertical="center"/>
    </xf>
    <xf numFmtId="208" fontId="12" fillId="0" borderId="28" xfId="52" applyNumberFormat="1" applyFont="1" applyFill="1" applyBorder="1" applyAlignment="1">
      <alignment horizontal="center" vertical="center"/>
    </xf>
    <xf numFmtId="208" fontId="0" fillId="0" borderId="34" xfId="52" applyNumberFormat="1" applyFont="1" applyFill="1" applyBorder="1" applyAlignment="1">
      <alignment vertical="center"/>
    </xf>
    <xf numFmtId="208" fontId="0" fillId="0" borderId="23" xfId="52" applyNumberFormat="1" applyFont="1" applyFill="1" applyBorder="1" applyAlignment="1">
      <alignment horizontal="right" vertical="center"/>
    </xf>
    <xf numFmtId="209" fontId="0" fillId="0" borderId="0" xfId="42" applyNumberFormat="1" applyFont="1" applyFill="1" applyBorder="1" applyAlignment="1">
      <alignment vertical="center"/>
    </xf>
    <xf numFmtId="209" fontId="13" fillId="0" borderId="0" xfId="42" applyNumberFormat="1" applyFont="1" applyFill="1" applyBorder="1" applyAlignment="1">
      <alignment vertical="center"/>
    </xf>
    <xf numFmtId="208" fontId="0" fillId="0" borderId="35" xfId="52" applyNumberFormat="1" applyFont="1" applyFill="1" applyBorder="1" applyAlignment="1" quotePrefix="1">
      <alignment horizontal="center" vertical="center"/>
    </xf>
    <xf numFmtId="208" fontId="0" fillId="0" borderId="13" xfId="52" applyNumberFormat="1" applyFont="1" applyFill="1" applyBorder="1" applyAlignment="1">
      <alignment horizontal="distributed" vertical="center"/>
    </xf>
    <xf numFmtId="208" fontId="0" fillId="0" borderId="36" xfId="52" applyNumberFormat="1" applyFont="1" applyFill="1" applyBorder="1" applyAlignment="1" quotePrefix="1">
      <alignment horizontal="center" vertical="center"/>
    </xf>
    <xf numFmtId="208" fontId="0" fillId="0" borderId="34" xfId="52" applyNumberFormat="1" applyFont="1" applyFill="1" applyBorder="1" applyAlignment="1">
      <alignment horizontal="centerContinuous" vertical="center"/>
    </xf>
    <xf numFmtId="208" fontId="0" fillId="0" borderId="12" xfId="52" applyNumberFormat="1" applyFont="1" applyFill="1" applyBorder="1" applyAlignment="1">
      <alignment horizontal="centerContinuous" vertical="center"/>
    </xf>
    <xf numFmtId="208" fontId="0" fillId="0" borderId="0" xfId="52" applyNumberFormat="1" applyFont="1" applyAlignment="1">
      <alignment horizontal="right" vertical="center"/>
    </xf>
    <xf numFmtId="208" fontId="0" fillId="0" borderId="37" xfId="52" applyNumberFormat="1" applyFont="1" applyFill="1" applyBorder="1" applyAlignment="1">
      <alignment vertical="center"/>
    </xf>
    <xf numFmtId="208" fontId="0" fillId="0" borderId="15" xfId="52" applyNumberFormat="1" applyFont="1" applyFill="1" applyBorder="1" applyAlignment="1">
      <alignment vertical="center"/>
    </xf>
    <xf numFmtId="208" fontId="0" fillId="0" borderId="38" xfId="52" applyNumberFormat="1" applyFont="1" applyFill="1" applyBorder="1" applyAlignment="1">
      <alignment horizontal="center" vertical="center" wrapText="1"/>
    </xf>
    <xf numFmtId="208" fontId="0" fillId="0" borderId="38" xfId="52" applyNumberFormat="1" applyFont="1" applyFill="1" applyBorder="1" applyAlignment="1">
      <alignment vertical="center"/>
    </xf>
    <xf numFmtId="208" fontId="13" fillId="0" borderId="38" xfId="52" applyNumberFormat="1" applyFont="1" applyFill="1" applyBorder="1" applyAlignment="1">
      <alignment horizontal="center" vertical="center" wrapText="1"/>
    </xf>
    <xf numFmtId="208" fontId="0" fillId="0" borderId="38" xfId="52" applyNumberFormat="1" applyFont="1" applyFill="1" applyBorder="1" applyAlignment="1">
      <alignment horizontal="center" vertical="center"/>
    </xf>
    <xf numFmtId="208" fontId="0" fillId="0" borderId="39" xfId="52" applyNumberFormat="1" applyFont="1" applyBorder="1" applyAlignment="1">
      <alignment horizontal="right" vertical="center"/>
    </xf>
    <xf numFmtId="208" fontId="0" fillId="0" borderId="10" xfId="52" applyNumberFormat="1" applyFont="1" applyFill="1" applyBorder="1" applyAlignment="1">
      <alignment vertical="center"/>
    </xf>
    <xf numFmtId="208" fontId="0" fillId="33" borderId="0" xfId="52" applyNumberFormat="1" applyFont="1" applyFill="1" applyBorder="1" applyAlignment="1">
      <alignment vertical="center"/>
    </xf>
    <xf numFmtId="208" fontId="0" fillId="0" borderId="11" xfId="52" applyNumberFormat="1" applyFont="1" applyBorder="1" applyAlignment="1">
      <alignment vertical="center"/>
    </xf>
    <xf numFmtId="0" fontId="0" fillId="0" borderId="0" xfId="0" applyFont="1" applyBorder="1" applyAlignment="1">
      <alignment horizontal="left" vertical="center" textRotation="255"/>
    </xf>
    <xf numFmtId="208" fontId="0" fillId="0" borderId="11" xfId="52" applyNumberFormat="1" applyFont="1" applyFill="1" applyBorder="1" applyAlignment="1">
      <alignment vertical="center"/>
    </xf>
    <xf numFmtId="208" fontId="0" fillId="0" borderId="12" xfId="52" applyNumberFormat="1" applyFont="1" applyFill="1" applyBorder="1" applyAlignment="1">
      <alignment vertical="center"/>
    </xf>
    <xf numFmtId="208" fontId="0" fillId="0" borderId="40" xfId="52" applyNumberFormat="1" applyFont="1" applyFill="1" applyBorder="1" applyAlignment="1">
      <alignment vertical="center"/>
    </xf>
    <xf numFmtId="208" fontId="0" fillId="0" borderId="16" xfId="52" applyNumberFormat="1" applyFont="1" applyFill="1" applyBorder="1" applyAlignment="1">
      <alignment vertical="center"/>
    </xf>
    <xf numFmtId="208" fontId="0" fillId="0" borderId="14" xfId="52" applyNumberFormat="1" applyFont="1" applyFill="1" applyBorder="1" applyAlignment="1">
      <alignment vertical="center"/>
    </xf>
    <xf numFmtId="208" fontId="0" fillId="0" borderId="17" xfId="52" applyNumberFormat="1"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208" fontId="0" fillId="0" borderId="0" xfId="0" applyNumberFormat="1" applyFont="1" applyAlignment="1">
      <alignment vertical="center"/>
    </xf>
    <xf numFmtId="208" fontId="0" fillId="0" borderId="0" xfId="0" applyNumberFormat="1" applyFont="1" applyAlignment="1">
      <alignment horizontal="right" vertical="center"/>
    </xf>
    <xf numFmtId="0" fontId="0" fillId="0" borderId="41" xfId="0" applyFont="1" applyBorder="1" applyAlignment="1">
      <alignment vertical="center"/>
    </xf>
    <xf numFmtId="208" fontId="0" fillId="0" borderId="39" xfId="0" applyNumberFormat="1" applyFont="1" applyBorder="1" applyAlignment="1">
      <alignment vertical="center"/>
    </xf>
    <xf numFmtId="0" fontId="0" fillId="0" borderId="0"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10" xfId="0" applyFont="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44" xfId="0" applyFont="1" applyBorder="1" applyAlignment="1">
      <alignment vertical="center"/>
    </xf>
    <xf numFmtId="0" fontId="0" fillId="0" borderId="12" xfId="0" applyFont="1" applyBorder="1" applyAlignment="1">
      <alignment vertical="center"/>
    </xf>
    <xf numFmtId="0" fontId="0" fillId="0" borderId="45" xfId="0" applyFont="1" applyFill="1" applyBorder="1" applyAlignment="1">
      <alignment vertical="center"/>
    </xf>
    <xf numFmtId="0" fontId="0" fillId="0" borderId="13" xfId="0" applyFont="1" applyFill="1" applyBorder="1" applyAlignment="1">
      <alignment horizontal="distributed"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42" xfId="0" applyFont="1" applyFill="1" applyBorder="1" applyAlignment="1">
      <alignment vertical="center"/>
    </xf>
    <xf numFmtId="0" fontId="0" fillId="0" borderId="43" xfId="0" applyFont="1" applyFill="1" applyBorder="1" applyAlignment="1">
      <alignment horizontal="distributed" vertical="center"/>
    </xf>
    <xf numFmtId="0" fontId="0" fillId="0" borderId="43" xfId="0" applyFont="1" applyFill="1" applyBorder="1" applyAlignment="1">
      <alignment vertical="center"/>
    </xf>
    <xf numFmtId="0" fontId="0" fillId="0" borderId="0" xfId="0" applyFont="1" applyFill="1" applyAlignment="1">
      <alignment vertical="center"/>
    </xf>
    <xf numFmtId="0" fontId="0" fillId="0" borderId="46" xfId="0" applyFont="1" applyFill="1" applyBorder="1" applyAlignment="1">
      <alignment vertical="center"/>
    </xf>
    <xf numFmtId="0" fontId="0" fillId="0" borderId="47" xfId="0" applyFont="1" applyFill="1" applyBorder="1" applyAlignment="1">
      <alignment horizontal="distributed" vertical="center"/>
    </xf>
    <xf numFmtId="208" fontId="0" fillId="0" borderId="0" xfId="0" applyNumberFormat="1" applyFont="1" applyFill="1" applyAlignment="1">
      <alignment vertical="center"/>
    </xf>
    <xf numFmtId="0" fontId="0" fillId="0" borderId="41" xfId="0" applyFont="1" applyFill="1" applyBorder="1" applyAlignment="1">
      <alignment vertical="center"/>
    </xf>
    <xf numFmtId="208" fontId="0" fillId="0" borderId="39" xfId="0" applyNumberFormat="1" applyFont="1" applyFill="1" applyBorder="1" applyAlignment="1">
      <alignment vertical="center"/>
    </xf>
    <xf numFmtId="0" fontId="0" fillId="0" borderId="10" xfId="0" applyFont="1" applyFill="1" applyBorder="1" applyAlignment="1">
      <alignment vertical="center"/>
    </xf>
    <xf numFmtId="0" fontId="0" fillId="0" borderId="44"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vertical="center"/>
    </xf>
    <xf numFmtId="0" fontId="0" fillId="0" borderId="27" xfId="0" applyFont="1" applyFill="1" applyBorder="1" applyAlignment="1">
      <alignment vertical="center"/>
    </xf>
    <xf numFmtId="0" fontId="0" fillId="0" borderId="48" xfId="0" applyFont="1" applyFill="1" applyBorder="1" applyAlignment="1">
      <alignment vertical="center"/>
    </xf>
    <xf numFmtId="0" fontId="0" fillId="0" borderId="23" xfId="0" applyFont="1" applyFill="1" applyBorder="1" applyAlignment="1">
      <alignment vertical="center"/>
    </xf>
    <xf numFmtId="0" fontId="0" fillId="0" borderId="49" xfId="0" applyFont="1" applyFill="1" applyBorder="1" applyAlignment="1">
      <alignment horizontal="distributed" vertical="center"/>
    </xf>
    <xf numFmtId="0" fontId="0" fillId="0" borderId="38"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0" xfId="0" applyFont="1" applyFill="1" applyAlignment="1">
      <alignment horizontal="right" vertical="center"/>
    </xf>
    <xf numFmtId="0" fontId="0" fillId="0" borderId="0" xfId="68" applyFont="1" applyFill="1">
      <alignment vertical="center"/>
      <protection/>
    </xf>
    <xf numFmtId="208" fontId="0" fillId="0" borderId="0" xfId="52" applyNumberFormat="1" applyFont="1" applyFill="1" applyAlignment="1">
      <alignment vertical="center"/>
    </xf>
    <xf numFmtId="208" fontId="0" fillId="0" borderId="0" xfId="68" applyNumberFormat="1" applyFont="1" applyFill="1">
      <alignment vertical="center"/>
      <protection/>
    </xf>
    <xf numFmtId="0" fontId="0" fillId="0" borderId="0" xfId="68" applyFont="1" applyFill="1" applyAlignment="1">
      <alignment horizontal="right" vertical="center"/>
      <protection/>
    </xf>
    <xf numFmtId="0" fontId="17" fillId="0" borderId="10" xfId="68" applyFont="1" applyFill="1" applyBorder="1">
      <alignment vertical="center"/>
      <protection/>
    </xf>
    <xf numFmtId="0" fontId="0" fillId="0" borderId="0" xfId="68" applyFont="1" applyFill="1" applyBorder="1">
      <alignment vertical="center"/>
      <protection/>
    </xf>
    <xf numFmtId="208" fontId="0" fillId="0" borderId="0" xfId="52" applyNumberFormat="1" applyFont="1" applyFill="1" applyBorder="1" applyAlignment="1">
      <alignment vertical="center"/>
    </xf>
    <xf numFmtId="208" fontId="0" fillId="0" borderId="11" xfId="68" applyNumberFormat="1" applyFont="1" applyFill="1" applyBorder="1">
      <alignment vertical="center"/>
      <protection/>
    </xf>
    <xf numFmtId="208" fontId="17" fillId="0" borderId="10" xfId="68" applyNumberFormat="1" applyFont="1" applyFill="1" applyBorder="1">
      <alignment vertical="center"/>
      <protection/>
    </xf>
    <xf numFmtId="208" fontId="0" fillId="0" borderId="0" xfId="68" applyNumberFormat="1" applyFont="1" applyFill="1" applyBorder="1">
      <alignment vertical="center"/>
      <protection/>
    </xf>
    <xf numFmtId="0" fontId="0" fillId="0" borderId="11" xfId="68" applyFont="1" applyFill="1" applyBorder="1">
      <alignment vertical="center"/>
      <protection/>
    </xf>
    <xf numFmtId="0" fontId="0" fillId="0" borderId="10" xfId="68" applyFont="1" applyFill="1" applyBorder="1">
      <alignment vertical="center"/>
      <protection/>
    </xf>
    <xf numFmtId="208" fontId="0" fillId="0" borderId="10" xfId="68" applyNumberFormat="1" applyFont="1" applyFill="1" applyBorder="1">
      <alignment vertical="center"/>
      <protection/>
    </xf>
    <xf numFmtId="208" fontId="0" fillId="33" borderId="12" xfId="52" applyNumberFormat="1" applyFont="1" applyFill="1" applyBorder="1" applyAlignment="1">
      <alignment vertical="center"/>
    </xf>
    <xf numFmtId="208" fontId="0" fillId="33" borderId="13" xfId="52" applyNumberFormat="1" applyFont="1" applyFill="1" applyBorder="1" applyAlignment="1">
      <alignment vertical="center"/>
    </xf>
    <xf numFmtId="208" fontId="0" fillId="0" borderId="12" xfId="52" applyNumberFormat="1" applyFont="1" applyFill="1" applyBorder="1" applyAlignment="1">
      <alignment vertical="center"/>
    </xf>
    <xf numFmtId="208" fontId="0" fillId="0" borderId="13" xfId="52" applyNumberFormat="1" applyFont="1" applyFill="1" applyBorder="1" applyAlignment="1">
      <alignment vertical="center"/>
    </xf>
    <xf numFmtId="208" fontId="0" fillId="0" borderId="0" xfId="68" applyNumberFormat="1" applyFont="1" applyFill="1" applyBorder="1" applyAlignment="1">
      <alignment horizontal="left" vertical="center"/>
      <protection/>
    </xf>
    <xf numFmtId="208" fontId="0" fillId="0" borderId="14" xfId="52" applyNumberFormat="1" applyFont="1" applyFill="1" applyBorder="1" applyAlignment="1">
      <alignment vertical="center"/>
    </xf>
    <xf numFmtId="208" fontId="17" fillId="0" borderId="0" xfId="68" applyNumberFormat="1" applyFont="1" applyFill="1" applyBorder="1">
      <alignment vertical="center"/>
      <protection/>
    </xf>
    <xf numFmtId="208" fontId="0" fillId="33" borderId="14" xfId="52" applyNumberFormat="1" applyFont="1" applyFill="1" applyBorder="1" applyAlignment="1">
      <alignment vertical="center"/>
    </xf>
    <xf numFmtId="0" fontId="17" fillId="0" borderId="0" xfId="68" applyFont="1" applyFill="1" applyBorder="1">
      <alignment vertical="center"/>
      <protection/>
    </xf>
    <xf numFmtId="0" fontId="0" fillId="0" borderId="16" xfId="68" applyFont="1" applyFill="1" applyBorder="1">
      <alignment vertical="center"/>
      <protection/>
    </xf>
    <xf numFmtId="0" fontId="0" fillId="0" borderId="14" xfId="68" applyFont="1" applyFill="1" applyBorder="1">
      <alignment vertical="center"/>
      <protection/>
    </xf>
    <xf numFmtId="208" fontId="0" fillId="0" borderId="17" xfId="68" applyNumberFormat="1" applyFont="1" applyFill="1" applyBorder="1">
      <alignment vertical="center"/>
      <protection/>
    </xf>
    <xf numFmtId="208" fontId="0" fillId="0" borderId="16" xfId="68" applyNumberFormat="1" applyFont="1" applyFill="1" applyBorder="1">
      <alignment vertical="center"/>
      <protection/>
    </xf>
    <xf numFmtId="208" fontId="0" fillId="0" borderId="14" xfId="68" applyNumberFormat="1" applyFont="1" applyFill="1" applyBorder="1">
      <alignment vertical="center"/>
      <protection/>
    </xf>
    <xf numFmtId="0" fontId="0" fillId="0" borderId="17" xfId="68" applyFont="1" applyFill="1" applyBorder="1">
      <alignment vertical="center"/>
      <protection/>
    </xf>
    <xf numFmtId="208" fontId="0" fillId="0" borderId="15" xfId="52" applyNumberFormat="1" applyFont="1" applyFill="1" applyBorder="1" applyAlignment="1">
      <alignment vertical="center"/>
    </xf>
    <xf numFmtId="0" fontId="5" fillId="0" borderId="0" xfId="69" applyFont="1" applyFill="1">
      <alignment vertical="center"/>
      <protection/>
    </xf>
    <xf numFmtId="0" fontId="5" fillId="0" borderId="0" xfId="69" applyFont="1" applyFill="1" applyAlignment="1">
      <alignment horizontal="right" vertical="center"/>
      <protection/>
    </xf>
    <xf numFmtId="208" fontId="0" fillId="0" borderId="34" xfId="52" applyNumberFormat="1" applyFont="1" applyFill="1" applyBorder="1" applyAlignment="1" quotePrefix="1">
      <alignment horizontal="center" vertical="center"/>
    </xf>
    <xf numFmtId="208" fontId="0" fillId="0" borderId="12" xfId="52" applyNumberFormat="1" applyFont="1" applyFill="1" applyBorder="1" applyAlignment="1">
      <alignment horizontal="distributed" vertical="center"/>
    </xf>
    <xf numFmtId="208" fontId="0" fillId="33" borderId="28" xfId="52" applyNumberFormat="1" applyFont="1" applyFill="1" applyBorder="1" applyAlignment="1">
      <alignment vertical="center"/>
    </xf>
    <xf numFmtId="208" fontId="13" fillId="0" borderId="18" xfId="52" applyNumberFormat="1" applyFont="1" applyFill="1" applyBorder="1" applyAlignment="1">
      <alignment horizontal="distributed" vertical="center"/>
    </xf>
    <xf numFmtId="208" fontId="0" fillId="0" borderId="39" xfId="52" applyNumberFormat="1" applyFont="1" applyBorder="1" applyAlignment="1">
      <alignment vertical="center"/>
    </xf>
    <xf numFmtId="0" fontId="0" fillId="0" borderId="0" xfId="68" applyFont="1" applyAlignment="1">
      <alignment vertical="center"/>
      <protection/>
    </xf>
    <xf numFmtId="208" fontId="0" fillId="0" borderId="0" xfId="68" applyNumberFormat="1" applyFont="1" applyAlignment="1">
      <alignment vertical="center"/>
      <protection/>
    </xf>
    <xf numFmtId="208" fontId="0" fillId="0" borderId="0" xfId="68" applyNumberFormat="1" applyFont="1" applyAlignment="1">
      <alignment horizontal="right" vertical="center"/>
      <protection/>
    </xf>
    <xf numFmtId="0" fontId="0" fillId="0" borderId="41" xfId="68" applyFont="1" applyBorder="1" applyAlignment="1">
      <alignment vertical="center"/>
      <protection/>
    </xf>
    <xf numFmtId="208" fontId="0" fillId="0" borderId="39" xfId="68" applyNumberFormat="1" applyFont="1" applyBorder="1" applyAlignment="1">
      <alignment vertical="center"/>
      <protection/>
    </xf>
    <xf numFmtId="0" fontId="0" fillId="0" borderId="0" xfId="68" applyFont="1" applyBorder="1" applyAlignment="1">
      <alignment vertical="center"/>
      <protection/>
    </xf>
    <xf numFmtId="0" fontId="0" fillId="0" borderId="42" xfId="68" applyFont="1" applyBorder="1" applyAlignment="1">
      <alignment vertical="center"/>
      <protection/>
    </xf>
    <xf numFmtId="0" fontId="0" fillId="0" borderId="43" xfId="68" applyFont="1" applyBorder="1" applyAlignment="1">
      <alignment vertical="center"/>
      <protection/>
    </xf>
    <xf numFmtId="0" fontId="0" fillId="0" borderId="10" xfId="68" applyFont="1" applyBorder="1" applyAlignment="1">
      <alignment vertical="center"/>
      <protection/>
    </xf>
    <xf numFmtId="208" fontId="0" fillId="33" borderId="53" xfId="68" applyNumberFormat="1" applyFont="1" applyFill="1" applyBorder="1" applyAlignment="1">
      <alignment horizontal="right" vertical="center"/>
      <protection/>
    </xf>
    <xf numFmtId="208" fontId="0" fillId="33" borderId="11" xfId="68" applyNumberFormat="1" applyFont="1" applyFill="1" applyBorder="1" applyAlignment="1">
      <alignment horizontal="right" vertical="center"/>
      <protection/>
    </xf>
    <xf numFmtId="0" fontId="18" fillId="0" borderId="0" xfId="0" applyFont="1" applyBorder="1" applyAlignment="1">
      <alignment vertical="center"/>
    </xf>
    <xf numFmtId="0" fontId="0" fillId="0" borderId="44" xfId="68" applyFont="1" applyBorder="1" applyAlignment="1">
      <alignment vertical="center"/>
      <protection/>
    </xf>
    <xf numFmtId="0" fontId="0" fillId="0" borderId="12" xfId="68" applyFont="1" applyBorder="1" applyAlignment="1">
      <alignment vertical="center"/>
      <protection/>
    </xf>
    <xf numFmtId="0" fontId="0" fillId="0" borderId="45" xfId="68" applyFont="1" applyFill="1" applyBorder="1" applyAlignment="1">
      <alignment vertical="center"/>
      <protection/>
    </xf>
    <xf numFmtId="0" fontId="0" fillId="0" borderId="13" xfId="68" applyFont="1" applyFill="1" applyBorder="1" applyAlignment="1">
      <alignment horizontal="distributed" vertical="center"/>
      <protection/>
    </xf>
    <xf numFmtId="0" fontId="0" fillId="0" borderId="13" xfId="68" applyFont="1" applyFill="1" applyBorder="1" applyAlignment="1">
      <alignment vertical="center"/>
      <protection/>
    </xf>
    <xf numFmtId="0" fontId="0" fillId="0" borderId="0" xfId="68" applyFont="1" applyFill="1" applyBorder="1" applyAlignment="1">
      <alignment vertical="center"/>
      <protection/>
    </xf>
    <xf numFmtId="0" fontId="0" fillId="0" borderId="10" xfId="68" applyFont="1" applyFill="1" applyBorder="1" applyAlignment="1">
      <alignment vertical="center"/>
      <protection/>
    </xf>
    <xf numFmtId="0" fontId="0" fillId="0" borderId="0" xfId="68" applyFont="1" applyFill="1" applyAlignment="1">
      <alignment vertical="center"/>
      <protection/>
    </xf>
    <xf numFmtId="0" fontId="0" fillId="0" borderId="42" xfId="68" applyFont="1" applyFill="1" applyBorder="1" applyAlignment="1">
      <alignment vertical="center"/>
      <protection/>
    </xf>
    <xf numFmtId="0" fontId="0" fillId="0" borderId="43" xfId="68" applyFont="1" applyFill="1" applyBorder="1" applyAlignment="1">
      <alignment horizontal="distributed" vertical="center"/>
      <protection/>
    </xf>
    <xf numFmtId="0" fontId="0" fillId="0" borderId="43" xfId="68" applyFont="1" applyFill="1" applyBorder="1" applyAlignment="1">
      <alignment vertical="center"/>
      <protection/>
    </xf>
    <xf numFmtId="0" fontId="0" fillId="0" borderId="46" xfId="68" applyFont="1" applyFill="1" applyBorder="1" applyAlignment="1">
      <alignment vertical="center"/>
      <protection/>
    </xf>
    <xf numFmtId="0" fontId="0" fillId="0" borderId="47" xfId="68" applyFont="1" applyFill="1" applyBorder="1" applyAlignment="1">
      <alignment horizontal="distributed" vertical="center"/>
      <protection/>
    </xf>
    <xf numFmtId="208" fontId="0" fillId="0" borderId="0" xfId="68" applyNumberFormat="1" applyFont="1" applyFill="1" applyAlignment="1">
      <alignment vertical="center"/>
      <protection/>
    </xf>
    <xf numFmtId="0" fontId="0" fillId="0" borderId="41" xfId="68" applyFont="1" applyFill="1" applyBorder="1" applyAlignment="1">
      <alignment vertical="center"/>
      <protection/>
    </xf>
    <xf numFmtId="208" fontId="0" fillId="0" borderId="39" xfId="68" applyNumberFormat="1" applyFont="1" applyFill="1" applyBorder="1" applyAlignment="1">
      <alignment vertical="center"/>
      <protection/>
    </xf>
    <xf numFmtId="0" fontId="0" fillId="0" borderId="21" xfId="68" applyFont="1" applyFill="1" applyBorder="1" applyAlignment="1">
      <alignment vertical="center"/>
      <protection/>
    </xf>
    <xf numFmtId="0" fontId="0" fillId="0" borderId="27" xfId="68" applyFont="1" applyFill="1" applyBorder="1" applyAlignment="1">
      <alignment vertical="center"/>
      <protection/>
    </xf>
    <xf numFmtId="0" fontId="0" fillId="0" borderId="48" xfId="68" applyFont="1" applyFill="1" applyBorder="1" applyAlignment="1">
      <alignment vertical="center"/>
      <protection/>
    </xf>
    <xf numFmtId="0" fontId="0" fillId="0" borderId="44" xfId="68" applyFont="1" applyFill="1" applyBorder="1" applyAlignment="1">
      <alignment vertical="center"/>
      <protection/>
    </xf>
    <xf numFmtId="0" fontId="0" fillId="0" borderId="12" xfId="68" applyFont="1" applyFill="1" applyBorder="1" applyAlignment="1">
      <alignment vertical="center"/>
      <protection/>
    </xf>
    <xf numFmtId="0" fontId="0" fillId="0" borderId="23" xfId="68" applyFont="1" applyFill="1" applyBorder="1" applyAlignment="1">
      <alignment vertical="center"/>
      <protection/>
    </xf>
    <xf numFmtId="0" fontId="0" fillId="0" borderId="49" xfId="68" applyFont="1" applyFill="1" applyBorder="1" applyAlignment="1">
      <alignment horizontal="distributed" vertical="center"/>
      <protection/>
    </xf>
    <xf numFmtId="0" fontId="0" fillId="0" borderId="38" xfId="68" applyFont="1" applyFill="1" applyBorder="1" applyAlignment="1">
      <alignment vertical="center"/>
      <protection/>
    </xf>
    <xf numFmtId="0" fontId="0" fillId="0" borderId="50" xfId="68" applyFont="1" applyFill="1" applyBorder="1" applyAlignment="1">
      <alignment vertical="center"/>
      <protection/>
    </xf>
    <xf numFmtId="0" fontId="0" fillId="0" borderId="51" xfId="68" applyFont="1" applyFill="1" applyBorder="1" applyAlignment="1">
      <alignment vertical="center"/>
      <protection/>
    </xf>
    <xf numFmtId="0" fontId="0" fillId="0" borderId="52" xfId="68" applyFont="1" applyFill="1" applyBorder="1" applyAlignment="1">
      <alignment vertical="center"/>
      <protection/>
    </xf>
    <xf numFmtId="210" fontId="9" fillId="0" borderId="0" xfId="52" applyNumberFormat="1" applyFont="1" applyFill="1" applyAlignment="1">
      <alignment vertical="center"/>
    </xf>
    <xf numFmtId="210" fontId="5" fillId="0" borderId="0" xfId="52" applyNumberFormat="1" applyFont="1" applyFill="1" applyAlignment="1">
      <alignment vertical="center"/>
    </xf>
    <xf numFmtId="10" fontId="5" fillId="0" borderId="0" xfId="42" applyNumberFormat="1" applyFont="1" applyFill="1" applyAlignment="1">
      <alignment vertical="center"/>
    </xf>
    <xf numFmtId="210" fontId="5" fillId="0" borderId="0" xfId="66" applyNumberFormat="1" applyFont="1" applyFill="1" applyAlignment="1">
      <alignment vertical="center"/>
      <protection/>
    </xf>
    <xf numFmtId="210" fontId="5" fillId="0" borderId="37" xfId="52" applyNumberFormat="1" applyFont="1" applyFill="1" applyBorder="1" applyAlignment="1">
      <alignment vertical="center"/>
    </xf>
    <xf numFmtId="210" fontId="5" fillId="0" borderId="54" xfId="66" applyNumberFormat="1" applyFont="1" applyFill="1" applyBorder="1" applyAlignment="1">
      <alignment horizontal="right" vertical="center"/>
      <protection/>
    </xf>
    <xf numFmtId="210" fontId="5" fillId="0" borderId="10" xfId="52" applyNumberFormat="1" applyFont="1" applyFill="1" applyBorder="1" applyAlignment="1">
      <alignment vertical="center"/>
    </xf>
    <xf numFmtId="210" fontId="5" fillId="0" borderId="54" xfId="52" applyNumberFormat="1" applyFont="1" applyFill="1" applyBorder="1" applyAlignment="1">
      <alignment horizontal="center" vertical="center"/>
    </xf>
    <xf numFmtId="210" fontId="5" fillId="0" borderId="55" xfId="52" applyNumberFormat="1" applyFont="1" applyFill="1" applyBorder="1" applyAlignment="1">
      <alignment horizontal="center" vertical="center" wrapText="1"/>
    </xf>
    <xf numFmtId="210" fontId="5" fillId="0" borderId="56" xfId="52" applyNumberFormat="1" applyFont="1" applyFill="1" applyBorder="1" applyAlignment="1">
      <alignment horizontal="center" vertical="center" wrapText="1"/>
    </xf>
    <xf numFmtId="210" fontId="5" fillId="0" borderId="57" xfId="52" applyNumberFormat="1" applyFont="1" applyFill="1" applyBorder="1" applyAlignment="1">
      <alignment horizontal="center" vertical="center"/>
    </xf>
    <xf numFmtId="210" fontId="5" fillId="0" borderId="58" xfId="52" applyNumberFormat="1" applyFont="1" applyFill="1" applyBorder="1" applyAlignment="1">
      <alignment horizontal="center" vertical="center"/>
    </xf>
    <xf numFmtId="210" fontId="5" fillId="0" borderId="22" xfId="52" applyNumberFormat="1" applyFont="1" applyFill="1" applyBorder="1" applyAlignment="1">
      <alignment horizontal="center" vertical="center"/>
    </xf>
    <xf numFmtId="210" fontId="5" fillId="0" borderId="59" xfId="52" applyNumberFormat="1" applyFont="1" applyFill="1" applyBorder="1" applyAlignment="1">
      <alignment horizontal="center" vertical="center"/>
    </xf>
    <xf numFmtId="211" fontId="5" fillId="0" borderId="25" xfId="52" applyNumberFormat="1" applyFont="1" applyFill="1" applyBorder="1" applyAlignment="1">
      <alignment horizontal="center" vertical="center"/>
    </xf>
    <xf numFmtId="210" fontId="5" fillId="0" borderId="25" xfId="52" applyNumberFormat="1" applyFont="1" applyFill="1" applyBorder="1" applyAlignment="1">
      <alignment horizontal="center" vertical="center"/>
    </xf>
    <xf numFmtId="210" fontId="5" fillId="0" borderId="53" xfId="52" applyNumberFormat="1" applyFont="1" applyFill="1" applyBorder="1" applyAlignment="1">
      <alignment horizontal="center" vertical="center" wrapText="1"/>
    </xf>
    <xf numFmtId="210" fontId="5" fillId="0" borderId="57" xfId="66" applyNumberFormat="1" applyFont="1" applyFill="1" applyBorder="1" applyAlignment="1">
      <alignment horizontal="right" vertical="center"/>
      <protection/>
    </xf>
    <xf numFmtId="210" fontId="5" fillId="0" borderId="60" xfId="52" applyNumberFormat="1" applyFont="1" applyFill="1" applyBorder="1" applyAlignment="1">
      <alignment horizontal="right" vertical="center"/>
    </xf>
    <xf numFmtId="211" fontId="5" fillId="0" borderId="61" xfId="52" applyNumberFormat="1" applyFont="1" applyFill="1" applyBorder="1" applyAlignment="1">
      <alignment horizontal="center" vertical="center"/>
    </xf>
    <xf numFmtId="210" fontId="5" fillId="0" borderId="61" xfId="52" applyNumberFormat="1" applyFont="1" applyFill="1" applyBorder="1" applyAlignment="1">
      <alignment horizontal="center" vertical="center"/>
    </xf>
    <xf numFmtId="210" fontId="5" fillId="0" borderId="62" xfId="52" applyNumberFormat="1" applyFont="1" applyFill="1" applyBorder="1" applyAlignment="1">
      <alignment horizontal="center" vertical="center"/>
    </xf>
    <xf numFmtId="210" fontId="5" fillId="0" borderId="63" xfId="52" applyNumberFormat="1" applyFont="1" applyFill="1" applyBorder="1" applyAlignment="1">
      <alignment horizontal="right" vertical="center"/>
    </xf>
    <xf numFmtId="210" fontId="5" fillId="0" borderId="61" xfId="52" applyNumberFormat="1" applyFont="1" applyFill="1" applyBorder="1" applyAlignment="1">
      <alignment horizontal="right" vertical="center"/>
    </xf>
    <xf numFmtId="210" fontId="5" fillId="0" borderId="64" xfId="52" applyNumberFormat="1" applyFont="1" applyFill="1" applyBorder="1" applyAlignment="1">
      <alignment horizontal="right" vertical="center"/>
    </xf>
    <xf numFmtId="210" fontId="5" fillId="0" borderId="63" xfId="52" applyNumberFormat="1" applyFont="1" applyFill="1" applyBorder="1" applyAlignment="1">
      <alignment horizontal="right" vertical="center" wrapText="1"/>
    </xf>
    <xf numFmtId="210" fontId="5" fillId="0" borderId="63" xfId="52" applyNumberFormat="1" applyFont="1" applyFill="1" applyBorder="1" applyAlignment="1">
      <alignment horizontal="center" vertical="center" wrapText="1"/>
    </xf>
    <xf numFmtId="210" fontId="5" fillId="0" borderId="61" xfId="52" applyNumberFormat="1" applyFont="1" applyFill="1" applyBorder="1" applyAlignment="1">
      <alignment horizontal="center" vertical="center" wrapText="1"/>
    </xf>
    <xf numFmtId="210" fontId="19" fillId="0" borderId="10" xfId="52" applyNumberFormat="1" applyFont="1" applyFill="1" applyBorder="1" applyAlignment="1">
      <alignment vertical="center"/>
    </xf>
    <xf numFmtId="210" fontId="5" fillId="0" borderId="65" xfId="52" applyNumberFormat="1" applyFont="1" applyFill="1" applyBorder="1" applyAlignment="1">
      <alignment vertical="center"/>
    </xf>
    <xf numFmtId="210" fontId="5" fillId="0" borderId="42" xfId="52" applyNumberFormat="1" applyFont="1" applyFill="1" applyBorder="1" applyAlignment="1">
      <alignment vertical="center"/>
    </xf>
    <xf numFmtId="210" fontId="5" fillId="0" borderId="66" xfId="52" applyNumberFormat="1" applyFont="1" applyFill="1" applyBorder="1" applyAlignment="1">
      <alignment vertical="center"/>
    </xf>
    <xf numFmtId="210" fontId="5" fillId="0" borderId="25" xfId="52" applyNumberFormat="1" applyFont="1" applyFill="1" applyBorder="1" applyAlignment="1">
      <alignment vertical="center"/>
    </xf>
    <xf numFmtId="210" fontId="5" fillId="0" borderId="67" xfId="52" applyNumberFormat="1" applyFont="1" applyFill="1" applyBorder="1" applyAlignment="1">
      <alignment vertical="center"/>
    </xf>
    <xf numFmtId="210" fontId="5" fillId="0" borderId="68" xfId="52" applyNumberFormat="1" applyFont="1" applyFill="1" applyBorder="1" applyAlignment="1">
      <alignment vertical="center"/>
    </xf>
    <xf numFmtId="210" fontId="5" fillId="0" borderId="43" xfId="52" applyNumberFormat="1" applyFont="1" applyFill="1" applyBorder="1" applyAlignment="1">
      <alignment vertical="center"/>
    </xf>
    <xf numFmtId="210" fontId="5" fillId="0" borderId="11" xfId="52" applyNumberFormat="1" applyFont="1" applyFill="1" applyBorder="1" applyAlignment="1">
      <alignment vertical="center"/>
    </xf>
    <xf numFmtId="210" fontId="5" fillId="0" borderId="59" xfId="52" applyNumberFormat="1" applyFont="1" applyFill="1" applyBorder="1" applyAlignment="1">
      <alignment vertical="center"/>
    </xf>
    <xf numFmtId="210" fontId="20" fillId="0" borderId="10" xfId="52" applyNumberFormat="1" applyFont="1" applyFill="1" applyBorder="1" applyAlignment="1">
      <alignment vertical="center"/>
    </xf>
    <xf numFmtId="210" fontId="5" fillId="0" borderId="57" xfId="52" applyNumberFormat="1" applyFont="1" applyFill="1" applyBorder="1" applyAlignment="1">
      <alignment vertical="center"/>
    </xf>
    <xf numFmtId="210" fontId="5" fillId="0" borderId="22" xfId="52" applyNumberFormat="1" applyFont="1" applyFill="1" applyBorder="1" applyAlignment="1">
      <alignment vertical="center"/>
    </xf>
    <xf numFmtId="210" fontId="5" fillId="0" borderId="53" xfId="52" applyNumberFormat="1" applyFont="1" applyFill="1" applyBorder="1" applyAlignment="1">
      <alignment vertical="center"/>
    </xf>
    <xf numFmtId="210" fontId="5" fillId="0" borderId="69" xfId="52" applyNumberFormat="1" applyFont="1" applyFill="1" applyBorder="1" applyAlignment="1">
      <alignment vertical="center"/>
    </xf>
    <xf numFmtId="210" fontId="5" fillId="0" borderId="58" xfId="52" applyNumberFormat="1" applyFont="1" applyFill="1" applyBorder="1" applyAlignment="1">
      <alignment vertical="center"/>
    </xf>
    <xf numFmtId="210" fontId="5" fillId="0" borderId="70" xfId="52" applyNumberFormat="1" applyFont="1" applyFill="1" applyBorder="1" applyAlignment="1">
      <alignment vertical="center"/>
    </xf>
    <xf numFmtId="210" fontId="5" fillId="0" borderId="45" xfId="52" applyNumberFormat="1" applyFont="1" applyFill="1" applyBorder="1" applyAlignment="1">
      <alignment vertical="center"/>
    </xf>
    <xf numFmtId="210" fontId="5" fillId="0" borderId="20" xfId="52" applyNumberFormat="1" applyFont="1" applyFill="1" applyBorder="1" applyAlignment="1">
      <alignment vertical="center"/>
    </xf>
    <xf numFmtId="210" fontId="5" fillId="0" borderId="35" xfId="52" applyNumberFormat="1" applyFont="1" applyFill="1" applyBorder="1" applyAlignment="1">
      <alignment vertical="center"/>
    </xf>
    <xf numFmtId="210" fontId="5" fillId="0" borderId="71" xfId="52" applyNumberFormat="1" applyFont="1" applyFill="1" applyBorder="1" applyAlignment="1">
      <alignment vertical="center"/>
    </xf>
    <xf numFmtId="210" fontId="5" fillId="0" borderId="72" xfId="52" applyNumberFormat="1" applyFont="1" applyFill="1" applyBorder="1" applyAlignment="1">
      <alignment vertical="center"/>
    </xf>
    <xf numFmtId="210" fontId="5" fillId="0" borderId="70" xfId="52" applyNumberFormat="1" applyFont="1" applyFill="1" applyBorder="1" applyAlignment="1">
      <alignment horizontal="left" vertical="center"/>
    </xf>
    <xf numFmtId="210" fontId="5" fillId="0" borderId="73" xfId="52" applyNumberFormat="1" applyFont="1" applyFill="1" applyBorder="1" applyAlignment="1">
      <alignment vertical="center"/>
    </xf>
    <xf numFmtId="210" fontId="5" fillId="0" borderId="44" xfId="52" applyNumberFormat="1" applyFont="1" applyFill="1" applyBorder="1" applyAlignment="1">
      <alignment vertical="center"/>
    </xf>
    <xf numFmtId="210" fontId="5" fillId="0" borderId="28" xfId="52" applyNumberFormat="1" applyFont="1" applyFill="1" applyBorder="1" applyAlignment="1">
      <alignment vertical="center"/>
    </xf>
    <xf numFmtId="210" fontId="5" fillId="0" borderId="34" xfId="52" applyNumberFormat="1" applyFont="1" applyFill="1" applyBorder="1" applyAlignment="1">
      <alignment vertical="center"/>
    </xf>
    <xf numFmtId="210" fontId="5" fillId="0" borderId="74" xfId="52" applyNumberFormat="1" applyFont="1" applyFill="1" applyBorder="1" applyAlignment="1">
      <alignment vertical="center"/>
    </xf>
    <xf numFmtId="210" fontId="20" fillId="0" borderId="70" xfId="52" applyNumberFormat="1" applyFont="1" applyFill="1" applyBorder="1" applyAlignment="1">
      <alignment vertical="center"/>
    </xf>
    <xf numFmtId="210" fontId="20" fillId="0" borderId="73" xfId="52" applyNumberFormat="1" applyFont="1" applyFill="1" applyBorder="1" applyAlignment="1">
      <alignment vertical="center"/>
    </xf>
    <xf numFmtId="210" fontId="19" fillId="0" borderId="16" xfId="52" applyNumberFormat="1" applyFont="1" applyFill="1" applyBorder="1" applyAlignment="1">
      <alignment vertical="center"/>
    </xf>
    <xf numFmtId="210" fontId="5" fillId="0" borderId="75" xfId="52" applyNumberFormat="1" applyFont="1" applyFill="1" applyBorder="1" applyAlignment="1">
      <alignment vertical="center"/>
    </xf>
    <xf numFmtId="210" fontId="5" fillId="0" borderId="16" xfId="52" applyNumberFormat="1" applyFont="1" applyFill="1" applyBorder="1" applyAlignment="1">
      <alignment vertical="center"/>
    </xf>
    <xf numFmtId="210" fontId="5" fillId="0" borderId="76" xfId="52" applyNumberFormat="1" applyFont="1" applyFill="1" applyBorder="1" applyAlignment="1">
      <alignment vertical="center"/>
    </xf>
    <xf numFmtId="210" fontId="5" fillId="0" borderId="77" xfId="52" applyNumberFormat="1" applyFont="1" applyFill="1" applyBorder="1" applyAlignment="1">
      <alignment vertical="center"/>
    </xf>
    <xf numFmtId="210" fontId="5" fillId="0" borderId="78" xfId="52" applyNumberFormat="1" applyFont="1" applyFill="1" applyBorder="1" applyAlignment="1">
      <alignment vertical="center"/>
    </xf>
    <xf numFmtId="210" fontId="5" fillId="0" borderId="79" xfId="52" applyNumberFormat="1" applyFont="1" applyFill="1" applyBorder="1" applyAlignment="1">
      <alignment vertical="center"/>
    </xf>
    <xf numFmtId="210" fontId="5" fillId="0" borderId="80" xfId="52" applyNumberFormat="1" applyFont="1" applyFill="1" applyBorder="1" applyAlignment="1">
      <alignment vertical="center"/>
    </xf>
    <xf numFmtId="210" fontId="20" fillId="0" borderId="45" xfId="52" applyNumberFormat="1" applyFont="1" applyFill="1" applyBorder="1" applyAlignment="1">
      <alignment vertical="center"/>
    </xf>
    <xf numFmtId="210" fontId="19" fillId="0" borderId="46" xfId="52" applyNumberFormat="1" applyFont="1" applyFill="1" applyBorder="1" applyAlignment="1">
      <alignment vertical="center"/>
    </xf>
    <xf numFmtId="210" fontId="5" fillId="0" borderId="81" xfId="52" applyNumberFormat="1" applyFont="1" applyFill="1" applyBorder="1" applyAlignment="1">
      <alignment vertical="center"/>
    </xf>
    <xf numFmtId="210" fontId="5" fillId="0" borderId="46" xfId="52" applyNumberFormat="1" applyFont="1" applyFill="1" applyBorder="1" applyAlignment="1">
      <alignment vertical="center"/>
    </xf>
    <xf numFmtId="210" fontId="5" fillId="0" borderId="82" xfId="52" applyNumberFormat="1" applyFont="1" applyFill="1" applyBorder="1" applyAlignment="1">
      <alignment vertical="center"/>
    </xf>
    <xf numFmtId="210" fontId="5" fillId="0" borderId="83" xfId="52" applyNumberFormat="1" applyFont="1" applyFill="1" applyBorder="1" applyAlignment="1">
      <alignment vertical="center"/>
    </xf>
    <xf numFmtId="210" fontId="5" fillId="0" borderId="84" xfId="52" applyNumberFormat="1" applyFont="1" applyFill="1" applyBorder="1" applyAlignment="1">
      <alignment vertical="center"/>
    </xf>
    <xf numFmtId="210" fontId="5" fillId="0" borderId="85" xfId="52" applyNumberFormat="1" applyFont="1" applyFill="1" applyBorder="1" applyAlignment="1">
      <alignment vertical="center"/>
    </xf>
    <xf numFmtId="210" fontId="19" fillId="0" borderId="54" xfId="52" applyNumberFormat="1" applyFont="1" applyFill="1" applyBorder="1" applyAlignment="1">
      <alignment vertical="center"/>
    </xf>
    <xf numFmtId="210" fontId="5" fillId="0" borderId="54" xfId="52" applyNumberFormat="1" applyFont="1" applyFill="1" applyBorder="1" applyAlignment="1">
      <alignment vertical="center"/>
    </xf>
    <xf numFmtId="210" fontId="5" fillId="0" borderId="56" xfId="52" applyNumberFormat="1" applyFont="1" applyFill="1" applyBorder="1" applyAlignment="1">
      <alignment vertical="center"/>
    </xf>
    <xf numFmtId="210" fontId="5" fillId="0" borderId="86" xfId="52" applyNumberFormat="1" applyFont="1" applyFill="1" applyBorder="1" applyAlignment="1">
      <alignment vertical="center"/>
    </xf>
    <xf numFmtId="210" fontId="5" fillId="0" borderId="55" xfId="52" applyNumberFormat="1" applyFont="1" applyFill="1" applyBorder="1" applyAlignment="1">
      <alignment vertical="center"/>
    </xf>
    <xf numFmtId="210" fontId="5" fillId="0" borderId="87" xfId="52" applyNumberFormat="1" applyFont="1" applyFill="1" applyBorder="1" applyAlignment="1">
      <alignment vertical="center"/>
    </xf>
    <xf numFmtId="210" fontId="19" fillId="0" borderId="45" xfId="52" applyNumberFormat="1" applyFont="1" applyFill="1" applyBorder="1" applyAlignment="1">
      <alignment vertical="center"/>
    </xf>
    <xf numFmtId="210" fontId="9" fillId="0" borderId="0" xfId="52" applyNumberFormat="1" applyFont="1" applyFill="1" applyAlignment="1">
      <alignment/>
    </xf>
    <xf numFmtId="210" fontId="5" fillId="0" borderId="0" xfId="52" applyNumberFormat="1" applyFont="1" applyFill="1" applyAlignment="1">
      <alignment/>
    </xf>
    <xf numFmtId="10" fontId="5" fillId="0" borderId="0" xfId="42" applyNumberFormat="1" applyFont="1" applyFill="1" applyAlignment="1">
      <alignment/>
    </xf>
    <xf numFmtId="210" fontId="5" fillId="0" borderId="0" xfId="66" applyNumberFormat="1" applyFont="1" applyFill="1">
      <alignment/>
      <protection/>
    </xf>
    <xf numFmtId="211" fontId="5" fillId="0" borderId="0" xfId="52" applyNumberFormat="1" applyFont="1" applyFill="1" applyAlignment="1">
      <alignment/>
    </xf>
    <xf numFmtId="211" fontId="5" fillId="0" borderId="0" xfId="52" applyNumberFormat="1" applyFont="1" applyFill="1" applyAlignment="1">
      <alignment vertical="center"/>
    </xf>
    <xf numFmtId="211" fontId="5" fillId="0" borderId="0" xfId="66" applyNumberFormat="1" applyFont="1" applyFill="1">
      <alignment/>
      <protection/>
    </xf>
    <xf numFmtId="211" fontId="5" fillId="0" borderId="54" xfId="52" applyNumberFormat="1" applyFont="1" applyFill="1" applyBorder="1" applyAlignment="1">
      <alignment horizontal="center" vertical="center"/>
    </xf>
    <xf numFmtId="211" fontId="5" fillId="0" borderId="0" xfId="66" applyNumberFormat="1" applyFont="1" applyFill="1" applyAlignment="1">
      <alignment vertical="center"/>
      <protection/>
    </xf>
    <xf numFmtId="211" fontId="5" fillId="0" borderId="57" xfId="52" applyNumberFormat="1" applyFont="1" applyFill="1" applyBorder="1" applyAlignment="1">
      <alignment horizontal="center" vertical="center"/>
    </xf>
    <xf numFmtId="211" fontId="5" fillId="0" borderId="58" xfId="52" applyNumberFormat="1" applyFont="1" applyFill="1" applyBorder="1" applyAlignment="1">
      <alignment horizontal="center" vertical="center"/>
    </xf>
    <xf numFmtId="211" fontId="5" fillId="0" borderId="22" xfId="52" applyNumberFormat="1" applyFont="1" applyFill="1" applyBorder="1" applyAlignment="1">
      <alignment horizontal="center" vertical="center"/>
    </xf>
    <xf numFmtId="211" fontId="5" fillId="0" borderId="59" xfId="52" applyNumberFormat="1" applyFont="1" applyFill="1" applyBorder="1" applyAlignment="1">
      <alignment horizontal="center" vertical="center"/>
    </xf>
    <xf numFmtId="211" fontId="5" fillId="0" borderId="53" xfId="52" applyNumberFormat="1" applyFont="1" applyFill="1" applyBorder="1" applyAlignment="1">
      <alignment horizontal="center" vertical="center" wrapText="1"/>
    </xf>
    <xf numFmtId="211" fontId="5" fillId="0" borderId="60" xfId="52" applyNumberFormat="1" applyFont="1" applyFill="1" applyBorder="1" applyAlignment="1">
      <alignment horizontal="right" vertical="center"/>
    </xf>
    <xf numFmtId="211" fontId="5" fillId="0" borderId="62" xfId="52" applyNumberFormat="1" applyFont="1" applyFill="1" applyBorder="1" applyAlignment="1">
      <alignment horizontal="center" vertical="center"/>
    </xf>
    <xf numFmtId="211" fontId="5" fillId="0" borderId="63" xfId="52" applyNumberFormat="1" applyFont="1" applyFill="1" applyBorder="1" applyAlignment="1">
      <alignment horizontal="right" vertical="center"/>
    </xf>
    <xf numFmtId="211" fontId="5" fillId="0" borderId="61" xfId="52" applyNumberFormat="1" applyFont="1" applyFill="1" applyBorder="1" applyAlignment="1">
      <alignment horizontal="right" vertical="center"/>
    </xf>
    <xf numFmtId="211" fontId="5" fillId="0" borderId="64" xfId="52" applyNumberFormat="1" applyFont="1" applyFill="1" applyBorder="1" applyAlignment="1">
      <alignment horizontal="right" vertical="center"/>
    </xf>
    <xf numFmtId="211" fontId="19" fillId="0" borderId="57" xfId="52" applyNumberFormat="1" applyFont="1" applyFill="1" applyBorder="1" applyAlignment="1">
      <alignment vertical="center"/>
    </xf>
    <xf numFmtId="211" fontId="5" fillId="0" borderId="57" xfId="52" applyNumberFormat="1" applyFont="1" applyFill="1" applyBorder="1" applyAlignment="1">
      <alignment vertical="center"/>
    </xf>
    <xf numFmtId="211" fontId="5" fillId="0" borderId="58" xfId="52" applyNumberFormat="1" applyFont="1" applyFill="1" applyBorder="1" applyAlignment="1">
      <alignment vertical="center"/>
    </xf>
    <xf numFmtId="211" fontId="5" fillId="0" borderId="22" xfId="52" applyNumberFormat="1" applyFont="1" applyFill="1" applyBorder="1" applyAlignment="1">
      <alignment vertical="center"/>
    </xf>
    <xf numFmtId="211" fontId="5" fillId="0" borderId="59" xfId="52" applyNumberFormat="1" applyFont="1" applyFill="1" applyBorder="1" applyAlignment="1">
      <alignment vertical="center"/>
    </xf>
    <xf numFmtId="211" fontId="5" fillId="0" borderId="0" xfId="52" applyNumberFormat="1" applyFont="1" applyFill="1" applyBorder="1" applyAlignment="1">
      <alignment vertical="center"/>
    </xf>
    <xf numFmtId="211" fontId="5" fillId="0" borderId="11" xfId="52" applyNumberFormat="1" applyFont="1" applyFill="1" applyBorder="1" applyAlignment="1">
      <alignment vertical="center"/>
    </xf>
    <xf numFmtId="211" fontId="20" fillId="0" borderId="73" xfId="52" applyNumberFormat="1" applyFont="1" applyFill="1" applyBorder="1" applyAlignment="1">
      <alignment/>
    </xf>
    <xf numFmtId="211" fontId="5" fillId="0" borderId="73" xfId="52" applyNumberFormat="1" applyFont="1" applyFill="1" applyBorder="1" applyAlignment="1">
      <alignment/>
    </xf>
    <xf numFmtId="211" fontId="5" fillId="0" borderId="69" xfId="52" applyNumberFormat="1" applyFont="1" applyFill="1" applyBorder="1" applyAlignment="1">
      <alignment/>
    </xf>
    <xf numFmtId="211" fontId="5" fillId="0" borderId="28" xfId="52" applyNumberFormat="1" applyFont="1" applyFill="1" applyBorder="1" applyAlignment="1">
      <alignment/>
    </xf>
    <xf numFmtId="211" fontId="5" fillId="0" borderId="34" xfId="52" applyNumberFormat="1" applyFont="1" applyFill="1" applyBorder="1" applyAlignment="1">
      <alignment/>
    </xf>
    <xf numFmtId="211" fontId="5" fillId="0" borderId="74" xfId="52" applyNumberFormat="1" applyFont="1" applyFill="1" applyBorder="1" applyAlignment="1">
      <alignment/>
    </xf>
    <xf numFmtId="211" fontId="5" fillId="0" borderId="88" xfId="52" applyNumberFormat="1" applyFont="1" applyFill="1" applyBorder="1" applyAlignment="1">
      <alignment/>
    </xf>
    <xf numFmtId="211" fontId="5" fillId="0" borderId="23" xfId="52" applyNumberFormat="1" applyFont="1" applyFill="1" applyBorder="1" applyAlignment="1">
      <alignment/>
    </xf>
    <xf numFmtId="211" fontId="5" fillId="0" borderId="0" xfId="66" applyNumberFormat="1" applyFont="1" applyFill="1" applyAlignment="1">
      <alignment/>
      <protection/>
    </xf>
    <xf numFmtId="211" fontId="5" fillId="0" borderId="73" xfId="52" applyNumberFormat="1" applyFont="1" applyFill="1" applyBorder="1" applyAlignment="1">
      <alignment horizontal="left" indent="1"/>
    </xf>
    <xf numFmtId="211" fontId="5" fillId="0" borderId="70" xfId="52" applyNumberFormat="1" applyFont="1" applyFill="1" applyBorder="1" applyAlignment="1">
      <alignment horizontal="left" indent="1"/>
    </xf>
    <xf numFmtId="211" fontId="5" fillId="0" borderId="71" xfId="52" applyNumberFormat="1" applyFont="1" applyFill="1" applyBorder="1" applyAlignment="1">
      <alignment/>
    </xf>
    <xf numFmtId="211" fontId="5" fillId="0" borderId="70" xfId="52" applyNumberFormat="1" applyFont="1" applyFill="1" applyBorder="1" applyAlignment="1">
      <alignment/>
    </xf>
    <xf numFmtId="211" fontId="5" fillId="0" borderId="20" xfId="52" applyNumberFormat="1" applyFont="1" applyFill="1" applyBorder="1" applyAlignment="1">
      <alignment/>
    </xf>
    <xf numFmtId="211" fontId="20" fillId="0" borderId="70" xfId="52" applyNumberFormat="1" applyFont="1" applyFill="1" applyBorder="1" applyAlignment="1">
      <alignment/>
    </xf>
    <xf numFmtId="211" fontId="5" fillId="0" borderId="45" xfId="52" applyNumberFormat="1" applyFont="1" applyFill="1" applyBorder="1" applyAlignment="1">
      <alignment/>
    </xf>
    <xf numFmtId="211" fontId="5" fillId="0" borderId="21" xfId="52" applyNumberFormat="1" applyFont="1" applyFill="1" applyBorder="1" applyAlignment="1">
      <alignment/>
    </xf>
    <xf numFmtId="211" fontId="5" fillId="0" borderId="35" xfId="52" applyNumberFormat="1" applyFont="1" applyFill="1" applyBorder="1" applyAlignment="1">
      <alignment/>
    </xf>
    <xf numFmtId="211" fontId="5" fillId="0" borderId="72" xfId="52" applyNumberFormat="1" applyFont="1" applyFill="1" applyBorder="1" applyAlignment="1">
      <alignment/>
    </xf>
    <xf numFmtId="211" fontId="20" fillId="0" borderId="57" xfId="52" applyNumberFormat="1" applyFont="1" applyFill="1" applyBorder="1" applyAlignment="1">
      <alignment/>
    </xf>
    <xf numFmtId="211" fontId="5" fillId="0" borderId="65" xfId="52" applyNumberFormat="1" applyFont="1" applyFill="1" applyBorder="1" applyAlignment="1">
      <alignment/>
    </xf>
    <xf numFmtId="211" fontId="5" fillId="0" borderId="67" xfId="52" applyNumberFormat="1" applyFont="1" applyFill="1" applyBorder="1" applyAlignment="1">
      <alignment/>
    </xf>
    <xf numFmtId="211" fontId="5" fillId="0" borderId="25" xfId="52" applyNumberFormat="1" applyFont="1" applyFill="1" applyBorder="1" applyAlignment="1">
      <alignment/>
    </xf>
    <xf numFmtId="211" fontId="5" fillId="0" borderId="80" xfId="52" applyNumberFormat="1" applyFont="1" applyFill="1" applyBorder="1" applyAlignment="1">
      <alignment/>
    </xf>
    <xf numFmtId="211" fontId="5" fillId="0" borderId="68" xfId="52" applyNumberFormat="1" applyFont="1" applyFill="1" applyBorder="1" applyAlignment="1">
      <alignment/>
    </xf>
    <xf numFmtId="211" fontId="5" fillId="0" borderId="27" xfId="52" applyNumberFormat="1" applyFont="1" applyFill="1" applyBorder="1" applyAlignment="1">
      <alignment/>
    </xf>
    <xf numFmtId="211" fontId="20" fillId="0" borderId="81" xfId="52" applyNumberFormat="1" applyFont="1" applyFill="1" applyBorder="1" applyAlignment="1">
      <alignment/>
    </xf>
    <xf numFmtId="211" fontId="5" fillId="0" borderId="81" xfId="52" applyNumberFormat="1" applyFont="1" applyFill="1" applyBorder="1" applyAlignment="1">
      <alignment/>
    </xf>
    <xf numFmtId="211" fontId="5" fillId="0" borderId="84" xfId="52" applyNumberFormat="1" applyFont="1" applyFill="1" applyBorder="1" applyAlignment="1">
      <alignment/>
    </xf>
    <xf numFmtId="211" fontId="5" fillId="0" borderId="82" xfId="52" applyNumberFormat="1" applyFont="1" applyFill="1" applyBorder="1" applyAlignment="1">
      <alignment/>
    </xf>
    <xf numFmtId="211" fontId="5" fillId="0" borderId="83" xfId="52" applyNumberFormat="1" applyFont="1" applyFill="1" applyBorder="1" applyAlignment="1">
      <alignment/>
    </xf>
    <xf numFmtId="211" fontId="5" fillId="0" borderId="85" xfId="52" applyNumberFormat="1" applyFont="1" applyFill="1" applyBorder="1" applyAlignment="1">
      <alignment/>
    </xf>
    <xf numFmtId="211" fontId="5" fillId="0" borderId="49" xfId="52" applyNumberFormat="1" applyFont="1" applyFill="1" applyBorder="1" applyAlignment="1">
      <alignment/>
    </xf>
    <xf numFmtId="211" fontId="5" fillId="0" borderId="0" xfId="42" applyNumberFormat="1" applyFont="1" applyFill="1" applyAlignment="1">
      <alignment/>
    </xf>
    <xf numFmtId="208" fontId="9" fillId="0" borderId="0" xfId="52" applyNumberFormat="1" applyFont="1" applyFill="1" applyAlignment="1">
      <alignment vertical="center"/>
    </xf>
    <xf numFmtId="208" fontId="9" fillId="0" borderId="0" xfId="52" applyNumberFormat="1" applyFont="1" applyFill="1" applyAlignment="1">
      <alignment horizontal="center" vertical="center"/>
    </xf>
    <xf numFmtId="208" fontId="5" fillId="0" borderId="0" xfId="52" applyNumberFormat="1" applyFont="1" applyAlignment="1">
      <alignment vertical="center"/>
    </xf>
    <xf numFmtId="208" fontId="5" fillId="0" borderId="37" xfId="52" applyNumberFormat="1" applyFont="1" applyFill="1" applyBorder="1" applyAlignment="1">
      <alignment vertical="center"/>
    </xf>
    <xf numFmtId="208" fontId="5" fillId="0" borderId="15" xfId="52" applyNumberFormat="1" applyFont="1" applyFill="1" applyBorder="1" applyAlignment="1">
      <alignment vertical="center"/>
    </xf>
    <xf numFmtId="208" fontId="5" fillId="0" borderId="10" xfId="52" applyNumberFormat="1" applyFont="1" applyFill="1" applyBorder="1" applyAlignment="1">
      <alignment vertical="center"/>
    </xf>
    <xf numFmtId="208" fontId="5" fillId="0" borderId="0" xfId="52" applyNumberFormat="1" applyFont="1" applyFill="1" applyBorder="1" applyAlignment="1">
      <alignment vertical="center"/>
    </xf>
    <xf numFmtId="208" fontId="5" fillId="0" borderId="89" xfId="52" applyNumberFormat="1" applyFont="1" applyFill="1" applyBorder="1" applyAlignment="1">
      <alignment vertical="center"/>
    </xf>
    <xf numFmtId="208" fontId="5" fillId="0" borderId="40" xfId="52" applyNumberFormat="1" applyFont="1" applyFill="1" applyBorder="1" applyAlignment="1">
      <alignment vertical="center"/>
    </xf>
    <xf numFmtId="208" fontId="5" fillId="0" borderId="90" xfId="52" applyNumberFormat="1" applyFont="1" applyFill="1" applyBorder="1" applyAlignment="1">
      <alignment vertical="center"/>
    </xf>
    <xf numFmtId="211" fontId="5" fillId="0" borderId="57" xfId="52" applyNumberFormat="1" applyFont="1" applyFill="1" applyBorder="1" applyAlignment="1">
      <alignment/>
    </xf>
    <xf numFmtId="211" fontId="5" fillId="0" borderId="58" xfId="52" applyNumberFormat="1" applyFont="1" applyFill="1" applyBorder="1" applyAlignment="1">
      <alignment/>
    </xf>
    <xf numFmtId="211" fontId="5" fillId="0" borderId="22" xfId="52" applyNumberFormat="1" applyFont="1" applyFill="1" applyBorder="1" applyAlignment="1">
      <alignment/>
    </xf>
    <xf numFmtId="211" fontId="5" fillId="0" borderId="53" xfId="52" applyNumberFormat="1" applyFont="1" applyFill="1" applyBorder="1" applyAlignment="1">
      <alignment/>
    </xf>
    <xf numFmtId="211" fontId="5" fillId="0" borderId="59" xfId="52" applyNumberFormat="1" applyFont="1" applyFill="1" applyBorder="1" applyAlignment="1">
      <alignment/>
    </xf>
    <xf numFmtId="211" fontId="5" fillId="0" borderId="48" xfId="52" applyNumberFormat="1" applyFont="1" applyFill="1" applyBorder="1" applyAlignment="1">
      <alignment/>
    </xf>
    <xf numFmtId="211" fontId="5" fillId="0" borderId="10" xfId="52" applyNumberFormat="1" applyFont="1" applyFill="1" applyBorder="1" applyAlignment="1">
      <alignment/>
    </xf>
    <xf numFmtId="208" fontId="5" fillId="0" borderId="0" xfId="52" applyNumberFormat="1" applyFont="1" applyFill="1" applyAlignment="1">
      <alignment vertical="center"/>
    </xf>
    <xf numFmtId="208" fontId="5" fillId="0" borderId="91" xfId="52" applyNumberFormat="1" applyFont="1" applyFill="1" applyBorder="1" applyAlignment="1">
      <alignment vertical="center"/>
    </xf>
    <xf numFmtId="208" fontId="5" fillId="0" borderId="18" xfId="52" applyNumberFormat="1" applyFont="1" applyFill="1" applyBorder="1" applyAlignment="1">
      <alignment vertical="center"/>
    </xf>
    <xf numFmtId="211" fontId="5" fillId="0" borderId="92" xfId="52" applyNumberFormat="1" applyFont="1" applyFill="1" applyBorder="1" applyAlignment="1">
      <alignment/>
    </xf>
    <xf numFmtId="211" fontId="5" fillId="0" borderId="93" xfId="52" applyNumberFormat="1" applyFont="1" applyFill="1" applyBorder="1" applyAlignment="1">
      <alignment/>
    </xf>
    <xf numFmtId="211" fontId="5" fillId="0" borderId="31" xfId="52" applyNumberFormat="1" applyFont="1" applyFill="1" applyBorder="1" applyAlignment="1">
      <alignment/>
    </xf>
    <xf numFmtId="211" fontId="5" fillId="0" borderId="36" xfId="52" applyNumberFormat="1" applyFont="1" applyFill="1" applyBorder="1" applyAlignment="1">
      <alignment/>
    </xf>
    <xf numFmtId="211" fontId="5" fillId="0" borderId="94" xfId="52" applyNumberFormat="1" applyFont="1" applyFill="1" applyBorder="1" applyAlignment="1">
      <alignment/>
    </xf>
    <xf numFmtId="211" fontId="5" fillId="0" borderId="95" xfId="52" applyNumberFormat="1" applyFont="1" applyFill="1" applyBorder="1" applyAlignment="1">
      <alignment/>
    </xf>
    <xf numFmtId="208" fontId="5" fillId="0" borderId="16" xfId="52" applyNumberFormat="1" applyFont="1" applyFill="1" applyBorder="1" applyAlignment="1">
      <alignment vertical="center"/>
    </xf>
    <xf numFmtId="208" fontId="5" fillId="0" borderId="14" xfId="52" applyNumberFormat="1" applyFont="1" applyFill="1" applyBorder="1" applyAlignment="1">
      <alignment vertical="center"/>
    </xf>
    <xf numFmtId="211" fontId="5" fillId="0" borderId="75" xfId="52" applyNumberFormat="1" applyFont="1" applyFill="1" applyBorder="1" applyAlignment="1">
      <alignment/>
    </xf>
    <xf numFmtId="211" fontId="5" fillId="0" borderId="78" xfId="52" applyNumberFormat="1" applyFont="1" applyFill="1" applyBorder="1" applyAlignment="1">
      <alignment/>
    </xf>
    <xf numFmtId="211" fontId="5" fillId="0" borderId="76" xfId="52" applyNumberFormat="1" applyFont="1" applyFill="1" applyBorder="1" applyAlignment="1">
      <alignment/>
    </xf>
    <xf numFmtId="211" fontId="5" fillId="0" borderId="77" xfId="52" applyNumberFormat="1" applyFont="1" applyFill="1" applyBorder="1" applyAlignment="1">
      <alignment/>
    </xf>
    <xf numFmtId="211" fontId="5" fillId="0" borderId="79" xfId="52" applyNumberFormat="1" applyFont="1" applyFill="1" applyBorder="1" applyAlignment="1">
      <alignment/>
    </xf>
    <xf numFmtId="211" fontId="5" fillId="0" borderId="96" xfId="52" applyNumberFormat="1" applyFont="1" applyFill="1" applyBorder="1" applyAlignment="1">
      <alignment/>
    </xf>
    <xf numFmtId="211" fontId="19" fillId="0" borderId="97" xfId="52" applyNumberFormat="1" applyFont="1" applyFill="1" applyBorder="1" applyAlignment="1">
      <alignment vertical="center"/>
    </xf>
    <xf numFmtId="211" fontId="5" fillId="0" borderId="65" xfId="52" applyNumberFormat="1" applyFont="1" applyFill="1" applyBorder="1" applyAlignment="1">
      <alignment vertical="center"/>
    </xf>
    <xf numFmtId="211" fontId="5" fillId="0" borderId="42" xfId="52" applyNumberFormat="1" applyFont="1" applyFill="1" applyBorder="1" applyAlignment="1">
      <alignment vertical="center"/>
    </xf>
    <xf numFmtId="211" fontId="5" fillId="0" borderId="66" xfId="52" applyNumberFormat="1" applyFont="1" applyFill="1" applyBorder="1" applyAlignment="1">
      <alignment vertical="center"/>
    </xf>
    <xf numFmtId="211" fontId="5" fillId="0" borderId="25" xfId="52" applyNumberFormat="1" applyFont="1" applyFill="1" applyBorder="1" applyAlignment="1">
      <alignment vertical="center"/>
    </xf>
    <xf numFmtId="211" fontId="5" fillId="0" borderId="67" xfId="52" applyNumberFormat="1" applyFont="1" applyFill="1" applyBorder="1" applyAlignment="1">
      <alignment vertical="center"/>
    </xf>
    <xf numFmtId="211" fontId="5" fillId="0" borderId="68" xfId="52" applyNumberFormat="1" applyFont="1" applyFill="1" applyBorder="1" applyAlignment="1">
      <alignment vertical="center"/>
    </xf>
    <xf numFmtId="211" fontId="5" fillId="0" borderId="98" xfId="52" applyNumberFormat="1" applyFont="1" applyFill="1" applyBorder="1" applyAlignment="1">
      <alignment vertical="center"/>
    </xf>
    <xf numFmtId="211" fontId="5" fillId="0" borderId="27" xfId="52" applyNumberFormat="1" applyFont="1" applyFill="1" applyBorder="1" applyAlignment="1">
      <alignment vertical="center"/>
    </xf>
    <xf numFmtId="211" fontId="5" fillId="0" borderId="99" xfId="52" applyNumberFormat="1" applyFont="1" applyFill="1" applyBorder="1" applyAlignment="1">
      <alignment vertical="center"/>
    </xf>
    <xf numFmtId="211" fontId="5" fillId="0" borderId="0" xfId="66" applyNumberFormat="1" applyFont="1" applyFill="1" applyBorder="1" applyAlignment="1">
      <alignment vertical="center"/>
      <protection/>
    </xf>
    <xf numFmtId="211" fontId="5" fillId="0" borderId="44" xfId="52" applyNumberFormat="1" applyFont="1" applyFill="1" applyBorder="1" applyAlignment="1">
      <alignment/>
    </xf>
    <xf numFmtId="211" fontId="20" fillId="0" borderId="10" xfId="52" applyNumberFormat="1" applyFont="1" applyFill="1" applyBorder="1" applyAlignment="1">
      <alignment/>
    </xf>
    <xf numFmtId="211" fontId="5" fillId="0" borderId="42" xfId="52" applyNumberFormat="1" applyFont="1" applyFill="1" applyBorder="1" applyAlignment="1">
      <alignment/>
    </xf>
    <xf numFmtId="211" fontId="5" fillId="0" borderId="0" xfId="66" applyNumberFormat="1" applyFont="1" applyFill="1" applyBorder="1" applyAlignment="1">
      <alignment/>
      <protection/>
    </xf>
    <xf numFmtId="211" fontId="20" fillId="0" borderId="65" xfId="52" applyNumberFormat="1" applyFont="1" applyFill="1" applyBorder="1" applyAlignment="1">
      <alignment/>
    </xf>
    <xf numFmtId="211" fontId="5" fillId="0" borderId="10" xfId="52" applyNumberFormat="1" applyFont="1" applyFill="1" applyBorder="1" applyAlignment="1">
      <alignment vertical="center"/>
    </xf>
    <xf numFmtId="211" fontId="5" fillId="0" borderId="48" xfId="52" applyNumberFormat="1" applyFont="1" applyFill="1" applyBorder="1" applyAlignment="1">
      <alignment vertical="center"/>
    </xf>
    <xf numFmtId="211" fontId="5" fillId="0" borderId="100" xfId="52" applyNumberFormat="1" applyFont="1" applyFill="1" applyBorder="1" applyAlignment="1">
      <alignment/>
    </xf>
    <xf numFmtId="211" fontId="5" fillId="0" borderId="99" xfId="52" applyNumberFormat="1" applyFont="1" applyFill="1" applyBorder="1" applyAlignment="1">
      <alignment/>
    </xf>
    <xf numFmtId="211" fontId="5" fillId="0" borderId="11" xfId="52" applyNumberFormat="1" applyFont="1" applyFill="1" applyBorder="1" applyAlignment="1">
      <alignment/>
    </xf>
    <xf numFmtId="211" fontId="5" fillId="0" borderId="46" xfId="52" applyNumberFormat="1" applyFont="1" applyFill="1" applyBorder="1" applyAlignment="1">
      <alignment/>
    </xf>
    <xf numFmtId="0" fontId="16" fillId="0" borderId="0" xfId="68" applyFont="1" applyFill="1" applyAlignment="1">
      <alignment vertical="center"/>
      <protection/>
    </xf>
    <xf numFmtId="0" fontId="14" fillId="0" borderId="0" xfId="68" applyFont="1" applyFill="1" applyAlignment="1">
      <alignment horizontal="center" vertical="center"/>
      <protection/>
    </xf>
    <xf numFmtId="0" fontId="14" fillId="0" borderId="10" xfId="68" applyFont="1" applyFill="1" applyBorder="1" applyAlignment="1">
      <alignment horizontal="right" vertical="center"/>
      <protection/>
    </xf>
    <xf numFmtId="0" fontId="14" fillId="0" borderId="0" xfId="68" applyFont="1" applyFill="1" applyBorder="1" applyAlignment="1">
      <alignment horizontal="right" vertical="center"/>
      <protection/>
    </xf>
    <xf numFmtId="0" fontId="14" fillId="0" borderId="11" xfId="68" applyFont="1" applyFill="1" applyBorder="1" applyAlignment="1">
      <alignment horizontal="right" vertical="center"/>
      <protection/>
    </xf>
    <xf numFmtId="0" fontId="14" fillId="0" borderId="76" xfId="68" applyFont="1" applyFill="1" applyBorder="1" applyAlignment="1">
      <alignment horizontal="center" vertical="center" wrapText="1"/>
      <protection/>
    </xf>
    <xf numFmtId="0" fontId="12" fillId="0" borderId="0" xfId="68" applyFont="1" applyFill="1" applyAlignment="1">
      <alignment horizontal="center" vertical="center" shrinkToFit="1"/>
      <protection/>
    </xf>
    <xf numFmtId="0" fontId="17" fillId="0" borderId="101" xfId="68" applyFont="1" applyFill="1" applyBorder="1">
      <alignment vertical="center"/>
      <protection/>
    </xf>
    <xf numFmtId="0" fontId="0" fillId="0" borderId="102" xfId="68" applyFont="1" applyFill="1" applyBorder="1">
      <alignment vertical="center"/>
      <protection/>
    </xf>
    <xf numFmtId="0" fontId="0" fillId="0" borderId="103" xfId="68" applyFont="1" applyFill="1" applyBorder="1">
      <alignment vertical="center"/>
      <protection/>
    </xf>
    <xf numFmtId="208" fontId="0" fillId="0" borderId="104" xfId="52" applyNumberFormat="1" applyFont="1" applyFill="1" applyBorder="1" applyAlignment="1">
      <alignment vertical="center" wrapText="1"/>
    </xf>
    <xf numFmtId="208" fontId="0" fillId="0" borderId="105" xfId="52" applyNumberFormat="1" applyFont="1" applyFill="1" applyBorder="1" applyAlignment="1">
      <alignment vertical="center" wrapText="1"/>
    </xf>
    <xf numFmtId="208" fontId="0" fillId="0" borderId="102" xfId="52" applyNumberFormat="1" applyFont="1" applyFill="1" applyBorder="1" applyAlignment="1">
      <alignment vertical="center" wrapText="1"/>
    </xf>
    <xf numFmtId="208" fontId="0" fillId="0" borderId="106" xfId="52" applyNumberFormat="1" applyFont="1" applyFill="1" applyBorder="1" applyAlignment="1">
      <alignment vertical="center" wrapText="1"/>
    </xf>
    <xf numFmtId="0" fontId="0" fillId="0" borderId="107" xfId="68" applyFont="1" applyFill="1" applyBorder="1" applyAlignment="1">
      <alignment vertical="center" wrapText="1"/>
      <protection/>
    </xf>
    <xf numFmtId="0" fontId="0" fillId="0" borderId="0" xfId="68" applyFont="1" applyFill="1" applyAlignment="1">
      <alignment vertical="center" wrapText="1"/>
      <protection/>
    </xf>
    <xf numFmtId="0" fontId="0" fillId="0" borderId="108" xfId="68" applyFont="1" applyFill="1" applyBorder="1">
      <alignment vertical="center"/>
      <protection/>
    </xf>
    <xf numFmtId="0" fontId="0" fillId="0" borderId="109" xfId="68" applyFont="1" applyFill="1" applyBorder="1">
      <alignment vertical="center"/>
      <protection/>
    </xf>
    <xf numFmtId="0" fontId="0" fillId="0" borderId="110" xfId="68" applyFont="1" applyFill="1" applyBorder="1">
      <alignment vertical="center"/>
      <protection/>
    </xf>
    <xf numFmtId="208" fontId="0" fillId="0" borderId="111" xfId="52" applyNumberFormat="1" applyFont="1" applyFill="1" applyBorder="1" applyAlignment="1">
      <alignment vertical="center" wrapText="1"/>
    </xf>
    <xf numFmtId="208" fontId="0" fillId="0" borderId="112" xfId="52" applyNumberFormat="1" applyFont="1" applyFill="1" applyBorder="1" applyAlignment="1">
      <alignment vertical="center" wrapText="1"/>
    </xf>
    <xf numFmtId="208" fontId="0" fillId="0" borderId="109" xfId="52" applyNumberFormat="1" applyFont="1" applyFill="1" applyBorder="1" applyAlignment="1">
      <alignment vertical="center" wrapText="1"/>
    </xf>
    <xf numFmtId="0" fontId="0" fillId="0" borderId="113" xfId="68" applyFont="1" applyFill="1" applyBorder="1" applyAlignment="1">
      <alignment vertical="center" wrapText="1"/>
      <protection/>
    </xf>
    <xf numFmtId="208" fontId="0" fillId="0" borderId="111" xfId="52" applyNumberFormat="1" applyFont="1" applyFill="1" applyBorder="1" applyAlignment="1">
      <alignment horizontal="center" vertical="center" wrapText="1"/>
    </xf>
    <xf numFmtId="208" fontId="0" fillId="0" borderId="112" xfId="52" applyNumberFormat="1" applyFont="1" applyFill="1" applyBorder="1" applyAlignment="1">
      <alignment horizontal="center" vertical="center" wrapText="1"/>
    </xf>
    <xf numFmtId="208" fontId="0" fillId="0" borderId="114" xfId="52" applyNumberFormat="1" applyFont="1" applyFill="1" applyBorder="1" applyAlignment="1">
      <alignment vertical="center" wrapText="1"/>
    </xf>
    <xf numFmtId="208" fontId="0" fillId="0" borderId="115" xfId="52" applyNumberFormat="1" applyFont="1" applyFill="1" applyBorder="1" applyAlignment="1">
      <alignment vertical="center" wrapText="1"/>
    </xf>
    <xf numFmtId="208" fontId="0" fillId="0" borderId="116" xfId="52" applyNumberFormat="1" applyFont="1" applyFill="1" applyBorder="1" applyAlignment="1">
      <alignment vertical="center" wrapText="1"/>
    </xf>
    <xf numFmtId="0" fontId="0" fillId="0" borderId="117" xfId="68" applyFont="1" applyFill="1" applyBorder="1">
      <alignment vertical="center"/>
      <protection/>
    </xf>
    <xf numFmtId="0" fontId="0" fillId="0" borderId="118" xfId="68" applyFont="1" applyFill="1" applyBorder="1">
      <alignment vertical="center"/>
      <protection/>
    </xf>
    <xf numFmtId="0" fontId="0" fillId="0" borderId="119" xfId="68" applyFont="1" applyFill="1" applyBorder="1">
      <alignment vertical="center"/>
      <protection/>
    </xf>
    <xf numFmtId="208" fontId="0" fillId="0" borderId="120" xfId="52" applyNumberFormat="1" applyFont="1" applyFill="1" applyBorder="1" applyAlignment="1">
      <alignment vertical="center" wrapText="1"/>
    </xf>
    <xf numFmtId="208" fontId="0" fillId="0" borderId="121" xfId="52" applyNumberFormat="1" applyFont="1" applyFill="1" applyBorder="1" applyAlignment="1">
      <alignment vertical="center" wrapText="1"/>
    </xf>
    <xf numFmtId="208" fontId="0" fillId="0" borderId="122" xfId="52" applyNumberFormat="1" applyFont="1" applyFill="1" applyBorder="1" applyAlignment="1">
      <alignment vertical="center" wrapText="1"/>
    </xf>
    <xf numFmtId="208" fontId="0" fillId="0" borderId="108" xfId="68" applyNumberFormat="1" applyFont="1" applyFill="1" applyBorder="1">
      <alignment vertical="center"/>
      <protection/>
    </xf>
    <xf numFmtId="208" fontId="0" fillId="0" borderId="109" xfId="68" applyNumberFormat="1" applyFont="1" applyFill="1" applyBorder="1">
      <alignment vertical="center"/>
      <protection/>
    </xf>
    <xf numFmtId="208" fontId="0" fillId="0" borderId="110" xfId="68" applyNumberFormat="1" applyFont="1" applyFill="1" applyBorder="1">
      <alignment vertical="center"/>
      <protection/>
    </xf>
    <xf numFmtId="208" fontId="0" fillId="0" borderId="123" xfId="52" applyNumberFormat="1" applyFont="1" applyFill="1" applyBorder="1" applyAlignment="1">
      <alignment vertical="center" wrapText="1"/>
    </xf>
    <xf numFmtId="0" fontId="0" fillId="0" borderId="124" xfId="68" applyFont="1" applyFill="1" applyBorder="1" applyAlignment="1">
      <alignment vertical="center" wrapText="1"/>
      <protection/>
    </xf>
    <xf numFmtId="208" fontId="0" fillId="0" borderId="125" xfId="52" applyNumberFormat="1" applyFont="1" applyFill="1" applyBorder="1" applyAlignment="1">
      <alignment vertical="center" wrapText="1"/>
    </xf>
    <xf numFmtId="208" fontId="0" fillId="0" borderId="110" xfId="68" applyNumberFormat="1" applyFont="1" applyFill="1" applyBorder="1" applyAlignment="1">
      <alignment horizontal="left" vertical="center"/>
      <protection/>
    </xf>
    <xf numFmtId="208" fontId="0" fillId="0" borderId="126" xfId="68" applyNumberFormat="1" applyFont="1" applyFill="1" applyBorder="1">
      <alignment vertical="center"/>
      <protection/>
    </xf>
    <xf numFmtId="208" fontId="0" fillId="0" borderId="127" xfId="68" applyNumberFormat="1" applyFont="1" applyFill="1" applyBorder="1">
      <alignment vertical="center"/>
      <protection/>
    </xf>
    <xf numFmtId="208" fontId="0" fillId="0" borderId="128" xfId="68" applyNumberFormat="1" applyFont="1" applyFill="1" applyBorder="1">
      <alignment vertical="center"/>
      <protection/>
    </xf>
    <xf numFmtId="208" fontId="0" fillId="0" borderId="129" xfId="52" applyNumberFormat="1" applyFont="1" applyFill="1" applyBorder="1" applyAlignment="1">
      <alignment vertical="center" wrapText="1"/>
    </xf>
    <xf numFmtId="208" fontId="0" fillId="0" borderId="117" xfId="68" applyNumberFormat="1" applyFont="1" applyFill="1" applyBorder="1">
      <alignment vertical="center"/>
      <protection/>
    </xf>
    <xf numFmtId="208" fontId="0" fillId="0" borderId="119" xfId="68" applyNumberFormat="1" applyFont="1" applyFill="1" applyBorder="1" applyAlignment="1">
      <alignment horizontal="left" vertical="center"/>
      <protection/>
    </xf>
    <xf numFmtId="208" fontId="0" fillId="0" borderId="119" xfId="68" applyNumberFormat="1" applyFont="1" applyFill="1" applyBorder="1">
      <alignment vertical="center"/>
      <protection/>
    </xf>
    <xf numFmtId="0" fontId="0" fillId="0" borderId="130" xfId="68" applyFont="1" applyFill="1" applyBorder="1" applyAlignment="1">
      <alignment vertical="center" wrapText="1"/>
      <protection/>
    </xf>
    <xf numFmtId="208" fontId="17" fillId="0" borderId="131" xfId="68" applyNumberFormat="1" applyFont="1" applyFill="1" applyBorder="1">
      <alignment vertical="center"/>
      <protection/>
    </xf>
    <xf numFmtId="208" fontId="0" fillId="0" borderId="132" xfId="68" applyNumberFormat="1" applyFont="1" applyFill="1" applyBorder="1">
      <alignment vertical="center"/>
      <protection/>
    </xf>
    <xf numFmtId="208" fontId="0" fillId="0" borderId="133" xfId="68" applyNumberFormat="1" applyFont="1" applyFill="1" applyBorder="1">
      <alignment vertical="center"/>
      <protection/>
    </xf>
    <xf numFmtId="208" fontId="0" fillId="0" borderId="131" xfId="68" applyNumberFormat="1" applyFont="1" applyFill="1" applyBorder="1">
      <alignment vertical="center"/>
      <protection/>
    </xf>
    <xf numFmtId="208" fontId="0" fillId="0" borderId="134" xfId="68" applyNumberFormat="1" applyFont="1" applyFill="1" applyBorder="1">
      <alignment vertical="center"/>
      <protection/>
    </xf>
    <xf numFmtId="208" fontId="0" fillId="0" borderId="135" xfId="68" applyNumberFormat="1" applyFont="1" applyFill="1" applyBorder="1">
      <alignment vertical="center"/>
      <protection/>
    </xf>
    <xf numFmtId="208" fontId="0" fillId="0" borderId="136" xfId="68" applyNumberFormat="1" applyFont="1" applyFill="1" applyBorder="1">
      <alignment vertical="center"/>
      <protection/>
    </xf>
    <xf numFmtId="208" fontId="0" fillId="0" borderId="137" xfId="52" applyNumberFormat="1" applyFont="1" applyFill="1" applyBorder="1" applyAlignment="1">
      <alignment vertical="center" wrapText="1"/>
    </xf>
    <xf numFmtId="208" fontId="0" fillId="0" borderId="138" xfId="52" applyNumberFormat="1" applyFont="1" applyFill="1" applyBorder="1" applyAlignment="1">
      <alignment vertical="center" wrapText="1"/>
    </xf>
    <xf numFmtId="0" fontId="0" fillId="0" borderId="139" xfId="68" applyFont="1" applyFill="1" applyBorder="1" applyAlignment="1">
      <alignment vertical="center" wrapText="1"/>
      <protection/>
    </xf>
    <xf numFmtId="208" fontId="0" fillId="0" borderId="0" xfId="52" applyNumberFormat="1" applyFont="1" applyFill="1" applyAlignment="1">
      <alignment vertical="center" wrapText="1"/>
    </xf>
    <xf numFmtId="0" fontId="14" fillId="0" borderId="10" xfId="68" applyFont="1" applyFill="1" applyBorder="1" applyAlignment="1">
      <alignment horizontal="center" vertical="center" wrapText="1"/>
      <protection/>
    </xf>
    <xf numFmtId="0" fontId="0" fillId="0" borderId="140" xfId="68" applyFont="1" applyFill="1" applyBorder="1" applyAlignment="1">
      <alignment vertical="center" wrapText="1"/>
      <protection/>
    </xf>
    <xf numFmtId="208" fontId="0" fillId="0" borderId="141" xfId="52" applyNumberFormat="1" applyFont="1" applyFill="1" applyBorder="1" applyAlignment="1">
      <alignment vertical="center" wrapText="1"/>
    </xf>
    <xf numFmtId="0" fontId="0" fillId="0" borderId="142" xfId="68" applyFont="1" applyFill="1" applyBorder="1" applyAlignment="1">
      <alignment vertical="center" wrapText="1"/>
      <protection/>
    </xf>
    <xf numFmtId="0" fontId="0" fillId="0" borderId="126" xfId="68" applyFont="1" applyFill="1" applyBorder="1">
      <alignment vertical="center"/>
      <protection/>
    </xf>
    <xf numFmtId="0" fontId="0" fillId="0" borderId="127" xfId="68" applyFont="1" applyFill="1" applyBorder="1">
      <alignment vertical="center"/>
      <protection/>
    </xf>
    <xf numFmtId="0" fontId="0" fillId="0" borderId="128" xfId="68" applyFont="1" applyFill="1" applyBorder="1">
      <alignment vertical="center"/>
      <protection/>
    </xf>
    <xf numFmtId="0" fontId="0" fillId="0" borderId="143" xfId="68" applyFont="1" applyFill="1" applyBorder="1" applyAlignment="1">
      <alignment vertical="center" wrapText="1"/>
      <protection/>
    </xf>
    <xf numFmtId="0" fontId="0" fillId="0" borderId="132" xfId="68" applyFont="1" applyFill="1" applyBorder="1">
      <alignment vertical="center"/>
      <protection/>
    </xf>
    <xf numFmtId="0" fontId="0" fillId="0" borderId="133" xfId="68" applyFont="1" applyFill="1" applyBorder="1">
      <alignment vertical="center"/>
      <protection/>
    </xf>
    <xf numFmtId="0" fontId="17" fillId="0" borderId="131" xfId="68" applyFont="1" applyFill="1" applyBorder="1">
      <alignment vertical="center"/>
      <protection/>
    </xf>
    <xf numFmtId="208" fontId="0" fillId="0" borderId="132" xfId="52" applyNumberFormat="1" applyFont="1" applyFill="1" applyBorder="1" applyAlignment="1">
      <alignment vertical="center" wrapText="1"/>
    </xf>
    <xf numFmtId="208" fontId="0" fillId="0" borderId="127" xfId="52" applyNumberFormat="1" applyFont="1" applyFill="1" applyBorder="1" applyAlignment="1">
      <alignment vertical="center" wrapText="1"/>
    </xf>
    <xf numFmtId="208" fontId="0" fillId="0" borderId="118" xfId="52" applyNumberFormat="1" applyFont="1" applyFill="1" applyBorder="1" applyAlignment="1">
      <alignment vertical="center" wrapText="1"/>
    </xf>
    <xf numFmtId="208" fontId="0" fillId="0" borderId="118" xfId="68" applyNumberFormat="1" applyFont="1" applyFill="1" applyBorder="1">
      <alignment vertical="center"/>
      <protection/>
    </xf>
    <xf numFmtId="208" fontId="0" fillId="0" borderId="135" xfId="52" applyNumberFormat="1" applyFont="1" applyFill="1" applyBorder="1" applyAlignment="1">
      <alignment vertical="center" wrapText="1"/>
    </xf>
    <xf numFmtId="0" fontId="5" fillId="33" borderId="25" xfId="0" applyFont="1" applyFill="1" applyBorder="1" applyAlignment="1">
      <alignment horizontal="center" vertical="center" wrapText="1"/>
    </xf>
    <xf numFmtId="207" fontId="13" fillId="0" borderId="0" xfId="67" applyNumberFormat="1" applyFont="1" applyAlignment="1">
      <alignment vertical="center"/>
      <protection/>
    </xf>
    <xf numFmtId="0" fontId="0" fillId="0" borderId="0" xfId="0" applyFont="1" applyFill="1" applyAlignment="1">
      <alignment vertical="center"/>
    </xf>
    <xf numFmtId="0" fontId="22" fillId="0" borderId="0" xfId="0" applyFont="1" applyFill="1" applyAlignment="1">
      <alignment vertical="center"/>
    </xf>
    <xf numFmtId="49" fontId="0" fillId="34" borderId="12" xfId="0" applyNumberFormat="1" applyFont="1" applyFill="1" applyBorder="1" applyAlignment="1" applyProtection="1">
      <alignment horizontal="center" vertical="center"/>
      <protection/>
    </xf>
    <xf numFmtId="49" fontId="0" fillId="35" borderId="12" xfId="0" applyNumberFormat="1" applyFont="1" applyFill="1" applyBorder="1" applyAlignment="1">
      <alignment/>
    </xf>
    <xf numFmtId="207" fontId="13" fillId="35" borderId="12" xfId="67" applyNumberFormat="1" applyFont="1" applyFill="1" applyBorder="1" applyAlignment="1">
      <alignment vertical="center"/>
      <protection/>
    </xf>
    <xf numFmtId="0" fontId="12" fillId="0" borderId="0" xfId="0" applyFont="1" applyFill="1" applyAlignment="1">
      <alignment vertical="center"/>
    </xf>
    <xf numFmtId="49" fontId="0" fillId="34" borderId="13" xfId="0" applyNumberFormat="1" applyFont="1" applyFill="1" applyBorder="1" applyAlignment="1" applyProtection="1">
      <alignment horizontal="centerContinuous" vertical="center"/>
      <protection/>
    </xf>
    <xf numFmtId="49" fontId="0" fillId="34" borderId="13" xfId="0" applyNumberFormat="1" applyFont="1" applyFill="1" applyBorder="1" applyAlignment="1">
      <alignment/>
    </xf>
    <xf numFmtId="207" fontId="13" fillId="0" borderId="13" xfId="67" applyNumberFormat="1" applyFont="1" applyBorder="1" applyAlignment="1">
      <alignment vertical="center"/>
      <protection/>
    </xf>
    <xf numFmtId="49" fontId="0" fillId="35" borderId="13" xfId="0" applyNumberFormat="1" applyFont="1" applyFill="1" applyBorder="1" applyAlignment="1" applyProtection="1">
      <alignment horizontal="centerContinuous" vertical="center"/>
      <protection/>
    </xf>
    <xf numFmtId="0" fontId="13" fillId="35" borderId="12" xfId="52" applyNumberFormat="1" applyFont="1" applyFill="1" applyBorder="1" applyAlignment="1">
      <alignment vertical="center"/>
    </xf>
    <xf numFmtId="0" fontId="23" fillId="36" borderId="80" xfId="0" applyFont="1" applyFill="1" applyBorder="1" applyAlignment="1">
      <alignment vertical="center"/>
    </xf>
    <xf numFmtId="0" fontId="0" fillId="36" borderId="27" xfId="0" applyFont="1" applyFill="1" applyBorder="1" applyAlignment="1">
      <alignment vertical="center"/>
    </xf>
    <xf numFmtId="0" fontId="0" fillId="36" borderId="35" xfId="0" applyFont="1" applyFill="1" applyBorder="1" applyAlignment="1">
      <alignment horizontal="centerContinuous" vertical="center"/>
    </xf>
    <xf numFmtId="0" fontId="13" fillId="36" borderId="13" xfId="0" applyFont="1" applyFill="1" applyBorder="1" applyAlignment="1">
      <alignment horizontal="centerContinuous" vertical="center"/>
    </xf>
    <xf numFmtId="0" fontId="13" fillId="36" borderId="35" xfId="0" applyFont="1" applyFill="1" applyBorder="1" applyAlignment="1">
      <alignment horizontal="centerContinuous" vertical="center"/>
    </xf>
    <xf numFmtId="0" fontId="13" fillId="36" borderId="21" xfId="0" applyFont="1" applyFill="1" applyBorder="1" applyAlignment="1">
      <alignment horizontal="centerContinuous" vertical="center"/>
    </xf>
    <xf numFmtId="0" fontId="13" fillId="36" borderId="20" xfId="0" applyFont="1" applyFill="1" applyBorder="1" applyAlignment="1">
      <alignment horizontal="centerContinuous" vertical="center"/>
    </xf>
    <xf numFmtId="0" fontId="0" fillId="36" borderId="53" xfId="0" applyFont="1" applyFill="1" applyBorder="1" applyAlignment="1">
      <alignment vertical="center"/>
    </xf>
    <xf numFmtId="0" fontId="0" fillId="36" borderId="48" xfId="0" applyFont="1" applyFill="1" applyBorder="1" applyAlignment="1">
      <alignment vertical="center"/>
    </xf>
    <xf numFmtId="0" fontId="0" fillId="36" borderId="34" xfId="0" applyFont="1" applyFill="1" applyBorder="1" applyAlignment="1">
      <alignment vertical="center"/>
    </xf>
    <xf numFmtId="0" fontId="0" fillId="36" borderId="23" xfId="0" applyFont="1" applyFill="1" applyBorder="1" applyAlignment="1">
      <alignment vertical="center"/>
    </xf>
    <xf numFmtId="207" fontId="13" fillId="36" borderId="20" xfId="67" applyNumberFormat="1" applyFont="1" applyFill="1" applyBorder="1" applyAlignment="1">
      <alignment horizontal="center" vertical="center" wrapText="1"/>
      <protection/>
    </xf>
    <xf numFmtId="0" fontId="13" fillId="0" borderId="34" xfId="0" applyFont="1" applyBorder="1" applyAlignment="1">
      <alignment vertical="center"/>
    </xf>
    <xf numFmtId="207" fontId="13" fillId="0" borderId="144" xfId="67" applyNumberFormat="1" applyFont="1" applyFill="1" applyBorder="1" applyAlignment="1" applyProtection="1">
      <alignment vertical="center"/>
      <protection locked="0"/>
    </xf>
    <xf numFmtId="207" fontId="26" fillId="0" borderId="132" xfId="67" applyNumberFormat="1" applyFont="1" applyFill="1" applyBorder="1" applyAlignment="1" applyProtection="1">
      <alignment horizontal="center" vertical="center"/>
      <protection locked="0"/>
    </xf>
    <xf numFmtId="208" fontId="13" fillId="0" borderId="106" xfId="0" applyNumberFormat="1" applyFont="1" applyFill="1" applyBorder="1" applyAlignment="1">
      <alignment vertical="center"/>
    </xf>
    <xf numFmtId="208" fontId="13" fillId="0" borderId="144" xfId="0" applyNumberFormat="1" applyFont="1" applyFill="1" applyBorder="1" applyAlignment="1">
      <alignment vertical="center"/>
    </xf>
    <xf numFmtId="208" fontId="13" fillId="0" borderId="132" xfId="0" applyNumberFormat="1" applyFont="1" applyFill="1" applyBorder="1" applyAlignment="1">
      <alignment vertical="center"/>
    </xf>
    <xf numFmtId="207" fontId="26" fillId="0" borderId="144" xfId="67" applyNumberFormat="1" applyFont="1" applyFill="1" applyBorder="1" applyAlignment="1" applyProtection="1">
      <alignment vertical="center"/>
      <protection locked="0"/>
    </xf>
    <xf numFmtId="207" fontId="13" fillId="0" borderId="132" xfId="67" applyNumberFormat="1" applyFont="1" applyFill="1" applyBorder="1" applyAlignment="1" applyProtection="1">
      <alignment vertical="center"/>
      <protection locked="0"/>
    </xf>
    <xf numFmtId="208" fontId="13" fillId="35" borderId="106" xfId="0" applyNumberFormat="1" applyFont="1" applyFill="1" applyBorder="1" applyAlignment="1">
      <alignment vertical="center"/>
    </xf>
    <xf numFmtId="208" fontId="13" fillId="35" borderId="144" xfId="0" applyNumberFormat="1" applyFont="1" applyFill="1" applyBorder="1" applyAlignment="1">
      <alignment vertical="center"/>
    </xf>
    <xf numFmtId="208" fontId="13" fillId="35" borderId="132" xfId="0" applyNumberFormat="1" applyFont="1" applyFill="1" applyBorder="1" applyAlignment="1">
      <alignment vertical="center"/>
    </xf>
    <xf numFmtId="207" fontId="13" fillId="0" borderId="145" xfId="67" applyNumberFormat="1" applyFont="1" applyFill="1" applyBorder="1" applyAlignment="1" applyProtection="1">
      <alignment vertical="center"/>
      <protection locked="0"/>
    </xf>
    <xf numFmtId="207" fontId="13" fillId="0" borderId="109" xfId="67" applyNumberFormat="1" applyFont="1" applyFill="1" applyBorder="1" applyAlignment="1" applyProtection="1">
      <alignment vertical="center"/>
      <protection locked="0"/>
    </xf>
    <xf numFmtId="208" fontId="13" fillId="35" borderId="112" xfId="0" applyNumberFormat="1" applyFont="1" applyFill="1" applyBorder="1" applyAlignment="1">
      <alignment vertical="center"/>
    </xf>
    <xf numFmtId="208" fontId="13" fillId="35" borderId="145" xfId="0" applyNumberFormat="1" applyFont="1" applyFill="1" applyBorder="1" applyAlignment="1">
      <alignment vertical="center"/>
    </xf>
    <xf numFmtId="208" fontId="13" fillId="35" borderId="109" xfId="0" applyNumberFormat="1" applyFont="1" applyFill="1" applyBorder="1" applyAlignment="1">
      <alignment vertical="center"/>
    </xf>
    <xf numFmtId="210" fontId="13" fillId="0" borderId="145" xfId="67" applyNumberFormat="1" applyFont="1" applyFill="1" applyBorder="1" applyAlignment="1" applyProtection="1">
      <alignment vertical="center"/>
      <protection locked="0"/>
    </xf>
    <xf numFmtId="207" fontId="13" fillId="0" borderId="109" xfId="67" applyNumberFormat="1" applyFont="1" applyFill="1" applyBorder="1" applyAlignment="1" applyProtection="1">
      <alignment horizontal="left" vertical="center"/>
      <protection locked="0"/>
    </xf>
    <xf numFmtId="210" fontId="26" fillId="0" borderId="145" xfId="67" applyNumberFormat="1" applyFont="1" applyFill="1" applyBorder="1" applyAlignment="1" applyProtection="1">
      <alignment vertical="center"/>
      <protection locked="0"/>
    </xf>
    <xf numFmtId="208" fontId="13" fillId="0" borderId="112" xfId="0" applyNumberFormat="1" applyFont="1" applyFill="1" applyBorder="1" applyAlignment="1">
      <alignment vertical="center"/>
    </xf>
    <xf numFmtId="208" fontId="13" fillId="0" borderId="145" xfId="0" applyNumberFormat="1" applyFont="1" applyFill="1" applyBorder="1" applyAlignment="1">
      <alignment vertical="center"/>
    </xf>
    <xf numFmtId="208" fontId="13" fillId="0" borderId="109" xfId="0" applyNumberFormat="1" applyFont="1" applyFill="1" applyBorder="1" applyAlignment="1">
      <alignment vertical="center"/>
    </xf>
    <xf numFmtId="207" fontId="13" fillId="35" borderId="109" xfId="67" applyNumberFormat="1" applyFont="1" applyFill="1" applyBorder="1" applyAlignment="1" applyProtection="1">
      <alignment horizontal="left" vertical="center"/>
      <protection locked="0"/>
    </xf>
    <xf numFmtId="207" fontId="13" fillId="0" borderId="146" xfId="67" applyNumberFormat="1" applyFont="1" applyFill="1" applyBorder="1" applyAlignment="1" applyProtection="1">
      <alignment vertical="center"/>
      <protection locked="0"/>
    </xf>
    <xf numFmtId="207" fontId="13" fillId="0" borderId="118" xfId="67" applyNumberFormat="1" applyFont="1" applyFill="1" applyBorder="1" applyAlignment="1" applyProtection="1">
      <alignment vertical="center"/>
      <protection locked="0"/>
    </xf>
    <xf numFmtId="208" fontId="13" fillId="0" borderId="121" xfId="0" applyNumberFormat="1" applyFont="1" applyFill="1" applyBorder="1" applyAlignment="1">
      <alignment vertical="center"/>
    </xf>
    <xf numFmtId="208" fontId="13" fillId="0" borderId="146" xfId="0" applyNumberFormat="1" applyFont="1" applyFill="1" applyBorder="1" applyAlignment="1">
      <alignment vertical="center"/>
    </xf>
    <xf numFmtId="208" fontId="13" fillId="0" borderId="118" xfId="0" applyNumberFormat="1" applyFont="1" applyFill="1" applyBorder="1" applyAlignment="1">
      <alignment vertical="center"/>
    </xf>
    <xf numFmtId="49" fontId="13" fillId="0" borderId="0" xfId="0" applyNumberFormat="1" applyFont="1" applyFill="1" applyBorder="1" applyAlignment="1">
      <alignment horizontal="center"/>
    </xf>
    <xf numFmtId="49" fontId="0" fillId="0" borderId="0" xfId="0" applyNumberFormat="1" applyFont="1" applyFill="1" applyBorder="1" applyAlignment="1" applyProtection="1">
      <alignment horizontal="centerContinuous" vertical="center"/>
      <protection/>
    </xf>
    <xf numFmtId="0" fontId="13" fillId="0" borderId="0" xfId="52" applyNumberFormat="1" applyFont="1" applyFill="1" applyBorder="1" applyAlignment="1">
      <alignment vertical="center"/>
    </xf>
    <xf numFmtId="207" fontId="13" fillId="0" borderId="0" xfId="67" applyNumberFormat="1" applyFont="1" applyFill="1" applyAlignment="1">
      <alignment vertical="center"/>
      <protection/>
    </xf>
    <xf numFmtId="0" fontId="13" fillId="0" borderId="12" xfId="0" applyFont="1" applyBorder="1" applyAlignment="1">
      <alignment vertical="center"/>
    </xf>
    <xf numFmtId="49" fontId="0" fillId="34" borderId="12" xfId="0" applyNumberFormat="1" applyFont="1" applyFill="1" applyBorder="1" applyAlignment="1">
      <alignment horizontal="left"/>
    </xf>
    <xf numFmtId="49" fontId="0" fillId="34" borderId="12" xfId="0" applyNumberFormat="1" applyFont="1" applyFill="1" applyBorder="1" applyAlignment="1">
      <alignment horizontal="center"/>
    </xf>
    <xf numFmtId="49" fontId="0" fillId="0" borderId="12" xfId="0" applyNumberFormat="1" applyFont="1" applyFill="1" applyBorder="1" applyAlignment="1">
      <alignment horizontal="center"/>
    </xf>
    <xf numFmtId="0" fontId="14" fillId="0" borderId="0" xfId="0" applyFont="1" applyAlignment="1">
      <alignment vertical="center"/>
    </xf>
    <xf numFmtId="0" fontId="13" fillId="0" borderId="0" xfId="0" applyFont="1" applyAlignment="1">
      <alignment horizontal="right" vertical="center"/>
    </xf>
    <xf numFmtId="0" fontId="13" fillId="0" borderId="10" xfId="0" applyFont="1" applyBorder="1" applyAlignment="1">
      <alignment vertical="center"/>
    </xf>
    <xf numFmtId="0" fontId="13" fillId="0" borderId="0" xfId="0" applyFont="1" applyBorder="1" applyAlignment="1">
      <alignment vertical="center"/>
    </xf>
    <xf numFmtId="38" fontId="13" fillId="0" borderId="58" xfId="52" applyFont="1" applyBorder="1" applyAlignment="1">
      <alignment vertical="center"/>
    </xf>
    <xf numFmtId="208" fontId="13" fillId="0" borderId="58" xfId="0" applyNumberFormat="1" applyFont="1" applyBorder="1" applyAlignment="1">
      <alignment vertical="center"/>
    </xf>
    <xf numFmtId="208" fontId="13" fillId="0" borderId="22" xfId="0" applyNumberFormat="1" applyFont="1" applyBorder="1" applyAlignment="1">
      <alignment vertical="center"/>
    </xf>
    <xf numFmtId="208" fontId="13" fillId="0" borderId="11" xfId="0" applyNumberFormat="1" applyFont="1" applyBorder="1" applyAlignment="1">
      <alignment vertical="center"/>
    </xf>
    <xf numFmtId="0" fontId="13" fillId="0" borderId="35" xfId="0" applyFont="1" applyBorder="1" applyAlignment="1">
      <alignment vertical="center"/>
    </xf>
    <xf numFmtId="0" fontId="13" fillId="0" borderId="13" xfId="0" applyFont="1" applyBorder="1" applyAlignment="1">
      <alignment vertical="center"/>
    </xf>
    <xf numFmtId="38" fontId="13" fillId="0" borderId="70" xfId="52" applyFont="1" applyBorder="1" applyAlignment="1">
      <alignment vertical="center"/>
    </xf>
    <xf numFmtId="208" fontId="13" fillId="0" borderId="71" xfId="0" applyNumberFormat="1" applyFont="1" applyBorder="1" applyAlignment="1">
      <alignment vertical="center"/>
    </xf>
    <xf numFmtId="208" fontId="13" fillId="0" borderId="20" xfId="0" applyNumberFormat="1" applyFont="1" applyBorder="1" applyAlignment="1">
      <alignment vertical="center"/>
    </xf>
    <xf numFmtId="208" fontId="13" fillId="0" borderId="100" xfId="0" applyNumberFormat="1" applyFont="1" applyBorder="1" applyAlignment="1">
      <alignment vertical="center"/>
    </xf>
    <xf numFmtId="208" fontId="13" fillId="0" borderId="20" xfId="0" applyNumberFormat="1" applyFont="1" applyFill="1" applyBorder="1" applyAlignment="1">
      <alignment vertical="center"/>
    </xf>
    <xf numFmtId="0" fontId="13" fillId="0" borderId="80" xfId="0" applyFont="1" applyBorder="1" applyAlignment="1">
      <alignment vertical="center"/>
    </xf>
    <xf numFmtId="38" fontId="13" fillId="0" borderId="71" xfId="52" applyFont="1" applyBorder="1" applyAlignment="1">
      <alignment vertical="center"/>
    </xf>
    <xf numFmtId="0" fontId="13" fillId="0" borderId="53" xfId="0" applyFont="1" applyBorder="1" applyAlignment="1">
      <alignment vertical="center"/>
    </xf>
    <xf numFmtId="0" fontId="13" fillId="0" borderId="43" xfId="0" applyFont="1" applyBorder="1" applyAlignment="1">
      <alignment vertical="center"/>
    </xf>
    <xf numFmtId="38" fontId="13" fillId="0" borderId="65" xfId="52" applyFont="1" applyBorder="1" applyAlignment="1">
      <alignment vertical="center"/>
    </xf>
    <xf numFmtId="208" fontId="13" fillId="0" borderId="25" xfId="0" applyNumberFormat="1" applyFont="1" applyBorder="1" applyAlignment="1">
      <alignment vertical="center"/>
    </xf>
    <xf numFmtId="208" fontId="13" fillId="0" borderId="99" xfId="0" applyNumberFormat="1" applyFont="1" applyBorder="1" applyAlignment="1">
      <alignment vertical="center"/>
    </xf>
    <xf numFmtId="0" fontId="13" fillId="0" borderId="37" xfId="0" applyFont="1" applyBorder="1" applyAlignment="1">
      <alignment vertical="center"/>
    </xf>
    <xf numFmtId="0" fontId="13" fillId="0" borderId="38" xfId="0" applyFont="1" applyBorder="1" applyAlignment="1">
      <alignment vertical="center"/>
    </xf>
    <xf numFmtId="38" fontId="13" fillId="0" borderId="147" xfId="52" applyFont="1" applyBorder="1" applyAlignment="1">
      <alignment vertical="center"/>
    </xf>
    <xf numFmtId="208" fontId="13" fillId="0" borderId="147" xfId="0" applyNumberFormat="1" applyFont="1" applyBorder="1" applyAlignment="1">
      <alignment vertical="center"/>
    </xf>
    <xf numFmtId="208" fontId="13" fillId="0" borderId="148" xfId="0" applyNumberFormat="1" applyFont="1" applyBorder="1" applyAlignment="1">
      <alignment vertical="center"/>
    </xf>
    <xf numFmtId="208" fontId="13" fillId="0" borderId="149" xfId="0" applyNumberFormat="1" applyFont="1" applyBorder="1" applyAlignment="1">
      <alignment vertical="center"/>
    </xf>
    <xf numFmtId="0" fontId="13" fillId="0" borderId="16" xfId="0" applyFont="1" applyBorder="1" applyAlignment="1">
      <alignment vertical="center"/>
    </xf>
    <xf numFmtId="0" fontId="13" fillId="0" borderId="83" xfId="0" applyFont="1" applyBorder="1" applyAlignment="1">
      <alignment vertical="center"/>
    </xf>
    <xf numFmtId="0" fontId="13" fillId="0" borderId="47" xfId="0" applyFont="1" applyBorder="1" applyAlignment="1">
      <alignment vertical="center"/>
    </xf>
    <xf numFmtId="38" fontId="13" fillId="0" borderId="81" xfId="52" applyFont="1" applyBorder="1" applyAlignment="1">
      <alignment vertical="center"/>
    </xf>
    <xf numFmtId="208" fontId="13" fillId="0" borderId="84" xfId="0" applyNumberFormat="1" applyFont="1" applyBorder="1" applyAlignment="1">
      <alignment vertical="center"/>
    </xf>
    <xf numFmtId="208" fontId="13" fillId="0" borderId="82" xfId="0" applyNumberFormat="1" applyFont="1" applyBorder="1" applyAlignment="1">
      <alignment vertical="center"/>
    </xf>
    <xf numFmtId="208" fontId="13" fillId="0" borderId="150" xfId="0" applyNumberFormat="1" applyFont="1" applyBorder="1" applyAlignment="1">
      <alignment vertical="center"/>
    </xf>
    <xf numFmtId="38" fontId="13" fillId="0" borderId="57" xfId="52" applyFont="1" applyBorder="1" applyAlignment="1">
      <alignment vertical="center"/>
    </xf>
    <xf numFmtId="0" fontId="13" fillId="0" borderId="55" xfId="0" applyFont="1" applyBorder="1" applyAlignment="1">
      <alignment vertical="center"/>
    </xf>
    <xf numFmtId="0" fontId="13" fillId="0" borderId="151" xfId="0" applyFont="1" applyBorder="1" applyAlignment="1">
      <alignment vertical="center"/>
    </xf>
    <xf numFmtId="208" fontId="13" fillId="0" borderId="152" xfId="0" applyNumberFormat="1" applyFont="1" applyBorder="1" applyAlignment="1">
      <alignment vertical="center"/>
    </xf>
    <xf numFmtId="0" fontId="13" fillId="0" borderId="58" xfId="0" applyFont="1" applyBorder="1" applyAlignment="1">
      <alignment vertical="center"/>
    </xf>
    <xf numFmtId="0" fontId="13" fillId="0" borderId="77" xfId="0" applyFont="1" applyBorder="1" applyAlignment="1">
      <alignment vertical="center"/>
    </xf>
    <xf numFmtId="0" fontId="13" fillId="0" borderId="14" xfId="0" applyFont="1" applyBorder="1" applyAlignment="1">
      <alignment vertical="center"/>
    </xf>
    <xf numFmtId="38" fontId="13" fillId="0" borderId="75" xfId="52" applyFont="1" applyBorder="1" applyAlignment="1">
      <alignment vertical="center"/>
    </xf>
    <xf numFmtId="208" fontId="13" fillId="0" borderId="76" xfId="0" applyNumberFormat="1" applyFont="1" applyBorder="1" applyAlignment="1">
      <alignment vertical="center"/>
    </xf>
    <xf numFmtId="208" fontId="13" fillId="0" borderId="17" xfId="0" applyNumberFormat="1" applyFont="1" applyBorder="1" applyAlignment="1">
      <alignment vertical="center"/>
    </xf>
    <xf numFmtId="38" fontId="13" fillId="0" borderId="55" xfId="52" applyFont="1" applyBorder="1" applyAlignment="1">
      <alignment vertical="center"/>
    </xf>
    <xf numFmtId="208" fontId="13" fillId="0" borderId="55" xfId="0" applyNumberFormat="1" applyFont="1" applyBorder="1" applyAlignment="1">
      <alignment vertical="center"/>
    </xf>
    <xf numFmtId="208" fontId="13" fillId="0" borderId="153" xfId="0" applyNumberFormat="1" applyFont="1" applyBorder="1" applyAlignment="1">
      <alignment vertical="center"/>
    </xf>
    <xf numFmtId="208" fontId="13" fillId="0" borderId="39" xfId="0" applyNumberFormat="1" applyFont="1" applyBorder="1" applyAlignment="1">
      <alignment vertical="center"/>
    </xf>
    <xf numFmtId="0" fontId="13" fillId="0" borderId="20" xfId="0" applyFont="1" applyBorder="1" applyAlignment="1">
      <alignment vertical="center"/>
    </xf>
    <xf numFmtId="38" fontId="13" fillId="0" borderId="69" xfId="52" applyFont="1" applyBorder="1" applyAlignment="1">
      <alignment vertical="center"/>
    </xf>
    <xf numFmtId="208" fontId="13" fillId="0" borderId="69" xfId="0" applyNumberFormat="1" applyFont="1" applyBorder="1" applyAlignment="1">
      <alignment vertical="center"/>
    </xf>
    <xf numFmtId="208" fontId="13" fillId="0" borderId="28" xfId="0" applyNumberFormat="1" applyFont="1" applyBorder="1" applyAlignment="1">
      <alignment vertical="center"/>
    </xf>
    <xf numFmtId="208" fontId="13" fillId="0" borderId="88" xfId="0" applyNumberFormat="1" applyFont="1" applyBorder="1" applyAlignment="1">
      <alignment vertical="center"/>
    </xf>
    <xf numFmtId="38" fontId="13" fillId="0" borderId="73" xfId="52" applyFont="1" applyBorder="1" applyAlignment="1">
      <alignment vertical="center"/>
    </xf>
    <xf numFmtId="208" fontId="13" fillId="0" borderId="67" xfId="0" applyNumberFormat="1" applyFont="1" applyBorder="1" applyAlignment="1">
      <alignment vertical="center"/>
    </xf>
    <xf numFmtId="0" fontId="13" fillId="0" borderId="48" xfId="0" applyFont="1" applyBorder="1" applyAlignment="1">
      <alignment vertical="center"/>
    </xf>
    <xf numFmtId="0" fontId="13" fillId="0" borderId="78" xfId="0" applyFont="1" applyBorder="1" applyAlignment="1">
      <alignment vertical="center"/>
    </xf>
    <xf numFmtId="0" fontId="13" fillId="0" borderId="15" xfId="0" applyFont="1" applyBorder="1" applyAlignment="1">
      <alignment vertical="center"/>
    </xf>
    <xf numFmtId="208" fontId="13" fillId="0" borderId="56" xfId="0" applyNumberFormat="1" applyFont="1" applyBorder="1" applyAlignment="1">
      <alignment vertical="center"/>
    </xf>
    <xf numFmtId="38" fontId="13" fillId="0" borderId="154" xfId="52" applyFont="1" applyBorder="1" applyAlignment="1">
      <alignment vertical="center"/>
    </xf>
    <xf numFmtId="208" fontId="13" fillId="0" borderId="154" xfId="0" applyNumberFormat="1" applyFont="1" applyBorder="1" applyAlignment="1">
      <alignment vertical="center"/>
    </xf>
    <xf numFmtId="208" fontId="13" fillId="0" borderId="155" xfId="0" applyNumberFormat="1" applyFont="1" applyBorder="1" applyAlignment="1">
      <alignment vertical="center"/>
    </xf>
    <xf numFmtId="208" fontId="13" fillId="0" borderId="156" xfId="0" applyNumberFormat="1" applyFont="1" applyBorder="1" applyAlignment="1">
      <alignment vertical="center"/>
    </xf>
    <xf numFmtId="0" fontId="5" fillId="0" borderId="0" xfId="0" applyFont="1" applyAlignment="1">
      <alignment vertical="center"/>
    </xf>
    <xf numFmtId="0" fontId="20" fillId="0" borderId="0" xfId="0" applyFont="1" applyAlignment="1">
      <alignment vertical="center"/>
    </xf>
    <xf numFmtId="0" fontId="5" fillId="0" borderId="0" xfId="0" applyFont="1" applyAlignment="1">
      <alignment horizontal="center" vertical="center"/>
    </xf>
    <xf numFmtId="0" fontId="28" fillId="33" borderId="28" xfId="0" applyFont="1" applyFill="1" applyBorder="1" applyAlignment="1">
      <alignment horizontal="center" vertical="center" wrapText="1"/>
    </xf>
    <xf numFmtId="0" fontId="5" fillId="0" borderId="20" xfId="0" applyFont="1" applyBorder="1" applyAlignment="1">
      <alignment vertical="center"/>
    </xf>
    <xf numFmtId="0" fontId="5" fillId="0" borderId="20" xfId="0" applyFont="1" applyBorder="1" applyAlignment="1">
      <alignment horizontal="center" vertical="center"/>
    </xf>
    <xf numFmtId="216" fontId="5" fillId="0" borderId="20" xfId="52" applyNumberFormat="1" applyFont="1" applyBorder="1" applyAlignment="1">
      <alignment vertical="center"/>
    </xf>
    <xf numFmtId="216" fontId="5" fillId="0" borderId="20" xfId="52" applyNumberFormat="1" applyFont="1" applyFill="1" applyBorder="1" applyAlignment="1">
      <alignment vertical="center"/>
    </xf>
    <xf numFmtId="0" fontId="29" fillId="0" borderId="20" xfId="0" applyFont="1" applyFill="1" applyBorder="1" applyAlignment="1">
      <alignment horizontal="center" vertical="center"/>
    </xf>
    <xf numFmtId="216" fontId="29" fillId="0" borderId="20" xfId="52" applyNumberFormat="1" applyFont="1" applyFill="1" applyBorder="1" applyAlignment="1">
      <alignment vertical="center"/>
    </xf>
    <xf numFmtId="0" fontId="8" fillId="0" borderId="0" xfId="0" applyFont="1" applyAlignment="1">
      <alignment vertical="center"/>
    </xf>
    <xf numFmtId="0" fontId="5" fillId="0" borderId="0" xfId="0" applyFont="1" applyBorder="1" applyAlignment="1">
      <alignment horizontal="right" vertical="center"/>
    </xf>
    <xf numFmtId="0" fontId="30" fillId="0" borderId="0" xfId="0" applyFont="1" applyAlignment="1">
      <alignment vertical="center"/>
    </xf>
    <xf numFmtId="0" fontId="0" fillId="0" borderId="0" xfId="69" applyFont="1" applyFill="1">
      <alignment vertical="center"/>
      <protection/>
    </xf>
    <xf numFmtId="0" fontId="0" fillId="0" borderId="0" xfId="69" applyFont="1" applyFill="1" applyAlignment="1">
      <alignment horizontal="right" vertical="center"/>
      <protection/>
    </xf>
    <xf numFmtId="0" fontId="0" fillId="0" borderId="0" xfId="68" applyFont="1" applyFill="1">
      <alignment vertical="center"/>
      <protection/>
    </xf>
    <xf numFmtId="208" fontId="0" fillId="0" borderId="0" xfId="52" applyNumberFormat="1" applyFont="1" applyFill="1" applyAlignment="1">
      <alignment vertical="center"/>
    </xf>
    <xf numFmtId="208" fontId="0" fillId="0" borderId="0" xfId="68" applyNumberFormat="1" applyFont="1" applyFill="1">
      <alignment vertical="center"/>
      <protection/>
    </xf>
    <xf numFmtId="0" fontId="0" fillId="0" borderId="0" xfId="68" applyFont="1" applyFill="1" applyAlignment="1">
      <alignment horizontal="right" vertical="center"/>
      <protection/>
    </xf>
    <xf numFmtId="0" fontId="0" fillId="0" borderId="0" xfId="68" applyFont="1" applyFill="1" applyBorder="1">
      <alignment vertical="center"/>
      <protection/>
    </xf>
    <xf numFmtId="208" fontId="0" fillId="0" borderId="0" xfId="52" applyNumberFormat="1" applyFont="1" applyFill="1" applyBorder="1" applyAlignment="1">
      <alignment vertical="center"/>
    </xf>
    <xf numFmtId="208" fontId="0" fillId="0" borderId="11" xfId="68" applyNumberFormat="1" applyFont="1" applyFill="1" applyBorder="1">
      <alignment vertical="center"/>
      <protection/>
    </xf>
    <xf numFmtId="208" fontId="0" fillId="0" borderId="0" xfId="68" applyNumberFormat="1" applyFont="1" applyFill="1" applyBorder="1">
      <alignment vertical="center"/>
      <protection/>
    </xf>
    <xf numFmtId="0" fontId="0" fillId="0" borderId="11" xfId="68" applyFont="1" applyFill="1" applyBorder="1">
      <alignment vertical="center"/>
      <protection/>
    </xf>
    <xf numFmtId="0" fontId="0" fillId="0" borderId="10" xfId="68" applyFont="1" applyFill="1" applyBorder="1">
      <alignment vertical="center"/>
      <protection/>
    </xf>
    <xf numFmtId="208" fontId="0" fillId="0" borderId="10" xfId="68" applyNumberFormat="1" applyFont="1" applyFill="1" applyBorder="1">
      <alignment vertical="center"/>
      <protection/>
    </xf>
    <xf numFmtId="208" fontId="0" fillId="33" borderId="12" xfId="52" applyNumberFormat="1" applyFont="1" applyFill="1" applyBorder="1" applyAlignment="1">
      <alignment vertical="center"/>
    </xf>
    <xf numFmtId="208" fontId="0" fillId="33" borderId="13" xfId="52" applyNumberFormat="1" applyFont="1" applyFill="1" applyBorder="1" applyAlignment="1">
      <alignment vertical="center"/>
    </xf>
    <xf numFmtId="208" fontId="0" fillId="0" borderId="12" xfId="52" applyNumberFormat="1" applyFont="1" applyFill="1" applyBorder="1" applyAlignment="1">
      <alignment vertical="center"/>
    </xf>
    <xf numFmtId="208" fontId="0" fillId="0" borderId="13" xfId="52" applyNumberFormat="1" applyFont="1" applyFill="1" applyBorder="1" applyAlignment="1">
      <alignment vertical="center"/>
    </xf>
    <xf numFmtId="208" fontId="0" fillId="0" borderId="0" xfId="68" applyNumberFormat="1" applyFont="1" applyFill="1" applyBorder="1" applyAlignment="1">
      <alignment horizontal="left" vertical="center"/>
      <protection/>
    </xf>
    <xf numFmtId="208" fontId="0" fillId="0" borderId="14" xfId="52" applyNumberFormat="1" applyFont="1" applyFill="1" applyBorder="1" applyAlignment="1">
      <alignment vertical="center"/>
    </xf>
    <xf numFmtId="208" fontId="0" fillId="33" borderId="14" xfId="52" applyNumberFormat="1" applyFont="1" applyFill="1" applyBorder="1" applyAlignment="1">
      <alignment vertical="center"/>
    </xf>
    <xf numFmtId="0" fontId="0" fillId="0" borderId="16" xfId="68" applyFont="1" applyFill="1" applyBorder="1">
      <alignment vertical="center"/>
      <protection/>
    </xf>
    <xf numFmtId="0" fontId="0" fillId="0" borderId="14" xfId="68" applyFont="1" applyFill="1" applyBorder="1">
      <alignment vertical="center"/>
      <protection/>
    </xf>
    <xf numFmtId="208" fontId="0" fillId="0" borderId="17" xfId="68" applyNumberFormat="1" applyFont="1" applyFill="1" applyBorder="1">
      <alignment vertical="center"/>
      <protection/>
    </xf>
    <xf numFmtId="208" fontId="0" fillId="0" borderId="16" xfId="68" applyNumberFormat="1" applyFont="1" applyFill="1" applyBorder="1">
      <alignment vertical="center"/>
      <protection/>
    </xf>
    <xf numFmtId="208" fontId="0" fillId="0" borderId="14" xfId="68" applyNumberFormat="1" applyFont="1" applyFill="1" applyBorder="1">
      <alignment vertical="center"/>
      <protection/>
    </xf>
    <xf numFmtId="0" fontId="0" fillId="0" borderId="17" xfId="68" applyFont="1" applyFill="1" applyBorder="1">
      <alignment vertical="center"/>
      <protection/>
    </xf>
    <xf numFmtId="208" fontId="0" fillId="0" borderId="15" xfId="52" applyNumberFormat="1" applyFont="1" applyFill="1" applyBorder="1" applyAlignment="1">
      <alignment vertical="center"/>
    </xf>
    <xf numFmtId="208" fontId="0" fillId="0" borderId="0" xfId="52" applyNumberFormat="1" applyFont="1" applyFill="1" applyAlignment="1">
      <alignment vertical="center"/>
    </xf>
    <xf numFmtId="208" fontId="0" fillId="0" borderId="0" xfId="52" applyNumberFormat="1" applyFont="1" applyAlignment="1">
      <alignment vertical="center"/>
    </xf>
    <xf numFmtId="208" fontId="0" fillId="0" borderId="0" xfId="52" applyNumberFormat="1" applyFont="1" applyFill="1" applyAlignment="1">
      <alignment horizontal="center" vertical="center"/>
    </xf>
    <xf numFmtId="208" fontId="0" fillId="0" borderId="0" xfId="52" applyNumberFormat="1" applyFont="1" applyAlignment="1">
      <alignment horizontal="right" vertical="center"/>
    </xf>
    <xf numFmtId="208" fontId="0" fillId="0" borderId="37" xfId="52" applyNumberFormat="1" applyFont="1" applyFill="1" applyBorder="1" applyAlignment="1">
      <alignment vertical="center"/>
    </xf>
    <xf numFmtId="208" fontId="0" fillId="0" borderId="15" xfId="52" applyNumberFormat="1" applyFont="1" applyFill="1" applyBorder="1" applyAlignment="1">
      <alignment vertical="center"/>
    </xf>
    <xf numFmtId="208" fontId="0" fillId="0" borderId="39" xfId="52" applyNumberFormat="1" applyFont="1" applyBorder="1" applyAlignment="1">
      <alignment vertical="center"/>
    </xf>
    <xf numFmtId="208" fontId="0" fillId="0" borderId="10" xfId="52" applyNumberFormat="1" applyFont="1" applyFill="1" applyBorder="1" applyAlignment="1">
      <alignment vertical="center"/>
    </xf>
    <xf numFmtId="208" fontId="0" fillId="0" borderId="0" xfId="52" applyNumberFormat="1" applyFont="1" applyFill="1" applyBorder="1" applyAlignment="1">
      <alignment vertical="center"/>
    </xf>
    <xf numFmtId="208" fontId="0" fillId="33" borderId="0" xfId="52" applyNumberFormat="1" applyFont="1" applyFill="1" applyBorder="1" applyAlignment="1">
      <alignment vertical="center"/>
    </xf>
    <xf numFmtId="208" fontId="0" fillId="0" borderId="11" xfId="52" applyNumberFormat="1" applyFont="1" applyBorder="1" applyAlignment="1">
      <alignment vertical="center"/>
    </xf>
    <xf numFmtId="0" fontId="0" fillId="0" borderId="0" xfId="0" applyFont="1" applyBorder="1" applyAlignment="1">
      <alignment horizontal="left" vertical="center" textRotation="255"/>
    </xf>
    <xf numFmtId="208" fontId="0" fillId="0" borderId="11" xfId="52" applyNumberFormat="1" applyFont="1" applyFill="1" applyBorder="1" applyAlignment="1">
      <alignment vertical="center"/>
    </xf>
    <xf numFmtId="208" fontId="0" fillId="0" borderId="12" xfId="52" applyNumberFormat="1" applyFont="1" applyFill="1" applyBorder="1" applyAlignment="1">
      <alignment vertical="center"/>
    </xf>
    <xf numFmtId="208" fontId="0" fillId="0" borderId="40" xfId="52" applyNumberFormat="1" applyFont="1" applyFill="1" applyBorder="1" applyAlignment="1">
      <alignment vertical="center"/>
    </xf>
    <xf numFmtId="208" fontId="0" fillId="0" borderId="16" xfId="52" applyNumberFormat="1" applyFont="1" applyFill="1" applyBorder="1" applyAlignment="1">
      <alignment vertical="center"/>
    </xf>
    <xf numFmtId="208" fontId="0" fillId="0" borderId="14" xfId="52" applyNumberFormat="1" applyFont="1" applyFill="1" applyBorder="1" applyAlignment="1">
      <alignment vertical="center"/>
    </xf>
    <xf numFmtId="208" fontId="0" fillId="0" borderId="17" xfId="52" applyNumberFormat="1" applyFont="1" applyBorder="1" applyAlignment="1">
      <alignment vertical="center"/>
    </xf>
    <xf numFmtId="209" fontId="0" fillId="0" borderId="0" xfId="42" applyNumberFormat="1" applyFont="1" applyFill="1" applyAlignment="1">
      <alignment vertical="center"/>
    </xf>
    <xf numFmtId="208" fontId="0" fillId="0" borderId="20" xfId="52" applyNumberFormat="1" applyFont="1" applyFill="1" applyBorder="1" applyAlignment="1">
      <alignment horizontal="center" vertical="center"/>
    </xf>
    <xf numFmtId="208" fontId="0" fillId="0" borderId="21" xfId="52" applyNumberFormat="1" applyFont="1" applyFill="1" applyBorder="1" applyAlignment="1">
      <alignment horizontal="center" vertical="center"/>
    </xf>
    <xf numFmtId="208" fontId="0" fillId="0" borderId="20" xfId="52" applyNumberFormat="1" applyFont="1" applyFill="1" applyBorder="1" applyAlignment="1">
      <alignment horizontal="center" vertical="center" wrapText="1"/>
    </xf>
    <xf numFmtId="208" fontId="0" fillId="0" borderId="0" xfId="52" applyNumberFormat="1" applyFont="1" applyFill="1" applyBorder="1" applyAlignment="1">
      <alignment horizontal="center" vertical="center" wrapText="1"/>
    </xf>
    <xf numFmtId="208" fontId="0" fillId="0" borderId="23" xfId="52" applyNumberFormat="1" applyFont="1" applyFill="1" applyBorder="1" applyAlignment="1">
      <alignment vertical="center"/>
    </xf>
    <xf numFmtId="208" fontId="0" fillId="0" borderId="20" xfId="52" applyNumberFormat="1" applyFont="1" applyFill="1" applyBorder="1" applyAlignment="1">
      <alignment vertical="center"/>
    </xf>
    <xf numFmtId="209" fontId="0" fillId="0" borderId="20" xfId="42" applyNumberFormat="1" applyFont="1" applyFill="1" applyBorder="1" applyAlignment="1">
      <alignment vertical="center"/>
    </xf>
    <xf numFmtId="208" fontId="0" fillId="33" borderId="20" xfId="52" applyNumberFormat="1" applyFont="1" applyFill="1" applyBorder="1" applyAlignment="1">
      <alignment vertical="center"/>
    </xf>
    <xf numFmtId="208" fontId="0" fillId="0" borderId="24" xfId="52" applyNumberFormat="1" applyFont="1" applyFill="1" applyBorder="1" applyAlignment="1">
      <alignment vertical="center"/>
    </xf>
    <xf numFmtId="208" fontId="0" fillId="33" borderId="25" xfId="52" applyNumberFormat="1" applyFont="1" applyFill="1" applyBorder="1" applyAlignment="1">
      <alignment vertical="center"/>
    </xf>
    <xf numFmtId="208" fontId="0" fillId="0" borderId="26" xfId="52" applyNumberFormat="1" applyFont="1" applyFill="1" applyBorder="1" applyAlignment="1">
      <alignment vertical="center"/>
    </xf>
    <xf numFmtId="208" fontId="0" fillId="0" borderId="27" xfId="52" applyNumberFormat="1" applyFont="1" applyFill="1" applyBorder="1" applyAlignment="1">
      <alignment vertical="center"/>
    </xf>
    <xf numFmtId="209" fontId="0" fillId="0" borderId="25" xfId="42" applyNumberFormat="1" applyFont="1" applyFill="1" applyBorder="1" applyAlignment="1">
      <alignment vertical="center"/>
    </xf>
    <xf numFmtId="208" fontId="0" fillId="0" borderId="28" xfId="52" applyNumberFormat="1" applyFont="1" applyFill="1" applyBorder="1" applyAlignment="1">
      <alignment vertical="center"/>
    </xf>
    <xf numFmtId="208" fontId="0" fillId="0" borderId="29" xfId="52" applyNumberFormat="1" applyFont="1" applyFill="1" applyBorder="1" applyAlignment="1">
      <alignment vertical="center"/>
    </xf>
    <xf numFmtId="209" fontId="0" fillId="0" borderId="29" xfId="42" applyNumberFormat="1" applyFont="1" applyFill="1" applyBorder="1" applyAlignment="1">
      <alignment vertical="center"/>
    </xf>
    <xf numFmtId="208" fontId="0" fillId="0" borderId="30" xfId="52" applyNumberFormat="1" applyFont="1" applyFill="1" applyBorder="1" applyAlignment="1">
      <alignment vertical="center"/>
    </xf>
    <xf numFmtId="208" fontId="0" fillId="0" borderId="22" xfId="52" applyNumberFormat="1" applyFont="1" applyFill="1" applyBorder="1" applyAlignment="1">
      <alignment vertical="center"/>
    </xf>
    <xf numFmtId="208" fontId="0" fillId="0" borderId="31" xfId="52" applyNumberFormat="1" applyFont="1" applyFill="1" applyBorder="1" applyAlignment="1">
      <alignment vertical="center"/>
    </xf>
    <xf numFmtId="209" fontId="0" fillId="0" borderId="31" xfId="42" applyNumberFormat="1" applyFont="1" applyFill="1" applyBorder="1" applyAlignment="1">
      <alignment vertical="center"/>
    </xf>
    <xf numFmtId="208" fontId="0" fillId="33" borderId="31" xfId="52" applyNumberFormat="1" applyFont="1" applyFill="1" applyBorder="1" applyAlignment="1">
      <alignment vertical="center"/>
    </xf>
    <xf numFmtId="208" fontId="0" fillId="0" borderId="32" xfId="52" applyNumberFormat="1" applyFont="1" applyFill="1" applyBorder="1" applyAlignment="1">
      <alignment vertical="center"/>
    </xf>
    <xf numFmtId="209" fontId="0" fillId="0" borderId="28" xfId="42" applyNumberFormat="1" applyFont="1" applyFill="1" applyBorder="1" applyAlignment="1">
      <alignment vertical="center"/>
    </xf>
    <xf numFmtId="208" fontId="0" fillId="0" borderId="33" xfId="52" applyNumberFormat="1" applyFont="1" applyFill="1" applyBorder="1" applyAlignment="1">
      <alignment vertical="center"/>
    </xf>
    <xf numFmtId="208" fontId="0" fillId="0" borderId="21" xfId="52" applyNumberFormat="1" applyFont="1" applyFill="1" applyBorder="1" applyAlignment="1">
      <alignment vertical="center"/>
    </xf>
    <xf numFmtId="208" fontId="0" fillId="0" borderId="25" xfId="52" applyNumberFormat="1" applyFont="1" applyFill="1" applyBorder="1" applyAlignment="1">
      <alignment vertical="center"/>
    </xf>
    <xf numFmtId="208" fontId="0" fillId="0" borderId="34" xfId="52" applyNumberFormat="1" applyFont="1" applyFill="1" applyBorder="1" applyAlignment="1">
      <alignment vertical="center"/>
    </xf>
    <xf numFmtId="208" fontId="0" fillId="0" borderId="23" xfId="52" applyNumberFormat="1" applyFont="1" applyFill="1" applyBorder="1" applyAlignment="1">
      <alignment horizontal="right" vertical="center"/>
    </xf>
    <xf numFmtId="209" fontId="0" fillId="0" borderId="0" xfId="42" applyNumberFormat="1" applyFont="1" applyFill="1" applyBorder="1" applyAlignment="1">
      <alignment vertical="center"/>
    </xf>
    <xf numFmtId="208" fontId="0" fillId="0" borderId="35" xfId="52" applyNumberFormat="1" applyFont="1" applyFill="1" applyBorder="1" applyAlignment="1" quotePrefix="1">
      <alignment horizontal="center" vertical="center"/>
    </xf>
    <xf numFmtId="208" fontId="0" fillId="0" borderId="13" xfId="52" applyNumberFormat="1" applyFont="1" applyFill="1" applyBorder="1" applyAlignment="1">
      <alignment horizontal="distributed" vertical="center"/>
    </xf>
    <xf numFmtId="208" fontId="0" fillId="0" borderId="34" xfId="52" applyNumberFormat="1" applyFont="1" applyFill="1" applyBorder="1" applyAlignment="1" quotePrefix="1">
      <alignment horizontal="center" vertical="center"/>
    </xf>
    <xf numFmtId="208" fontId="0" fillId="0" borderId="12" xfId="52" applyNumberFormat="1" applyFont="1" applyFill="1" applyBorder="1" applyAlignment="1">
      <alignment horizontal="distributed" vertical="center"/>
    </xf>
    <xf numFmtId="208" fontId="0" fillId="33" borderId="28" xfId="52" applyNumberFormat="1" applyFont="1" applyFill="1" applyBorder="1" applyAlignment="1">
      <alignment vertical="center"/>
    </xf>
    <xf numFmtId="208" fontId="0" fillId="0" borderId="36" xfId="52" applyNumberFormat="1" applyFont="1" applyFill="1" applyBorder="1" applyAlignment="1" quotePrefix="1">
      <alignment horizontal="center" vertical="center"/>
    </xf>
    <xf numFmtId="208" fontId="0" fillId="0" borderId="34" xfId="52" applyNumberFormat="1" applyFont="1" applyFill="1" applyBorder="1" applyAlignment="1">
      <alignment horizontal="centerContinuous" vertical="center"/>
    </xf>
    <xf numFmtId="208" fontId="0" fillId="0" borderId="12" xfId="52" applyNumberFormat="1" applyFont="1" applyFill="1" applyBorder="1" applyAlignment="1">
      <alignment horizontal="centerContinuous" vertical="center"/>
    </xf>
    <xf numFmtId="0" fontId="0" fillId="0" borderId="0" xfId="0" applyAlignment="1">
      <alignment vertical="center"/>
    </xf>
    <xf numFmtId="38" fontId="13" fillId="0" borderId="58" xfId="0" applyNumberFormat="1" applyFont="1" applyBorder="1" applyAlignment="1">
      <alignment vertical="center"/>
    </xf>
    <xf numFmtId="38" fontId="13" fillId="0" borderId="67" xfId="52" applyFont="1" applyBorder="1" applyAlignment="1">
      <alignment vertical="center"/>
    </xf>
    <xf numFmtId="38" fontId="13" fillId="0" borderId="84" xfId="52" applyFont="1" applyBorder="1" applyAlignment="1">
      <alignment vertical="center"/>
    </xf>
    <xf numFmtId="38" fontId="13" fillId="0" borderId="78" xfId="52" applyFont="1" applyBorder="1" applyAlignment="1">
      <alignment vertical="center"/>
    </xf>
    <xf numFmtId="0" fontId="13" fillId="0" borderId="0" xfId="0" applyFont="1" applyFill="1" applyBorder="1" applyAlignment="1">
      <alignment horizontal="center" vertical="center"/>
    </xf>
    <xf numFmtId="0" fontId="27" fillId="0" borderId="0" xfId="0" applyFont="1" applyFill="1" applyBorder="1" applyAlignment="1">
      <alignment horizontal="center" vertical="center"/>
    </xf>
    <xf numFmtId="208" fontId="13" fillId="0" borderId="0" xfId="0" applyNumberFormat="1" applyFont="1" applyFill="1" applyBorder="1" applyAlignment="1">
      <alignment vertical="center"/>
    </xf>
    <xf numFmtId="216" fontId="5" fillId="0" borderId="24" xfId="52" applyNumberFormat="1" applyFont="1" applyBorder="1" applyAlignment="1">
      <alignment vertical="center"/>
    </xf>
    <xf numFmtId="0" fontId="8" fillId="33" borderId="27" xfId="0" applyFont="1" applyFill="1" applyBorder="1" applyAlignment="1">
      <alignment horizontal="center" vertical="center" wrapText="1"/>
    </xf>
    <xf numFmtId="0" fontId="27" fillId="33" borderId="20" xfId="0" applyFont="1" applyFill="1" applyBorder="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vertical="center"/>
    </xf>
    <xf numFmtId="216" fontId="8" fillId="0" borderId="20" xfId="52" applyNumberFormat="1" applyFont="1" applyBorder="1" applyAlignment="1">
      <alignment horizontal="center" vertical="center"/>
    </xf>
    <xf numFmtId="0" fontId="8" fillId="0" borderId="22" xfId="0" applyFont="1" applyBorder="1" applyAlignment="1">
      <alignment horizontal="center" vertical="center" wrapText="1"/>
    </xf>
    <xf numFmtId="0" fontId="8" fillId="0" borderId="22" xfId="0" applyFont="1" applyBorder="1" applyAlignment="1">
      <alignment horizontal="center" vertical="center"/>
    </xf>
    <xf numFmtId="0" fontId="8" fillId="0" borderId="28" xfId="0" applyFont="1" applyBorder="1" applyAlignment="1">
      <alignment horizontal="center" vertical="center"/>
    </xf>
    <xf numFmtId="216" fontId="8" fillId="0" borderId="20" xfId="52" applyNumberFormat="1" applyFont="1" applyFill="1" applyBorder="1" applyAlignment="1">
      <alignment horizontal="center" vertical="center"/>
    </xf>
    <xf numFmtId="207" fontId="8" fillId="0" borderId="0" xfId="67" applyNumberFormat="1" applyFont="1" applyAlignment="1">
      <alignment vertical="center"/>
      <protection/>
    </xf>
    <xf numFmtId="0" fontId="32" fillId="0" borderId="0" xfId="0" applyFont="1" applyAlignment="1">
      <alignment vertical="center"/>
    </xf>
    <xf numFmtId="0" fontId="0" fillId="0" borderId="0" xfId="0" applyAlignment="1">
      <alignment horizontal="center" vertical="center"/>
    </xf>
    <xf numFmtId="0" fontId="13" fillId="33" borderId="157" xfId="0" applyFont="1" applyFill="1" applyBorder="1" applyAlignment="1">
      <alignment horizontal="center" vertical="center"/>
    </xf>
    <xf numFmtId="0" fontId="13" fillId="33" borderId="158" xfId="0" applyFont="1" applyFill="1" applyBorder="1" applyAlignment="1">
      <alignment horizontal="center" vertical="center"/>
    </xf>
    <xf numFmtId="0" fontId="13" fillId="33" borderId="158" xfId="0" applyFont="1" applyFill="1" applyBorder="1" applyAlignment="1">
      <alignment horizontal="center" vertical="center" wrapText="1"/>
    </xf>
    <xf numFmtId="0" fontId="13" fillId="33" borderId="159" xfId="0" applyFont="1" applyFill="1" applyBorder="1" applyAlignment="1">
      <alignment horizontal="center" vertical="center" wrapText="1"/>
    </xf>
    <xf numFmtId="0" fontId="13" fillId="0" borderId="160" xfId="0" applyFont="1" applyBorder="1" applyAlignment="1">
      <alignment vertical="center"/>
    </xf>
    <xf numFmtId="0" fontId="13" fillId="0" borderId="161" xfId="0" applyFont="1" applyBorder="1" applyAlignment="1">
      <alignment vertical="center"/>
    </xf>
    <xf numFmtId="0" fontId="13" fillId="0" borderId="162" xfId="0" applyFont="1" applyBorder="1" applyAlignment="1">
      <alignment vertical="center"/>
    </xf>
    <xf numFmtId="0" fontId="13" fillId="0" borderId="163" xfId="0" applyFont="1" applyBorder="1" applyAlignment="1">
      <alignment vertical="center"/>
    </xf>
    <xf numFmtId="0" fontId="13" fillId="0" borderId="164" xfId="0" applyFont="1" applyBorder="1" applyAlignment="1">
      <alignment vertical="center"/>
    </xf>
    <xf numFmtId="0" fontId="13" fillId="0" borderId="165" xfId="0" applyFont="1" applyBorder="1" applyAlignment="1">
      <alignment vertical="center"/>
    </xf>
    <xf numFmtId="0" fontId="32" fillId="0" borderId="0" xfId="0" applyFont="1" applyAlignment="1">
      <alignment horizontal="center" vertical="center"/>
    </xf>
    <xf numFmtId="38" fontId="32" fillId="0" borderId="0" xfId="52" applyFont="1" applyAlignment="1">
      <alignment horizontal="center" vertical="center"/>
    </xf>
    <xf numFmtId="38" fontId="26" fillId="0" borderId="0" xfId="52" applyFont="1" applyAlignment="1">
      <alignment vertical="center"/>
    </xf>
    <xf numFmtId="0" fontId="13" fillId="0" borderId="0" xfId="0" applyFont="1" applyAlignment="1">
      <alignment vertical="center"/>
    </xf>
    <xf numFmtId="38" fontId="13" fillId="0" borderId="0" xfId="52" applyFont="1" applyAlignment="1">
      <alignment vertical="center"/>
    </xf>
    <xf numFmtId="0" fontId="13" fillId="0" borderId="166" xfId="0" applyFont="1" applyBorder="1" applyAlignment="1">
      <alignment vertical="center"/>
    </xf>
    <xf numFmtId="38" fontId="13" fillId="0" borderId="167" xfId="52" applyFont="1" applyBorder="1" applyAlignment="1">
      <alignment vertical="center"/>
    </xf>
    <xf numFmtId="38" fontId="13" fillId="0" borderId="168" xfId="52" applyFont="1" applyBorder="1" applyAlignment="1">
      <alignment vertical="center"/>
    </xf>
    <xf numFmtId="38" fontId="13" fillId="0" borderId="169" xfId="52" applyFont="1" applyBorder="1" applyAlignment="1">
      <alignment vertical="center"/>
    </xf>
    <xf numFmtId="0" fontId="13" fillId="0" borderId="170" xfId="0" applyFont="1" applyBorder="1" applyAlignment="1">
      <alignment vertical="center"/>
    </xf>
    <xf numFmtId="38" fontId="13" fillId="0" borderId="114" xfId="52" applyFont="1" applyBorder="1" applyAlignment="1">
      <alignment vertical="center"/>
    </xf>
    <xf numFmtId="38" fontId="13" fillId="0" borderId="164" xfId="52" applyFont="1" applyBorder="1" applyAlignment="1">
      <alignment vertical="center"/>
    </xf>
    <xf numFmtId="38" fontId="13" fillId="0" borderId="165" xfId="52" applyFont="1" applyBorder="1" applyAlignment="1">
      <alignment vertical="center"/>
    </xf>
    <xf numFmtId="38" fontId="13" fillId="0" borderId="171" xfId="52" applyFont="1" applyBorder="1" applyAlignment="1">
      <alignment vertical="center"/>
    </xf>
    <xf numFmtId="38" fontId="13" fillId="0" borderId="172" xfId="52" applyFont="1" applyBorder="1" applyAlignment="1">
      <alignment vertical="center"/>
    </xf>
    <xf numFmtId="0" fontId="26" fillId="0" borderId="0" xfId="0" applyFont="1" applyAlignment="1">
      <alignment horizontal="center" vertical="center"/>
    </xf>
    <xf numFmtId="38" fontId="13" fillId="0" borderId="173" xfId="52" applyFont="1" applyBorder="1" applyAlignment="1">
      <alignment vertical="center"/>
    </xf>
    <xf numFmtId="38" fontId="13" fillId="0" borderId="163" xfId="52" applyFont="1" applyBorder="1" applyAlignment="1">
      <alignment vertical="center"/>
    </xf>
    <xf numFmtId="38" fontId="13" fillId="0" borderId="174" xfId="52" applyFont="1" applyBorder="1" applyAlignment="1">
      <alignment vertical="center"/>
    </xf>
    <xf numFmtId="0" fontId="13" fillId="33" borderId="175" xfId="0" applyFont="1" applyFill="1" applyBorder="1" applyAlignment="1">
      <alignment horizontal="center" vertical="center" wrapText="1"/>
    </xf>
    <xf numFmtId="0" fontId="13" fillId="33" borderId="176" xfId="0" applyFont="1" applyFill="1" applyBorder="1" applyAlignment="1">
      <alignment horizontal="center" vertical="center" wrapText="1"/>
    </xf>
    <xf numFmtId="0" fontId="13" fillId="33" borderId="177" xfId="0" applyFont="1" applyFill="1" applyBorder="1" applyAlignment="1">
      <alignment horizontal="center" vertical="center" wrapText="1"/>
    </xf>
    <xf numFmtId="0" fontId="13" fillId="33" borderId="178" xfId="0" applyFont="1" applyFill="1" applyBorder="1" applyAlignment="1">
      <alignment horizontal="center" vertical="center" wrapText="1"/>
    </xf>
    <xf numFmtId="0" fontId="13" fillId="33" borderId="179" xfId="0" applyFont="1" applyFill="1" applyBorder="1" applyAlignment="1">
      <alignment horizontal="center" vertical="center" wrapText="1"/>
    </xf>
    <xf numFmtId="0" fontId="13" fillId="33" borderId="180" xfId="0" applyFont="1" applyFill="1" applyBorder="1" applyAlignment="1">
      <alignment horizontal="center" vertical="center" wrapText="1"/>
    </xf>
    <xf numFmtId="0" fontId="13" fillId="33" borderId="178" xfId="0" applyFont="1" applyFill="1" applyBorder="1" applyAlignment="1" quotePrefix="1">
      <alignment horizontal="center" vertical="center" wrapText="1"/>
    </xf>
    <xf numFmtId="0" fontId="13" fillId="0" borderId="131" xfId="0" applyFont="1" applyBorder="1" applyAlignment="1">
      <alignment vertical="center"/>
    </xf>
    <xf numFmtId="38" fontId="13" fillId="0" borderId="181" xfId="52" applyFont="1" applyBorder="1" applyAlignment="1">
      <alignment vertical="center"/>
    </xf>
    <xf numFmtId="0" fontId="13" fillId="0" borderId="108" xfId="0" applyFont="1" applyBorder="1" applyAlignment="1">
      <alignment vertical="center"/>
    </xf>
    <xf numFmtId="38" fontId="13" fillId="0" borderId="182" xfId="52" applyFont="1" applyBorder="1" applyAlignment="1">
      <alignment vertical="center"/>
    </xf>
    <xf numFmtId="0" fontId="13" fillId="0" borderId="117" xfId="0" applyFont="1" applyBorder="1" applyAlignment="1">
      <alignment vertical="center"/>
    </xf>
    <xf numFmtId="0" fontId="13" fillId="0" borderId="134" xfId="0" applyFont="1" applyBorder="1" applyAlignment="1">
      <alignment vertical="center"/>
    </xf>
    <xf numFmtId="38" fontId="13" fillId="0" borderId="183" xfId="52" applyFont="1" applyBorder="1" applyAlignment="1">
      <alignment vertical="center"/>
    </xf>
    <xf numFmtId="0" fontId="13" fillId="33" borderId="50" xfId="0" applyFont="1" applyFill="1" applyBorder="1" applyAlignment="1">
      <alignment horizontal="center" vertical="center"/>
    </xf>
    <xf numFmtId="0" fontId="13" fillId="33" borderId="156" xfId="0" applyFont="1" applyFill="1" applyBorder="1" applyAlignment="1">
      <alignment horizontal="center" vertical="center" wrapText="1"/>
    </xf>
    <xf numFmtId="38" fontId="13" fillId="0" borderId="133" xfId="52" applyFont="1" applyBorder="1" applyAlignment="1">
      <alignment vertical="center"/>
    </xf>
    <xf numFmtId="38" fontId="13" fillId="0" borderId="110" xfId="52" applyFont="1" applyBorder="1" applyAlignment="1">
      <alignment vertical="center"/>
    </xf>
    <xf numFmtId="38" fontId="13" fillId="0" borderId="119" xfId="52" applyFont="1" applyBorder="1" applyAlignment="1">
      <alignment vertical="center"/>
    </xf>
    <xf numFmtId="38" fontId="13" fillId="0" borderId="136" xfId="52" applyFont="1" applyBorder="1" applyAlignment="1">
      <alignment vertical="center"/>
    </xf>
    <xf numFmtId="38" fontId="13" fillId="33" borderId="155" xfId="52" applyFont="1" applyFill="1" applyBorder="1" applyAlignment="1">
      <alignment horizontal="center" vertical="center" wrapText="1"/>
    </xf>
    <xf numFmtId="38" fontId="13" fillId="0" borderId="106" xfId="52" applyFont="1" applyBorder="1" applyAlignment="1">
      <alignment vertical="center"/>
    </xf>
    <xf numFmtId="38" fontId="13" fillId="0" borderId="112" xfId="52" applyFont="1" applyBorder="1" applyAlignment="1">
      <alignment vertical="center"/>
    </xf>
    <xf numFmtId="38" fontId="13" fillId="0" borderId="121" xfId="52" applyFont="1" applyBorder="1" applyAlignment="1">
      <alignment vertical="center"/>
    </xf>
    <xf numFmtId="38" fontId="13" fillId="0" borderId="138" xfId="52" applyFont="1" applyBorder="1" applyAlignment="1">
      <alignment vertical="center"/>
    </xf>
    <xf numFmtId="0" fontId="13" fillId="33" borderId="184" xfId="0" applyFont="1" applyFill="1" applyBorder="1" applyAlignment="1">
      <alignment horizontal="center" vertical="center" wrapText="1"/>
    </xf>
    <xf numFmtId="0" fontId="13" fillId="33" borderId="185" xfId="0" applyFont="1" applyFill="1" applyBorder="1" applyAlignment="1">
      <alignment horizontal="center" vertical="center" wrapText="1"/>
    </xf>
    <xf numFmtId="0" fontId="13" fillId="0" borderId="10" xfId="0" applyFont="1" applyFill="1" applyBorder="1" applyAlignment="1">
      <alignment vertical="center"/>
    </xf>
    <xf numFmtId="38" fontId="13" fillId="0" borderId="22" xfId="52"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33" borderId="55" xfId="0" applyFont="1" applyFill="1" applyBorder="1" applyAlignment="1">
      <alignment horizontal="center" vertical="center"/>
    </xf>
    <xf numFmtId="38" fontId="13" fillId="33" borderId="51" xfId="52" applyFont="1" applyFill="1" applyBorder="1" applyAlignment="1">
      <alignment horizontal="center" vertical="center" wrapText="1"/>
    </xf>
    <xf numFmtId="38" fontId="13" fillId="0" borderId="132" xfId="52" applyFont="1" applyBorder="1" applyAlignment="1">
      <alignment vertical="center"/>
    </xf>
    <xf numFmtId="38" fontId="13" fillId="0" borderId="118" xfId="52" applyFont="1" applyBorder="1" applyAlignment="1">
      <alignment vertical="center"/>
    </xf>
    <xf numFmtId="38" fontId="13" fillId="0" borderId="109" xfId="52" applyFont="1" applyBorder="1" applyAlignment="1">
      <alignment vertical="center"/>
    </xf>
    <xf numFmtId="38" fontId="13" fillId="0" borderId="135" xfId="52" applyFont="1" applyBorder="1" applyAlignment="1">
      <alignment vertical="center"/>
    </xf>
    <xf numFmtId="38" fontId="13" fillId="0" borderId="144" xfId="52" applyFont="1" applyBorder="1" applyAlignment="1">
      <alignment vertical="center"/>
    </xf>
    <xf numFmtId="38" fontId="13" fillId="0" borderId="146" xfId="52" applyFont="1" applyBorder="1" applyAlignment="1">
      <alignment vertical="center"/>
    </xf>
    <xf numFmtId="38" fontId="13" fillId="0" borderId="145" xfId="52" applyFont="1" applyBorder="1" applyAlignment="1">
      <alignment vertical="center"/>
    </xf>
    <xf numFmtId="38" fontId="13" fillId="0" borderId="186" xfId="52" applyFont="1" applyBorder="1" applyAlignment="1">
      <alignment vertical="center"/>
    </xf>
    <xf numFmtId="0" fontId="13" fillId="33" borderId="187" xfId="0" applyFont="1" applyFill="1" applyBorder="1" applyAlignment="1">
      <alignment horizontal="center" vertical="center" wrapText="1"/>
    </xf>
    <xf numFmtId="38" fontId="13" fillId="0" borderId="107" xfId="52" applyFont="1" applyBorder="1" applyAlignment="1">
      <alignment vertical="center"/>
    </xf>
    <xf numFmtId="38" fontId="13" fillId="0" borderId="130" xfId="52" applyFont="1" applyBorder="1" applyAlignment="1">
      <alignment vertical="center"/>
    </xf>
    <xf numFmtId="38" fontId="13" fillId="0" borderId="113" xfId="52" applyFont="1" applyBorder="1" applyAlignment="1">
      <alignment vertical="center"/>
    </xf>
    <xf numFmtId="38" fontId="13" fillId="0" borderId="139" xfId="52" applyFont="1" applyBorder="1" applyAlignment="1">
      <alignment vertical="center"/>
    </xf>
    <xf numFmtId="0" fontId="8" fillId="0" borderId="0" xfId="0" applyFont="1" applyAlignment="1">
      <alignment horizontal="center" vertical="center"/>
    </xf>
    <xf numFmtId="0" fontId="0" fillId="33" borderId="37" xfId="0" applyFont="1" applyFill="1" applyBorder="1" applyAlignment="1">
      <alignment vertical="center"/>
    </xf>
    <xf numFmtId="0" fontId="0" fillId="33" borderId="39" xfId="0" applyFont="1" applyFill="1" applyBorder="1" applyAlignment="1">
      <alignment vertical="center"/>
    </xf>
    <xf numFmtId="0" fontId="0" fillId="33" borderId="54" xfId="0" applyFont="1" applyFill="1" applyBorder="1" applyAlignment="1">
      <alignment vertical="center"/>
    </xf>
    <xf numFmtId="0" fontId="13" fillId="33" borderId="51" xfId="0" applyFont="1" applyFill="1" applyBorder="1" applyAlignment="1">
      <alignment horizontal="centerContinuous" vertical="center"/>
    </xf>
    <xf numFmtId="0" fontId="13" fillId="33" borderId="156" xfId="0" applyFont="1" applyFill="1" applyBorder="1" applyAlignment="1">
      <alignment horizontal="centerContinuous" vertical="center"/>
    </xf>
    <xf numFmtId="0" fontId="0" fillId="33" borderId="57"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152" xfId="0" applyFont="1" applyFill="1" applyBorder="1" applyAlignment="1">
      <alignment horizontal="center" vertical="center"/>
    </xf>
    <xf numFmtId="0" fontId="13" fillId="33" borderId="39" xfId="0" applyFont="1" applyFill="1" applyBorder="1" applyAlignment="1">
      <alignment horizontal="center" vertical="center"/>
    </xf>
    <xf numFmtId="0" fontId="0"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0" fillId="33" borderId="75" xfId="0" applyFont="1" applyFill="1" applyBorder="1" applyAlignment="1">
      <alignment horizontal="center" vertical="center"/>
    </xf>
    <xf numFmtId="0" fontId="27" fillId="33" borderId="78" xfId="0" applyFont="1" applyFill="1" applyBorder="1" applyAlignment="1">
      <alignment horizontal="center" vertical="center"/>
    </xf>
    <xf numFmtId="0" fontId="27" fillId="33" borderId="76" xfId="0" applyFont="1" applyFill="1" applyBorder="1" applyAlignment="1">
      <alignment horizontal="center" vertical="center"/>
    </xf>
    <xf numFmtId="0" fontId="27" fillId="33" borderId="82" xfId="0" applyFont="1" applyFill="1" applyBorder="1" applyAlignment="1">
      <alignment horizontal="center" vertical="center"/>
    </xf>
    <xf numFmtId="0" fontId="27" fillId="33" borderId="17" xfId="0" applyFont="1" applyFill="1" applyBorder="1" applyAlignment="1">
      <alignment horizontal="center" vertical="center"/>
    </xf>
    <xf numFmtId="0" fontId="0" fillId="33" borderId="78" xfId="0" applyFont="1" applyFill="1" applyBorder="1" applyAlignment="1">
      <alignment horizontal="center" vertical="center"/>
    </xf>
    <xf numFmtId="0" fontId="27" fillId="33" borderId="85" xfId="0" applyFont="1" applyFill="1" applyBorder="1" applyAlignment="1">
      <alignment horizontal="center" vertical="center"/>
    </xf>
    <xf numFmtId="0" fontId="5" fillId="33" borderId="80" xfId="0" applyFont="1" applyFill="1" applyBorder="1" applyAlignment="1">
      <alignment horizontal="center" vertical="center" wrapText="1"/>
    </xf>
    <xf numFmtId="0" fontId="28" fillId="33" borderId="34" xfId="0" applyFont="1" applyFill="1" applyBorder="1" applyAlignment="1">
      <alignment horizontal="center" vertical="center" wrapText="1"/>
    </xf>
    <xf numFmtId="0" fontId="5" fillId="33" borderId="21" xfId="0" applyFont="1" applyFill="1" applyBorder="1" applyAlignment="1">
      <alignment vertical="center"/>
    </xf>
    <xf numFmtId="0" fontId="8" fillId="0" borderId="25" xfId="0" applyFont="1" applyBorder="1" applyAlignment="1">
      <alignment horizontal="center" vertical="center"/>
    </xf>
    <xf numFmtId="0" fontId="8" fillId="0" borderId="20" xfId="0" applyFont="1" applyBorder="1" applyAlignment="1">
      <alignment horizontal="center" vertical="center"/>
    </xf>
    <xf numFmtId="0" fontId="8" fillId="33" borderId="21" xfId="0" applyFont="1" applyFill="1" applyBorder="1" applyAlignment="1">
      <alignment horizontal="center" vertical="center" wrapText="1"/>
    </xf>
    <xf numFmtId="0" fontId="0" fillId="33" borderId="34" xfId="0" applyFill="1" applyBorder="1" applyAlignment="1">
      <alignment horizontal="center" vertical="center"/>
    </xf>
    <xf numFmtId="0" fontId="8" fillId="0" borderId="24" xfId="0" applyFont="1" applyBorder="1" applyAlignment="1">
      <alignment vertical="center"/>
    </xf>
    <xf numFmtId="0" fontId="8" fillId="33" borderId="13" xfId="0" applyFont="1" applyFill="1" applyBorder="1" applyAlignment="1">
      <alignment horizontal="center" vertical="center" wrapText="1"/>
    </xf>
    <xf numFmtId="216" fontId="5" fillId="0" borderId="35" xfId="52" applyNumberFormat="1" applyFont="1" applyBorder="1" applyAlignment="1">
      <alignment vertical="center"/>
    </xf>
    <xf numFmtId="216" fontId="5" fillId="0" borderId="188" xfId="52" applyNumberFormat="1" applyFont="1" applyBorder="1" applyAlignment="1">
      <alignment vertical="center"/>
    </xf>
    <xf numFmtId="216" fontId="5" fillId="0" borderId="21" xfId="52" applyNumberFormat="1" applyFont="1" applyBorder="1" applyAlignment="1">
      <alignment vertical="center"/>
    </xf>
    <xf numFmtId="211" fontId="5" fillId="0" borderId="0" xfId="52" applyNumberFormat="1" applyFont="1" applyFill="1" applyAlignment="1">
      <alignment horizontal="right" vertical="center"/>
    </xf>
    <xf numFmtId="0" fontId="31" fillId="0" borderId="0" xfId="0" applyFont="1" applyFill="1" applyAlignment="1">
      <alignment vertical="center"/>
    </xf>
    <xf numFmtId="208" fontId="31" fillId="0" borderId="0" xfId="52" applyNumberFormat="1" applyFont="1" applyFill="1" applyAlignment="1">
      <alignment vertical="center"/>
    </xf>
    <xf numFmtId="208" fontId="31" fillId="0" borderId="0" xfId="0" applyNumberFormat="1" applyFont="1" applyFill="1" applyAlignment="1">
      <alignment vertical="center"/>
    </xf>
    <xf numFmtId="208" fontId="31" fillId="33" borderId="13" xfId="52" applyNumberFormat="1" applyFont="1" applyFill="1" applyBorder="1" applyAlignment="1">
      <alignment vertical="center"/>
    </xf>
    <xf numFmtId="208" fontId="0" fillId="33" borderId="0" xfId="0" applyNumberFormat="1" applyFont="1" applyFill="1" applyAlignment="1">
      <alignment vertical="center"/>
    </xf>
    <xf numFmtId="208" fontId="0" fillId="0" borderId="18" xfId="0" applyNumberFormat="1" applyFont="1" applyBorder="1" applyAlignment="1">
      <alignment vertical="center"/>
    </xf>
    <xf numFmtId="210" fontId="5" fillId="0" borderId="87" xfId="52" applyNumberFormat="1" applyFont="1" applyFill="1" applyBorder="1" applyAlignment="1">
      <alignment horizontal="center" vertical="center"/>
    </xf>
    <xf numFmtId="208" fontId="0" fillId="33" borderId="12" xfId="52" applyNumberFormat="1" applyFont="1" applyFill="1" applyBorder="1" applyAlignment="1">
      <alignment vertical="center"/>
    </xf>
    <xf numFmtId="208" fontId="0" fillId="36" borderId="12" xfId="52" applyNumberFormat="1" applyFont="1" applyFill="1" applyBorder="1" applyAlignment="1">
      <alignment vertical="center"/>
    </xf>
    <xf numFmtId="208" fontId="0" fillId="0" borderId="43" xfId="52" applyNumberFormat="1" applyFont="1" applyFill="1" applyBorder="1" applyAlignment="1">
      <alignment vertical="center"/>
    </xf>
    <xf numFmtId="208" fontId="0" fillId="0" borderId="18" xfId="52" applyNumberFormat="1" applyFont="1" applyFill="1" applyBorder="1" applyAlignment="1">
      <alignment horizontal="distributed" vertical="center"/>
    </xf>
    <xf numFmtId="10" fontId="0" fillId="0" borderId="20" xfId="42" applyNumberFormat="1" applyFont="1" applyFill="1" applyBorder="1" applyAlignment="1">
      <alignment vertical="center"/>
    </xf>
    <xf numFmtId="0" fontId="33" fillId="0" borderId="0" xfId="0" applyFont="1" applyFill="1" applyAlignment="1">
      <alignment vertical="center"/>
    </xf>
    <xf numFmtId="208" fontId="0" fillId="33" borderId="12" xfId="0" applyNumberFormat="1" applyFont="1" applyFill="1" applyBorder="1" applyAlignment="1">
      <alignment vertical="center"/>
    </xf>
    <xf numFmtId="0" fontId="0" fillId="0" borderId="0" xfId="0" applyFont="1" applyAlignment="1">
      <alignment horizontal="right" vertical="center"/>
    </xf>
    <xf numFmtId="0" fontId="29" fillId="0" borderId="20" xfId="0" applyFont="1" applyBorder="1" applyAlignment="1">
      <alignment vertical="center"/>
    </xf>
    <xf numFmtId="0" fontId="13" fillId="0" borderId="178" xfId="0" applyFont="1" applyBorder="1" applyAlignment="1">
      <alignment vertical="center"/>
    </xf>
    <xf numFmtId="0" fontId="13" fillId="0" borderId="189" xfId="0" applyFont="1" applyBorder="1" applyAlignment="1">
      <alignment vertical="center"/>
    </xf>
    <xf numFmtId="0" fontId="13" fillId="0" borderId="190" xfId="0" applyFont="1" applyBorder="1" applyAlignment="1">
      <alignment vertical="center"/>
    </xf>
    <xf numFmtId="0" fontId="13" fillId="0" borderId="191" xfId="0" applyFont="1" applyBorder="1" applyAlignment="1">
      <alignment vertical="center"/>
    </xf>
    <xf numFmtId="0" fontId="13" fillId="0" borderId="192" xfId="0" applyFont="1" applyBorder="1" applyAlignment="1">
      <alignment vertical="center"/>
    </xf>
    <xf numFmtId="0" fontId="13" fillId="0" borderId="178" xfId="0" applyFont="1" applyBorder="1" applyAlignment="1">
      <alignment horizontal="center" vertical="center"/>
    </xf>
    <xf numFmtId="0" fontId="26" fillId="0" borderId="180" xfId="0" applyFont="1" applyBorder="1" applyAlignment="1">
      <alignment horizontal="center" vertical="center"/>
    </xf>
    <xf numFmtId="38" fontId="13" fillId="0" borderId="178" xfId="52" applyFont="1" applyBorder="1" applyAlignment="1">
      <alignment vertical="center"/>
    </xf>
    <xf numFmtId="38" fontId="13" fillId="0" borderId="189" xfId="52" applyFont="1" applyBorder="1" applyAlignment="1">
      <alignment vertical="center"/>
    </xf>
    <xf numFmtId="0" fontId="13" fillId="0" borderId="193" xfId="0" applyFont="1" applyBorder="1" applyAlignment="1">
      <alignment vertical="center"/>
    </xf>
    <xf numFmtId="38" fontId="13" fillId="0" borderId="194" xfId="52" applyFont="1" applyBorder="1" applyAlignment="1">
      <alignment vertical="center"/>
    </xf>
    <xf numFmtId="38" fontId="13" fillId="0" borderId="191" xfId="52" applyFont="1" applyBorder="1" applyAlignment="1">
      <alignment vertical="center"/>
    </xf>
    <xf numFmtId="38" fontId="13" fillId="0" borderId="192" xfId="52" applyFont="1" applyBorder="1" applyAlignment="1">
      <alignment vertical="center"/>
    </xf>
    <xf numFmtId="0" fontId="26" fillId="0" borderId="75" xfId="0" applyFont="1" applyBorder="1" applyAlignment="1">
      <alignment horizontal="center" vertical="center"/>
    </xf>
    <xf numFmtId="38" fontId="13" fillId="0" borderId="177" xfId="52" applyFont="1" applyBorder="1" applyAlignment="1">
      <alignment horizontal="center" vertical="center"/>
    </xf>
    <xf numFmtId="38" fontId="13" fillId="0" borderId="178" xfId="52" applyFont="1" applyBorder="1" applyAlignment="1">
      <alignment horizontal="center" vertical="center"/>
    </xf>
    <xf numFmtId="38" fontId="13" fillId="0" borderId="195" xfId="52" applyFont="1" applyBorder="1" applyAlignment="1">
      <alignment vertical="center"/>
    </xf>
    <xf numFmtId="38" fontId="13" fillId="0" borderId="185" xfId="52" applyFont="1" applyBorder="1" applyAlignment="1">
      <alignment vertical="center"/>
    </xf>
    <xf numFmtId="207" fontId="8" fillId="0" borderId="156" xfId="67" applyNumberFormat="1" applyFont="1" applyBorder="1" applyAlignment="1">
      <alignment vertical="center"/>
      <protection/>
    </xf>
    <xf numFmtId="207" fontId="8" fillId="0" borderId="155" xfId="67" applyNumberFormat="1" applyFont="1" applyBorder="1" applyAlignment="1">
      <alignment vertical="center"/>
      <protection/>
    </xf>
    <xf numFmtId="207" fontId="8" fillId="0" borderId="50" xfId="67" applyNumberFormat="1" applyFont="1" applyBorder="1" applyAlignment="1">
      <alignment horizontal="center" vertical="center"/>
      <protection/>
    </xf>
    <xf numFmtId="38" fontId="13" fillId="0" borderId="155" xfId="52" applyFont="1" applyBorder="1" applyAlignment="1">
      <alignment vertical="center"/>
    </xf>
    <xf numFmtId="38" fontId="13" fillId="0" borderId="156" xfId="52" applyFont="1" applyBorder="1" applyAlignment="1">
      <alignment vertical="center"/>
    </xf>
    <xf numFmtId="0" fontId="13" fillId="0" borderId="50" xfId="0" applyFont="1" applyBorder="1" applyAlignment="1">
      <alignment horizontal="center" vertical="center"/>
    </xf>
    <xf numFmtId="210" fontId="5" fillId="0" borderId="86" xfId="52" applyNumberFormat="1" applyFont="1" applyFill="1" applyBorder="1" applyAlignment="1">
      <alignment horizontal="center" vertical="center" wrapText="1"/>
    </xf>
    <xf numFmtId="210" fontId="5" fillId="0" borderId="62" xfId="52" applyNumberFormat="1" applyFont="1" applyFill="1" applyBorder="1" applyAlignment="1">
      <alignment horizontal="right" vertical="center" wrapText="1"/>
    </xf>
    <xf numFmtId="210" fontId="5" fillId="0" borderId="62" xfId="52" applyNumberFormat="1" applyFont="1" applyFill="1" applyBorder="1" applyAlignment="1">
      <alignment horizontal="center" vertical="center" wrapText="1"/>
    </xf>
    <xf numFmtId="210" fontId="5" fillId="0" borderId="60" xfId="66" applyNumberFormat="1" applyFont="1" applyFill="1" applyBorder="1" applyAlignment="1">
      <alignment horizontal="right" vertical="center"/>
      <protection/>
    </xf>
    <xf numFmtId="211" fontId="5" fillId="0" borderId="196" xfId="52" applyNumberFormat="1" applyFont="1" applyFill="1" applyBorder="1" applyAlignment="1">
      <alignment vertical="center"/>
    </xf>
    <xf numFmtId="211" fontId="5" fillId="0" borderId="53" xfId="52" applyNumberFormat="1" applyFont="1" applyFill="1" applyBorder="1" applyAlignment="1">
      <alignment vertical="center"/>
    </xf>
    <xf numFmtId="211" fontId="5" fillId="0" borderId="150" xfId="52" applyNumberFormat="1" applyFont="1" applyFill="1" applyBorder="1" applyAlignment="1">
      <alignment/>
    </xf>
    <xf numFmtId="216" fontId="5" fillId="0" borderId="0" xfId="52" applyNumberFormat="1" applyFont="1" applyBorder="1" applyAlignment="1">
      <alignment vertical="center"/>
    </xf>
    <xf numFmtId="0" fontId="8" fillId="0" borderId="23" xfId="0" applyFont="1" applyBorder="1" applyAlignment="1">
      <alignment horizontal="center" vertical="center"/>
    </xf>
    <xf numFmtId="0" fontId="8" fillId="0" borderId="197" xfId="0" applyFont="1" applyBorder="1" applyAlignment="1">
      <alignment vertical="center"/>
    </xf>
    <xf numFmtId="0" fontId="5" fillId="0" borderId="0" xfId="0" applyFont="1" applyBorder="1" applyAlignment="1">
      <alignment vertical="center"/>
    </xf>
    <xf numFmtId="216" fontId="5" fillId="0" borderId="53" xfId="52" applyNumberFormat="1" applyFont="1" applyBorder="1" applyAlignment="1">
      <alignment vertical="center"/>
    </xf>
    <xf numFmtId="216" fontId="5" fillId="0" borderId="13" xfId="52" applyNumberFormat="1" applyFont="1" applyBorder="1" applyAlignment="1">
      <alignment vertical="center"/>
    </xf>
    <xf numFmtId="0" fontId="0" fillId="0" borderId="131" xfId="68" applyFont="1" applyFill="1" applyBorder="1">
      <alignment vertical="center"/>
      <protection/>
    </xf>
    <xf numFmtId="0" fontId="0" fillId="0" borderId="132" xfId="68" applyFont="1" applyFill="1" applyBorder="1">
      <alignment vertical="center"/>
      <protection/>
    </xf>
    <xf numFmtId="0" fontId="0" fillId="0" borderId="133" xfId="68" applyFont="1" applyFill="1" applyBorder="1">
      <alignment vertical="center"/>
      <protection/>
    </xf>
    <xf numFmtId="208" fontId="0" fillId="0" borderId="170" xfId="52" applyNumberFormat="1" applyFont="1" applyFill="1" applyBorder="1" applyAlignment="1">
      <alignment vertical="center" wrapText="1"/>
    </xf>
    <xf numFmtId="208" fontId="0" fillId="0" borderId="111" xfId="52" applyNumberFormat="1" applyFont="1" applyFill="1" applyBorder="1" applyAlignment="1">
      <alignment vertical="center" wrapText="1"/>
    </xf>
    <xf numFmtId="208" fontId="0" fillId="0" borderId="112" xfId="52" applyNumberFormat="1" applyFont="1" applyFill="1" applyBorder="1" applyAlignment="1">
      <alignment vertical="center" wrapText="1"/>
    </xf>
    <xf numFmtId="0" fontId="0" fillId="0" borderId="113" xfId="68" applyFont="1" applyFill="1" applyBorder="1" applyAlignment="1">
      <alignment vertical="center" wrapText="1"/>
      <protection/>
    </xf>
    <xf numFmtId="0" fontId="0" fillId="0" borderId="0" xfId="68" applyFont="1" applyFill="1" applyAlignment="1">
      <alignment vertical="center" wrapText="1"/>
      <protection/>
    </xf>
    <xf numFmtId="208" fontId="0" fillId="0" borderId="198" xfId="52" applyNumberFormat="1" applyFont="1" applyFill="1" applyBorder="1" applyAlignment="1">
      <alignment vertical="center" wrapText="1"/>
    </xf>
    <xf numFmtId="208" fontId="0" fillId="0" borderId="123" xfId="52" applyNumberFormat="1" applyFont="1" applyFill="1" applyBorder="1" applyAlignment="1">
      <alignment vertical="center" wrapText="1"/>
    </xf>
    <xf numFmtId="208" fontId="0" fillId="0" borderId="116" xfId="52" applyNumberFormat="1" applyFont="1" applyFill="1" applyBorder="1" applyAlignment="1">
      <alignment vertical="center" wrapText="1"/>
    </xf>
    <xf numFmtId="0" fontId="0" fillId="0" borderId="124" xfId="68" applyFont="1" applyFill="1" applyBorder="1" applyAlignment="1">
      <alignment vertical="center" wrapText="1"/>
      <protection/>
    </xf>
    <xf numFmtId="0" fontId="0" fillId="0" borderId="108" xfId="68" applyFont="1" applyFill="1" applyBorder="1">
      <alignment vertical="center"/>
      <protection/>
    </xf>
    <xf numFmtId="0" fontId="0" fillId="0" borderId="109" xfId="68" applyFont="1" applyFill="1" applyBorder="1">
      <alignment vertical="center"/>
      <protection/>
    </xf>
    <xf numFmtId="0" fontId="0" fillId="0" borderId="110" xfId="68" applyFont="1" applyFill="1" applyBorder="1">
      <alignment vertical="center"/>
      <protection/>
    </xf>
    <xf numFmtId="208" fontId="0" fillId="0" borderId="108" xfId="68" applyNumberFormat="1" applyFont="1" applyFill="1" applyBorder="1">
      <alignment vertical="center"/>
      <protection/>
    </xf>
    <xf numFmtId="208" fontId="0" fillId="0" borderId="109" xfId="68" applyNumberFormat="1" applyFont="1" applyFill="1" applyBorder="1">
      <alignment vertical="center"/>
      <protection/>
    </xf>
    <xf numFmtId="208" fontId="0" fillId="0" borderId="110" xfId="68" applyNumberFormat="1" applyFont="1" applyFill="1" applyBorder="1">
      <alignment vertical="center"/>
      <protection/>
    </xf>
    <xf numFmtId="208" fontId="0" fillId="0" borderId="134" xfId="68" applyNumberFormat="1" applyFont="1" applyFill="1" applyBorder="1">
      <alignment vertical="center"/>
      <protection/>
    </xf>
    <xf numFmtId="208" fontId="0" fillId="0" borderId="135" xfId="68" applyNumberFormat="1" applyFont="1" applyFill="1" applyBorder="1">
      <alignment vertical="center"/>
      <protection/>
    </xf>
    <xf numFmtId="208" fontId="0" fillId="0" borderId="136" xfId="68" applyNumberFormat="1" applyFont="1" applyFill="1" applyBorder="1">
      <alignment vertical="center"/>
      <protection/>
    </xf>
    <xf numFmtId="208" fontId="0" fillId="0" borderId="199" xfId="52" applyNumberFormat="1" applyFont="1" applyFill="1" applyBorder="1" applyAlignment="1">
      <alignment vertical="center" wrapText="1"/>
    </xf>
    <xf numFmtId="208" fontId="0" fillId="0" borderId="137" xfId="52" applyNumberFormat="1" applyFont="1" applyFill="1" applyBorder="1" applyAlignment="1">
      <alignment vertical="center" wrapText="1"/>
    </xf>
    <xf numFmtId="208" fontId="0" fillId="0" borderId="138" xfId="52" applyNumberFormat="1" applyFont="1" applyFill="1" applyBorder="1" applyAlignment="1">
      <alignment vertical="center" wrapText="1"/>
    </xf>
    <xf numFmtId="0" fontId="0" fillId="0" borderId="139" xfId="68" applyFont="1" applyFill="1" applyBorder="1" applyAlignment="1">
      <alignment vertical="center" wrapText="1"/>
      <protection/>
    </xf>
    <xf numFmtId="208" fontId="0" fillId="0" borderId="0" xfId="52" applyNumberFormat="1" applyFont="1" applyFill="1" applyAlignment="1">
      <alignment vertical="center" wrapText="1"/>
    </xf>
    <xf numFmtId="0" fontId="0" fillId="0" borderId="0" xfId="68" applyFont="1" applyFill="1" applyBorder="1" applyAlignment="1">
      <alignment vertical="center" wrapText="1"/>
      <protection/>
    </xf>
    <xf numFmtId="208" fontId="0" fillId="0" borderId="111" xfId="52" applyNumberFormat="1" applyFont="1" applyFill="1" applyBorder="1" applyAlignment="1">
      <alignment horizontal="center" vertical="center" wrapText="1"/>
    </xf>
    <xf numFmtId="208" fontId="0" fillId="0" borderId="112" xfId="52" applyNumberFormat="1" applyFont="1" applyFill="1" applyBorder="1" applyAlignment="1">
      <alignment horizontal="center" vertical="center" wrapText="1"/>
    </xf>
    <xf numFmtId="0" fontId="0" fillId="0" borderId="109" xfId="68" applyFont="1" applyFill="1" applyBorder="1" applyAlignment="1">
      <alignment vertical="center" wrapText="1"/>
      <protection/>
    </xf>
    <xf numFmtId="208" fontId="0" fillId="0" borderId="200" xfId="52" applyNumberFormat="1" applyFont="1" applyFill="1" applyBorder="1" applyAlignment="1">
      <alignment vertical="center" wrapText="1"/>
    </xf>
    <xf numFmtId="208" fontId="0" fillId="0" borderId="141" xfId="52" applyNumberFormat="1" applyFont="1" applyFill="1" applyBorder="1" applyAlignment="1">
      <alignment vertical="center" wrapText="1"/>
    </xf>
    <xf numFmtId="0" fontId="0" fillId="0" borderId="142" xfId="68" applyFont="1" applyFill="1" applyBorder="1" applyAlignment="1">
      <alignment vertical="center" wrapText="1"/>
      <protection/>
    </xf>
    <xf numFmtId="0" fontId="0" fillId="0" borderId="134" xfId="68" applyFont="1" applyFill="1" applyBorder="1">
      <alignment vertical="center"/>
      <protection/>
    </xf>
    <xf numFmtId="0" fontId="0" fillId="0" borderId="135" xfId="68" applyFont="1" applyFill="1" applyBorder="1">
      <alignment vertical="center"/>
      <protection/>
    </xf>
    <xf numFmtId="0" fontId="0" fillId="0" borderId="136" xfId="68" applyFont="1" applyFill="1" applyBorder="1">
      <alignment vertical="center"/>
      <protection/>
    </xf>
    <xf numFmtId="210" fontId="5" fillId="0" borderId="13" xfId="52" applyNumberFormat="1" applyFont="1" applyFill="1" applyBorder="1" applyAlignment="1">
      <alignment vertical="center"/>
    </xf>
    <xf numFmtId="210" fontId="5" fillId="0" borderId="12" xfId="52" applyNumberFormat="1" applyFont="1" applyFill="1" applyBorder="1" applyAlignment="1">
      <alignment vertical="center"/>
    </xf>
    <xf numFmtId="210" fontId="5" fillId="0" borderId="14" xfId="52" applyNumberFormat="1" applyFont="1" applyFill="1" applyBorder="1" applyAlignment="1">
      <alignment vertical="center"/>
    </xf>
    <xf numFmtId="210" fontId="5" fillId="0" borderId="0" xfId="52" applyNumberFormat="1" applyFont="1" applyFill="1" applyBorder="1" applyAlignment="1">
      <alignment vertical="center"/>
    </xf>
    <xf numFmtId="210" fontId="5" fillId="0" borderId="47" xfId="52" applyNumberFormat="1" applyFont="1" applyFill="1" applyBorder="1" applyAlignment="1">
      <alignment vertical="center"/>
    </xf>
    <xf numFmtId="210" fontId="5" fillId="0" borderId="15" xfId="52" applyNumberFormat="1" applyFont="1" applyFill="1" applyBorder="1" applyAlignment="1">
      <alignment vertical="center"/>
    </xf>
    <xf numFmtId="210" fontId="5" fillId="0" borderId="201" xfId="52" applyNumberFormat="1" applyFont="1" applyFill="1" applyBorder="1" applyAlignment="1">
      <alignment vertical="center"/>
    </xf>
    <xf numFmtId="0" fontId="0" fillId="0" borderId="0" xfId="0" applyFill="1" applyAlignment="1">
      <alignment vertical="center"/>
    </xf>
    <xf numFmtId="208" fontId="0" fillId="0" borderId="202" xfId="52" applyNumberFormat="1" applyFont="1" applyFill="1" applyBorder="1" applyAlignment="1">
      <alignment vertical="center" wrapText="1"/>
    </xf>
    <xf numFmtId="208" fontId="5" fillId="33" borderId="43" xfId="52" applyNumberFormat="1" applyFont="1" applyFill="1" applyBorder="1" applyAlignment="1">
      <alignment vertical="center"/>
    </xf>
    <xf numFmtId="208" fontId="0" fillId="33" borderId="12" xfId="52" applyNumberFormat="1" applyFont="1" applyFill="1" applyBorder="1" applyAlignment="1">
      <alignment vertical="center"/>
    </xf>
    <xf numFmtId="0" fontId="29" fillId="0" borderId="0" xfId="0" applyFont="1" applyAlignment="1">
      <alignment vertical="center"/>
    </xf>
    <xf numFmtId="38" fontId="13" fillId="33" borderId="12" xfId="52" applyFont="1" applyFill="1" applyBorder="1" applyAlignment="1">
      <alignment horizontal="center" vertical="center" wrapText="1"/>
    </xf>
    <xf numFmtId="38" fontId="13" fillId="33" borderId="28" xfId="52" applyFont="1" applyFill="1" applyBorder="1" applyAlignment="1">
      <alignment horizontal="center" vertical="center" wrapText="1"/>
    </xf>
    <xf numFmtId="0" fontId="13" fillId="0" borderId="108" xfId="0" applyFont="1" applyBorder="1" applyAlignment="1">
      <alignment horizontal="center" vertical="center"/>
    </xf>
    <xf numFmtId="0" fontId="13" fillId="0" borderId="117" xfId="0" applyFont="1" applyBorder="1" applyAlignment="1">
      <alignment horizontal="center" vertical="center"/>
    </xf>
    <xf numFmtId="0" fontId="13" fillId="0" borderId="203" xfId="0" applyFont="1" applyBorder="1" applyAlignment="1">
      <alignment horizontal="center" vertical="center"/>
    </xf>
    <xf numFmtId="38" fontId="13" fillId="0" borderId="204" xfId="52" applyFont="1" applyBorder="1" applyAlignment="1">
      <alignment vertical="center"/>
    </xf>
    <xf numFmtId="38" fontId="13" fillId="0" borderId="205" xfId="52" applyFont="1" applyBorder="1" applyAlignment="1">
      <alignment vertical="center"/>
    </xf>
    <xf numFmtId="38" fontId="13" fillId="0" borderId="206" xfId="52" applyFont="1" applyBorder="1" applyAlignment="1">
      <alignment vertical="center"/>
    </xf>
    <xf numFmtId="0" fontId="13" fillId="0" borderId="46" xfId="0" applyFont="1" applyBorder="1" applyAlignment="1">
      <alignment horizontal="center" vertical="center"/>
    </xf>
    <xf numFmtId="38" fontId="13" fillId="0" borderId="82" xfId="52" applyFont="1" applyBorder="1" applyAlignment="1">
      <alignment vertical="center"/>
    </xf>
    <xf numFmtId="38" fontId="13" fillId="0" borderId="47" xfId="52" applyFont="1" applyBorder="1" applyAlignment="1">
      <alignment vertical="center"/>
    </xf>
    <xf numFmtId="38" fontId="13" fillId="0" borderId="85" xfId="52" applyFont="1" applyBorder="1" applyAlignment="1">
      <alignment vertical="center"/>
    </xf>
    <xf numFmtId="38" fontId="13" fillId="33" borderId="20" xfId="52" applyFont="1" applyFill="1" applyBorder="1" applyAlignment="1">
      <alignment horizontal="center" vertical="center" wrapText="1"/>
    </xf>
    <xf numFmtId="0" fontId="0" fillId="0" borderId="0" xfId="0" applyFill="1" applyAlignment="1">
      <alignment horizontal="centerContinuous" vertical="center"/>
    </xf>
    <xf numFmtId="0" fontId="0" fillId="0" borderId="0" xfId="0" applyFill="1" applyAlignment="1">
      <alignment horizontal="right"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51" xfId="0" applyFill="1" applyBorder="1" applyAlignment="1">
      <alignment horizontal="center" vertical="center"/>
    </xf>
    <xf numFmtId="0" fontId="0" fillId="0" borderId="41" xfId="0" applyFill="1" applyBorder="1" applyAlignment="1">
      <alignment horizontal="center" vertical="center"/>
    </xf>
    <xf numFmtId="0" fontId="0" fillId="0" borderId="207" xfId="0" applyFill="1" applyBorder="1" applyAlignment="1">
      <alignment horizontal="center" vertical="center"/>
    </xf>
    <xf numFmtId="0" fontId="0" fillId="0" borderId="58" xfId="0" applyFill="1" applyBorder="1" applyAlignment="1">
      <alignment vertical="center"/>
    </xf>
    <xf numFmtId="0" fontId="25" fillId="0" borderId="22" xfId="0" applyFont="1" applyFill="1" applyBorder="1" applyAlignment="1">
      <alignment horizontal="center" vertical="center"/>
    </xf>
    <xf numFmtId="0" fontId="25" fillId="0" borderId="53" xfId="0" applyFont="1" applyFill="1" applyBorder="1" applyAlignment="1">
      <alignment horizontal="center" vertical="center"/>
    </xf>
    <xf numFmtId="0" fontId="0" fillId="0" borderId="10" xfId="0" applyFill="1" applyBorder="1" applyAlignment="1">
      <alignment vertical="center"/>
    </xf>
    <xf numFmtId="0" fontId="25" fillId="0" borderId="59" xfId="0" applyFont="1" applyFill="1" applyBorder="1" applyAlignment="1">
      <alignment horizontal="center" vertical="center"/>
    </xf>
    <xf numFmtId="0" fontId="0" fillId="0" borderId="71" xfId="0" applyFill="1" applyBorder="1" applyAlignment="1">
      <alignment vertical="center"/>
    </xf>
    <xf numFmtId="0" fontId="25" fillId="0" borderId="20" xfId="0" applyFont="1" applyFill="1" applyBorder="1" applyAlignment="1">
      <alignment horizontal="center" vertical="center"/>
    </xf>
    <xf numFmtId="0" fontId="25" fillId="0" borderId="72" xfId="0" applyFont="1" applyFill="1" applyBorder="1" applyAlignment="1">
      <alignment horizontal="center" vertical="center"/>
    </xf>
    <xf numFmtId="0" fontId="0" fillId="0" borderId="45" xfId="0" applyFill="1" applyBorder="1" applyAlignment="1">
      <alignment horizontal="center" vertical="center"/>
    </xf>
    <xf numFmtId="0" fontId="0" fillId="0" borderId="20" xfId="0" applyFill="1" applyBorder="1" applyAlignment="1">
      <alignment vertical="center"/>
    </xf>
    <xf numFmtId="0" fontId="0" fillId="0" borderId="72" xfId="0" applyFill="1" applyBorder="1" applyAlignment="1">
      <alignment vertical="center"/>
    </xf>
    <xf numFmtId="0" fontId="0" fillId="0" borderId="22" xfId="0" applyFill="1" applyBorder="1" applyAlignment="1">
      <alignment vertical="center"/>
    </xf>
    <xf numFmtId="0" fontId="0" fillId="0" borderId="59" xfId="0" applyFill="1" applyBorder="1" applyAlignment="1">
      <alignment vertical="center"/>
    </xf>
    <xf numFmtId="0" fontId="0" fillId="0" borderId="84" xfId="0" applyFill="1" applyBorder="1" applyAlignment="1">
      <alignment vertical="center"/>
    </xf>
    <xf numFmtId="0" fontId="25" fillId="0" borderId="82" xfId="0" applyFont="1" applyFill="1" applyBorder="1" applyAlignment="1">
      <alignment horizontal="center" vertical="center"/>
    </xf>
    <xf numFmtId="0" fontId="25" fillId="0" borderId="83" xfId="0" applyFont="1" applyFill="1" applyBorder="1" applyAlignment="1">
      <alignment horizontal="center" vertical="center"/>
    </xf>
    <xf numFmtId="0" fontId="25" fillId="0" borderId="85" xfId="0" applyFont="1" applyFill="1" applyBorder="1" applyAlignment="1">
      <alignment horizontal="center" vertical="center"/>
    </xf>
    <xf numFmtId="0" fontId="0" fillId="0" borderId="154" xfId="0" applyFill="1" applyBorder="1" applyAlignment="1">
      <alignment vertical="center"/>
    </xf>
    <xf numFmtId="0" fontId="25" fillId="0" borderId="155" xfId="0" applyFont="1" applyFill="1" applyBorder="1" applyAlignment="1">
      <alignment horizontal="center" vertical="center"/>
    </xf>
    <xf numFmtId="0" fontId="25" fillId="0" borderId="187" xfId="0" applyFont="1" applyFill="1" applyBorder="1" applyAlignment="1">
      <alignment horizontal="center" vertical="center"/>
    </xf>
    <xf numFmtId="0" fontId="14" fillId="0" borderId="0" xfId="0" applyFont="1" applyFill="1" applyAlignment="1">
      <alignment horizontal="centerContinuous" vertical="center"/>
    </xf>
    <xf numFmtId="38" fontId="13" fillId="33" borderId="76" xfId="52" applyFont="1" applyFill="1" applyBorder="1" applyAlignment="1">
      <alignment horizontal="center" vertical="center" wrapText="1"/>
    </xf>
    <xf numFmtId="38" fontId="13" fillId="33" borderId="14" xfId="52" applyFont="1" applyFill="1" applyBorder="1" applyAlignment="1">
      <alignment horizontal="center" vertical="center" wrapText="1"/>
    </xf>
    <xf numFmtId="38" fontId="13" fillId="33" borderId="17" xfId="52" applyFont="1" applyFill="1" applyBorder="1" applyAlignment="1">
      <alignment horizontal="center" vertical="center" wrapText="1"/>
    </xf>
    <xf numFmtId="0" fontId="13" fillId="0" borderId="126" xfId="0" applyFont="1" applyBorder="1" applyAlignment="1">
      <alignment vertical="center"/>
    </xf>
    <xf numFmtId="38" fontId="13" fillId="0" borderId="22" xfId="52" applyFont="1" applyBorder="1" applyAlignment="1">
      <alignment vertical="center"/>
    </xf>
    <xf numFmtId="38" fontId="13" fillId="0" borderId="0" xfId="52" applyFont="1" applyBorder="1" applyAlignment="1">
      <alignment vertical="center"/>
    </xf>
    <xf numFmtId="38" fontId="13" fillId="0" borderId="59" xfId="52" applyFont="1" applyBorder="1" applyAlignment="1">
      <alignment vertical="center"/>
    </xf>
    <xf numFmtId="38" fontId="13" fillId="0" borderId="28" xfId="52" applyFont="1" applyBorder="1" applyAlignment="1">
      <alignment vertical="center"/>
    </xf>
    <xf numFmtId="38" fontId="13" fillId="0" borderId="12" xfId="52" applyFont="1" applyBorder="1" applyAlignment="1">
      <alignment vertical="center"/>
    </xf>
    <xf numFmtId="38" fontId="13" fillId="0" borderId="74" xfId="52" applyFont="1" applyBorder="1" applyAlignment="1">
      <alignment vertical="center"/>
    </xf>
    <xf numFmtId="0" fontId="13" fillId="0" borderId="44" xfId="0" applyFont="1" applyBorder="1" applyAlignment="1">
      <alignment vertical="center"/>
    </xf>
    <xf numFmtId="38" fontId="13" fillId="0" borderId="208" xfId="52" applyFont="1" applyBorder="1" applyAlignment="1">
      <alignment vertical="center"/>
    </xf>
    <xf numFmtId="38" fontId="13" fillId="0" borderId="115" xfId="52" applyFont="1" applyBorder="1" applyAlignment="1">
      <alignment vertical="center"/>
    </xf>
    <xf numFmtId="38" fontId="13" fillId="0" borderId="127" xfId="52" applyFont="1" applyBorder="1" applyAlignment="1">
      <alignment vertical="center"/>
    </xf>
    <xf numFmtId="38" fontId="13" fillId="0" borderId="143" xfId="52" applyFont="1" applyBorder="1" applyAlignment="1">
      <alignment vertical="center"/>
    </xf>
    <xf numFmtId="38" fontId="13" fillId="0" borderId="76" xfId="52" applyFont="1" applyBorder="1" applyAlignment="1">
      <alignment vertical="center"/>
    </xf>
    <xf numFmtId="38" fontId="13" fillId="0" borderId="14" xfId="52" applyFont="1" applyBorder="1" applyAlignment="1">
      <alignment vertical="center"/>
    </xf>
    <xf numFmtId="38" fontId="13" fillId="0" borderId="79" xfId="52" applyFont="1" applyBorder="1" applyAlignment="1">
      <alignment vertical="center"/>
    </xf>
    <xf numFmtId="0" fontId="13" fillId="0" borderId="67" xfId="0" applyFont="1" applyBorder="1" applyAlignment="1">
      <alignment vertical="center"/>
    </xf>
    <xf numFmtId="38" fontId="13" fillId="0" borderId="25" xfId="52" applyFont="1" applyBorder="1" applyAlignment="1">
      <alignment vertical="center"/>
    </xf>
    <xf numFmtId="38" fontId="13" fillId="0" borderId="43" xfId="52" applyFont="1" applyBorder="1" applyAlignment="1">
      <alignment vertical="center"/>
    </xf>
    <xf numFmtId="38" fontId="13" fillId="0" borderId="68" xfId="52" applyFont="1" applyBorder="1" applyAlignment="1">
      <alignment vertical="center"/>
    </xf>
    <xf numFmtId="0" fontId="0" fillId="0" borderId="0" xfId="0" applyAlignment="1">
      <alignment horizontal="right" vertical="top"/>
    </xf>
    <xf numFmtId="211" fontId="5" fillId="0" borderId="209" xfId="52" applyNumberFormat="1" applyFont="1" applyFill="1" applyBorder="1" applyAlignment="1">
      <alignment/>
    </xf>
    <xf numFmtId="211" fontId="5" fillId="0" borderId="17" xfId="52" applyNumberFormat="1" applyFont="1" applyFill="1" applyBorder="1" applyAlignment="1">
      <alignment/>
    </xf>
    <xf numFmtId="208" fontId="5" fillId="0" borderId="39" xfId="52" applyNumberFormat="1" applyFont="1" applyFill="1" applyBorder="1" applyAlignment="1">
      <alignment vertical="center"/>
    </xf>
    <xf numFmtId="208" fontId="5" fillId="0" borderId="11" xfId="52" applyNumberFormat="1" applyFont="1" applyFill="1" applyBorder="1" applyAlignment="1">
      <alignment vertical="center"/>
    </xf>
    <xf numFmtId="0" fontId="5" fillId="0" borderId="11" xfId="0" applyFont="1" applyBorder="1" applyAlignment="1">
      <alignment horizontal="left" vertical="center" textRotation="255"/>
    </xf>
    <xf numFmtId="208" fontId="5" fillId="0" borderId="209" xfId="52" applyNumberFormat="1" applyFont="1" applyFill="1" applyBorder="1" applyAlignment="1">
      <alignment vertical="center"/>
    </xf>
    <xf numFmtId="208" fontId="5" fillId="0" borderId="17" xfId="52" applyNumberFormat="1" applyFont="1" applyFill="1" applyBorder="1" applyAlignment="1">
      <alignment vertical="center"/>
    </xf>
    <xf numFmtId="208" fontId="0" fillId="0" borderId="130" xfId="52" applyNumberFormat="1" applyFont="1" applyFill="1" applyBorder="1" applyAlignment="1">
      <alignment vertical="center" wrapText="1"/>
    </xf>
    <xf numFmtId="211" fontId="5" fillId="0" borderId="59" xfId="52" applyNumberFormat="1" applyFont="1" applyFill="1" applyBorder="1" applyAlignment="1">
      <alignment horizontal="center" vertical="center" wrapText="1"/>
    </xf>
    <xf numFmtId="211" fontId="5" fillId="0" borderId="64" xfId="52" applyNumberFormat="1" applyFont="1" applyFill="1" applyBorder="1" applyAlignment="1">
      <alignment horizontal="center" vertical="center"/>
    </xf>
    <xf numFmtId="207" fontId="13" fillId="0" borderId="109" xfId="67" applyNumberFormat="1" applyFont="1" applyFill="1" applyBorder="1" applyAlignment="1" applyProtection="1">
      <alignment vertical="center" shrinkToFit="1"/>
      <protection locked="0"/>
    </xf>
    <xf numFmtId="0" fontId="0" fillId="0" borderId="0" xfId="0" applyAlignment="1">
      <alignment horizontal="distributed" vertical="center"/>
    </xf>
    <xf numFmtId="56" fontId="0" fillId="0" borderId="0" xfId="0" applyNumberFormat="1" applyAlignment="1">
      <alignment horizontal="distributed" vertical="center"/>
    </xf>
    <xf numFmtId="0" fontId="0" fillId="0" borderId="0" xfId="0" applyAlignment="1">
      <alignment vertical="top" wrapText="1"/>
    </xf>
    <xf numFmtId="0" fontId="0" fillId="0" borderId="0" xfId="0" applyAlignment="1">
      <alignment horizontal="left" vertical="center" wrapText="1"/>
    </xf>
    <xf numFmtId="0" fontId="9" fillId="0" borderId="0" xfId="0" applyFont="1" applyFill="1" applyAlignment="1">
      <alignment horizontal="center" vertical="center"/>
    </xf>
    <xf numFmtId="0" fontId="5" fillId="0" borderId="0" xfId="0" applyFont="1" applyFill="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56" xfId="0" applyFont="1" applyFill="1" applyBorder="1" applyAlignment="1">
      <alignment horizontal="center" vertical="center"/>
    </xf>
    <xf numFmtId="208" fontId="15" fillId="0" borderId="25" xfId="52" applyNumberFormat="1" applyFont="1" applyFill="1" applyBorder="1" applyAlignment="1" quotePrefix="1">
      <alignment horizontal="center" vertical="center"/>
    </xf>
    <xf numFmtId="208" fontId="15" fillId="0" borderId="22" xfId="52" applyNumberFormat="1" applyFont="1" applyFill="1" applyBorder="1" applyAlignment="1" quotePrefix="1">
      <alignment horizontal="center" vertical="center"/>
    </xf>
    <xf numFmtId="208" fontId="0" fillId="0" borderId="35" xfId="52" applyNumberFormat="1" applyFont="1" applyFill="1" applyBorder="1" applyAlignment="1">
      <alignment horizontal="distributed" vertical="center"/>
    </xf>
    <xf numFmtId="208" fontId="0" fillId="0" borderId="21" xfId="52" applyNumberFormat="1" applyFont="1" applyFill="1" applyBorder="1" applyAlignment="1">
      <alignment horizontal="distributed" vertical="center"/>
    </xf>
    <xf numFmtId="208" fontId="0" fillId="0" borderId="34" xfId="52" applyNumberFormat="1" applyFont="1" applyFill="1" applyBorder="1" applyAlignment="1">
      <alignment horizontal="distributed" vertical="center" wrapText="1"/>
    </xf>
    <xf numFmtId="208" fontId="0" fillId="0" borderId="23" xfId="52" applyNumberFormat="1" applyFont="1" applyFill="1" applyBorder="1" applyAlignment="1">
      <alignment horizontal="distributed" vertical="center"/>
    </xf>
    <xf numFmtId="208" fontId="0" fillId="0" borderId="35" xfId="52" applyNumberFormat="1" applyFont="1" applyFill="1" applyBorder="1" applyAlignment="1">
      <alignment horizontal="distributed" vertical="center" wrapText="1"/>
    </xf>
    <xf numFmtId="0" fontId="0" fillId="0" borderId="21" xfId="0" applyFont="1" applyBorder="1" applyAlignment="1">
      <alignment vertical="center"/>
    </xf>
    <xf numFmtId="208" fontId="0" fillId="0" borderId="0" xfId="52" applyNumberFormat="1" applyFont="1" applyFill="1" applyAlignment="1">
      <alignment horizontal="center" vertical="center"/>
    </xf>
    <xf numFmtId="208" fontId="15" fillId="0" borderId="22" xfId="52" applyNumberFormat="1" applyFont="1" applyFill="1" applyBorder="1" applyAlignment="1">
      <alignment horizontal="center" vertical="center"/>
    </xf>
    <xf numFmtId="208" fontId="16" fillId="0" borderId="0" xfId="52" applyNumberFormat="1" applyFont="1" applyFill="1" applyAlignment="1">
      <alignment horizontal="center" vertical="center"/>
    </xf>
    <xf numFmtId="208" fontId="0" fillId="0" borderId="0" xfId="52" applyNumberFormat="1" applyFont="1" applyFill="1" applyAlignment="1">
      <alignment horizontal="center" vertical="center"/>
    </xf>
    <xf numFmtId="208" fontId="0" fillId="0" borderId="151" xfId="0" applyNumberFormat="1" applyFont="1" applyFill="1" applyBorder="1" applyAlignment="1">
      <alignment horizontal="right" vertical="center"/>
    </xf>
    <xf numFmtId="208" fontId="0" fillId="0" borderId="149" xfId="0" applyNumberFormat="1" applyFont="1" applyFill="1" applyBorder="1" applyAlignment="1">
      <alignment horizontal="right" vertical="center"/>
    </xf>
    <xf numFmtId="208" fontId="0" fillId="33" borderId="83" xfId="0" applyNumberFormat="1" applyFont="1" applyFill="1" applyBorder="1" applyAlignment="1">
      <alignment horizontal="right" vertical="center"/>
    </xf>
    <xf numFmtId="208" fontId="0" fillId="33" borderId="150" xfId="0" applyNumberFormat="1" applyFont="1" applyFill="1" applyBorder="1" applyAlignment="1">
      <alignment horizontal="right" vertical="center"/>
    </xf>
    <xf numFmtId="208" fontId="0" fillId="0" borderId="210" xfId="0" applyNumberFormat="1" applyFont="1" applyFill="1" applyBorder="1" applyAlignment="1">
      <alignment horizontal="right" vertical="center"/>
    </xf>
    <xf numFmtId="208" fontId="0" fillId="0" borderId="156" xfId="0" applyNumberFormat="1" applyFont="1" applyFill="1" applyBorder="1" applyAlignment="1">
      <alignment horizontal="right" vertical="center"/>
    </xf>
    <xf numFmtId="208" fontId="0" fillId="33" borderId="53" xfId="0" applyNumberFormat="1" applyFont="1" applyFill="1" applyBorder="1" applyAlignment="1">
      <alignment horizontal="right" vertical="center"/>
    </xf>
    <xf numFmtId="208" fontId="0" fillId="33" borderId="11" xfId="0" applyNumberFormat="1" applyFont="1" applyFill="1" applyBorder="1" applyAlignment="1">
      <alignment horizontal="right" vertical="center"/>
    </xf>
    <xf numFmtId="208" fontId="0" fillId="33" borderId="34" xfId="0" applyNumberFormat="1" applyFont="1" applyFill="1" applyBorder="1" applyAlignment="1">
      <alignment horizontal="right" vertical="center"/>
    </xf>
    <xf numFmtId="208" fontId="0" fillId="33" borderId="88" xfId="0" applyNumberFormat="1" applyFont="1" applyFill="1" applyBorder="1" applyAlignment="1">
      <alignment horizontal="right" vertical="center"/>
    </xf>
    <xf numFmtId="208" fontId="0" fillId="0" borderId="35" xfId="0" applyNumberFormat="1" applyFont="1" applyFill="1" applyBorder="1" applyAlignment="1">
      <alignment horizontal="right" vertical="center"/>
    </xf>
    <xf numFmtId="208" fontId="0" fillId="0" borderId="100" xfId="0" applyNumberFormat="1" applyFont="1" applyFill="1" applyBorder="1" applyAlignment="1">
      <alignment horizontal="right" vertical="center"/>
    </xf>
    <xf numFmtId="208" fontId="0" fillId="0" borderId="83" xfId="0" applyNumberFormat="1" applyFont="1" applyFill="1" applyBorder="1" applyAlignment="1">
      <alignment horizontal="right" vertical="center"/>
    </xf>
    <xf numFmtId="208" fontId="0" fillId="0" borderId="150" xfId="0" applyNumberFormat="1" applyFont="1" applyFill="1" applyBorder="1" applyAlignment="1">
      <alignment horizontal="right" vertical="center"/>
    </xf>
    <xf numFmtId="208" fontId="0" fillId="33" borderId="80" xfId="0" applyNumberFormat="1" applyFont="1" applyFill="1" applyBorder="1" applyAlignment="1">
      <alignment horizontal="right" vertical="center"/>
    </xf>
    <xf numFmtId="208" fontId="0" fillId="33" borderId="99" xfId="0" applyNumberFormat="1" applyFont="1" applyFill="1" applyBorder="1" applyAlignment="1">
      <alignment horizontal="right" vertical="center"/>
    </xf>
    <xf numFmtId="0" fontId="12" fillId="0" borderId="38" xfId="0" applyFont="1" applyFill="1" applyBorder="1" applyAlignment="1">
      <alignment horizontal="distributed" vertical="center"/>
    </xf>
    <xf numFmtId="0" fontId="16" fillId="0" borderId="0" xfId="0" applyFont="1" applyAlignment="1">
      <alignment horizontal="center" vertical="center"/>
    </xf>
    <xf numFmtId="0" fontId="0" fillId="0" borderId="0" xfId="0" applyFont="1" applyAlignment="1">
      <alignment horizontal="center" vertical="center"/>
    </xf>
    <xf numFmtId="0" fontId="12" fillId="0" borderId="38" xfId="0" applyFont="1" applyBorder="1" applyAlignment="1">
      <alignment horizontal="distributed" vertical="center"/>
    </xf>
    <xf numFmtId="0" fontId="0" fillId="33" borderId="37" xfId="0" applyFont="1" applyFill="1"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5" fillId="33" borderId="25"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29" fillId="0" borderId="35" xfId="0" applyFont="1" applyFill="1" applyBorder="1" applyAlignment="1">
      <alignment horizontal="center" vertical="center"/>
    </xf>
    <xf numFmtId="0" fontId="29" fillId="0" borderId="21" xfId="0" applyFont="1" applyFill="1" applyBorder="1" applyAlignment="1">
      <alignment horizontal="center" vertical="center"/>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8" xfId="0" applyBorder="1" applyAlignment="1">
      <alignment horizontal="center" vertical="center" wrapText="1"/>
    </xf>
    <xf numFmtId="0" fontId="13" fillId="33" borderId="211" xfId="0" applyFont="1" applyFill="1" applyBorder="1" applyAlignment="1">
      <alignment horizontal="center" vertical="center" wrapText="1"/>
    </xf>
    <xf numFmtId="0" fontId="0" fillId="33" borderId="189" xfId="0" applyFill="1" applyBorder="1" applyAlignment="1">
      <alignment horizontal="center" vertical="center" wrapText="1"/>
    </xf>
    <xf numFmtId="0" fontId="13" fillId="33" borderId="54" xfId="0" applyFont="1" applyFill="1" applyBorder="1" applyAlignment="1">
      <alignment horizontal="center" vertical="center"/>
    </xf>
    <xf numFmtId="0" fontId="0" fillId="33" borderId="75" xfId="0" applyFill="1" applyBorder="1" applyAlignment="1">
      <alignment horizontal="center" vertical="center"/>
    </xf>
    <xf numFmtId="0" fontId="13" fillId="33" borderId="189" xfId="0" applyFont="1" applyFill="1" applyBorder="1" applyAlignment="1">
      <alignment horizontal="center" vertical="center" wrapText="1"/>
    </xf>
    <xf numFmtId="207" fontId="8" fillId="0" borderId="15" xfId="67" applyNumberFormat="1" applyFont="1" applyBorder="1" applyAlignment="1">
      <alignment vertical="center" wrapText="1"/>
      <protection/>
    </xf>
    <xf numFmtId="0" fontId="0" fillId="0" borderId="15" xfId="0" applyBorder="1" applyAlignment="1">
      <alignment vertical="center"/>
    </xf>
    <xf numFmtId="0" fontId="13" fillId="33" borderId="55" xfId="0" applyFont="1" applyFill="1" applyBorder="1" applyAlignment="1">
      <alignment horizontal="center" vertical="center"/>
    </xf>
    <xf numFmtId="0" fontId="0" fillId="0" borderId="78" xfId="0" applyBorder="1" applyAlignment="1">
      <alignment horizontal="center" vertical="center"/>
    </xf>
    <xf numFmtId="38" fontId="13" fillId="33" borderId="56" xfId="52" applyFont="1" applyFill="1" applyBorder="1" applyAlignment="1">
      <alignment horizontal="center" vertical="center"/>
    </xf>
    <xf numFmtId="0" fontId="0" fillId="0" borderId="76" xfId="0" applyBorder="1" applyAlignment="1">
      <alignment horizontal="center" vertical="center"/>
    </xf>
    <xf numFmtId="38" fontId="13" fillId="33" borderId="56" xfId="52" applyFont="1" applyFill="1" applyBorder="1" applyAlignment="1">
      <alignment horizontal="center" vertical="center" wrapText="1"/>
    </xf>
    <xf numFmtId="38" fontId="13" fillId="33" borderId="76" xfId="52" applyFont="1" applyFill="1" applyBorder="1" applyAlignment="1">
      <alignment horizontal="center" vertical="center"/>
    </xf>
    <xf numFmtId="0" fontId="0" fillId="0" borderId="69" xfId="0" applyBorder="1" applyAlignment="1">
      <alignment horizontal="center" vertical="center"/>
    </xf>
    <xf numFmtId="38" fontId="13" fillId="33" borderId="151" xfId="52" applyFont="1" applyFill="1" applyBorder="1" applyAlignment="1">
      <alignment horizontal="center" vertical="center" wrapText="1"/>
    </xf>
    <xf numFmtId="0" fontId="0" fillId="0" borderId="38" xfId="0" applyBorder="1" applyAlignment="1">
      <alignment horizontal="center" vertical="center" wrapText="1"/>
    </xf>
    <xf numFmtId="0" fontId="0" fillId="0" borderId="152" xfId="0" applyBorder="1" applyAlignment="1">
      <alignment horizontal="center" vertical="center" wrapText="1"/>
    </xf>
    <xf numFmtId="0" fontId="13" fillId="33" borderId="87" xfId="0" applyFont="1" applyFill="1" applyBorder="1" applyAlignment="1">
      <alignment horizontal="center" vertical="center" wrapText="1"/>
    </xf>
    <xf numFmtId="0" fontId="0" fillId="0" borderId="74" xfId="0" applyBorder="1" applyAlignment="1">
      <alignment horizontal="center" vertical="center" wrapText="1"/>
    </xf>
    <xf numFmtId="0" fontId="16" fillId="0" borderId="0" xfId="68" applyFont="1" applyFill="1" applyAlignment="1">
      <alignment horizontal="center" vertical="center"/>
      <protection/>
    </xf>
    <xf numFmtId="0" fontId="0" fillId="0" borderId="0" xfId="68" applyFont="1" applyFill="1" applyAlignment="1">
      <alignment horizontal="center" vertical="center"/>
      <protection/>
    </xf>
    <xf numFmtId="0" fontId="0" fillId="0" borderId="50" xfId="68" applyFont="1" applyFill="1" applyBorder="1" applyAlignment="1">
      <alignment horizontal="center" vertical="center"/>
      <protection/>
    </xf>
    <xf numFmtId="0" fontId="0" fillId="0" borderId="51" xfId="68" applyFont="1" applyFill="1" applyBorder="1" applyAlignment="1">
      <alignment horizontal="center" vertical="center"/>
      <protection/>
    </xf>
    <xf numFmtId="0" fontId="0" fillId="0" borderId="156" xfId="68" applyFont="1" applyFill="1" applyBorder="1" applyAlignment="1">
      <alignment horizontal="center" vertical="center"/>
      <protection/>
    </xf>
    <xf numFmtId="208" fontId="0" fillId="0" borderId="21" xfId="52" applyNumberFormat="1" applyFont="1" applyFill="1" applyBorder="1" applyAlignment="1">
      <alignment horizontal="distributed" vertical="center" wrapText="1"/>
    </xf>
    <xf numFmtId="208" fontId="0" fillId="0" borderId="212" xfId="52" applyNumberFormat="1" applyFont="1" applyFill="1" applyBorder="1" applyAlignment="1">
      <alignment horizontal="distributed" vertical="center"/>
    </xf>
    <xf numFmtId="208" fontId="0" fillId="0" borderId="213" xfId="52" applyNumberFormat="1" applyFont="1" applyFill="1" applyBorder="1" applyAlignment="1">
      <alignment horizontal="distributed" vertical="center"/>
    </xf>
    <xf numFmtId="0" fontId="9" fillId="0" borderId="0" xfId="69" applyFont="1" applyFill="1" applyAlignment="1">
      <alignment horizontal="center" vertical="center"/>
      <protection/>
    </xf>
    <xf numFmtId="208" fontId="0" fillId="0" borderId="83" xfId="68" applyNumberFormat="1" applyFont="1" applyFill="1" applyBorder="1" applyAlignment="1">
      <alignment horizontal="right" vertical="center"/>
      <protection/>
    </xf>
    <xf numFmtId="208" fontId="0" fillId="0" borderId="150" xfId="68" applyNumberFormat="1" applyFont="1" applyFill="1" applyBorder="1" applyAlignment="1">
      <alignment horizontal="right" vertical="center"/>
      <protection/>
    </xf>
    <xf numFmtId="208" fontId="0" fillId="0" borderId="151" xfId="68" applyNumberFormat="1" applyFont="1" applyFill="1" applyBorder="1" applyAlignment="1">
      <alignment horizontal="right" vertical="center"/>
      <protection/>
    </xf>
    <xf numFmtId="208" fontId="0" fillId="0" borderId="149" xfId="68" applyNumberFormat="1" applyFont="1" applyFill="1" applyBorder="1" applyAlignment="1">
      <alignment horizontal="right" vertical="center"/>
      <protection/>
    </xf>
    <xf numFmtId="208" fontId="0" fillId="33" borderId="53" xfId="68" applyNumberFormat="1" applyFont="1" applyFill="1" applyBorder="1" applyAlignment="1">
      <alignment horizontal="right" vertical="center"/>
      <protection/>
    </xf>
    <xf numFmtId="208" fontId="0" fillId="33" borderId="11" xfId="68" applyNumberFormat="1" applyFont="1" applyFill="1" applyBorder="1" applyAlignment="1">
      <alignment horizontal="right" vertical="center"/>
      <protection/>
    </xf>
    <xf numFmtId="208" fontId="0" fillId="0" borderId="210" xfId="68" applyNumberFormat="1" applyFont="1" applyFill="1" applyBorder="1" applyAlignment="1">
      <alignment horizontal="right" vertical="center"/>
      <protection/>
    </xf>
    <xf numFmtId="208" fontId="0" fillId="0" borderId="156" xfId="68" applyNumberFormat="1" applyFont="1" applyFill="1" applyBorder="1" applyAlignment="1">
      <alignment horizontal="right" vertical="center"/>
      <protection/>
    </xf>
    <xf numFmtId="208" fontId="0" fillId="33" borderId="34" xfId="68" applyNumberFormat="1" applyFont="1" applyFill="1" applyBorder="1" applyAlignment="1">
      <alignment horizontal="right" vertical="center"/>
      <protection/>
    </xf>
    <xf numFmtId="208" fontId="0" fillId="33" borderId="88" xfId="68" applyNumberFormat="1" applyFont="1" applyFill="1" applyBorder="1" applyAlignment="1">
      <alignment horizontal="right" vertical="center"/>
      <protection/>
    </xf>
    <xf numFmtId="208" fontId="0" fillId="0" borderId="35" xfId="68" applyNumberFormat="1" applyFont="1" applyFill="1" applyBorder="1" applyAlignment="1">
      <alignment horizontal="right" vertical="center"/>
      <protection/>
    </xf>
    <xf numFmtId="208" fontId="0" fillId="0" borderId="100" xfId="68" applyNumberFormat="1" applyFont="1" applyFill="1" applyBorder="1" applyAlignment="1">
      <alignment horizontal="right" vertical="center"/>
      <protection/>
    </xf>
    <xf numFmtId="208" fontId="0" fillId="33" borderId="80" xfId="68" applyNumberFormat="1" applyFont="1" applyFill="1" applyBorder="1" applyAlignment="1">
      <alignment horizontal="right" vertical="center"/>
      <protection/>
    </xf>
    <xf numFmtId="208" fontId="0" fillId="33" borderId="99" xfId="68" applyNumberFormat="1" applyFont="1" applyFill="1" applyBorder="1" applyAlignment="1">
      <alignment horizontal="right" vertical="center"/>
      <protection/>
    </xf>
    <xf numFmtId="0" fontId="12" fillId="0" borderId="38" xfId="68" applyFont="1" applyFill="1" applyBorder="1" applyAlignment="1">
      <alignment horizontal="distributed" vertical="center"/>
      <protection/>
    </xf>
    <xf numFmtId="0" fontId="12" fillId="0" borderId="15" xfId="68" applyFont="1" applyFill="1" applyBorder="1" applyAlignment="1">
      <alignment horizontal="distributed" vertical="center"/>
      <protection/>
    </xf>
    <xf numFmtId="0" fontId="16" fillId="0" borderId="0" xfId="68" applyFont="1" applyAlignment="1">
      <alignment horizontal="center" vertical="center"/>
      <protection/>
    </xf>
    <xf numFmtId="0" fontId="0" fillId="0" borderId="0" xfId="68" applyFont="1" applyAlignment="1">
      <alignment horizontal="center" vertical="center"/>
      <protection/>
    </xf>
    <xf numFmtId="0" fontId="12" fillId="0" borderId="38" xfId="68" applyFont="1" applyBorder="1" applyAlignment="1">
      <alignment horizontal="distributed" vertical="center"/>
      <protection/>
    </xf>
    <xf numFmtId="0" fontId="12" fillId="0" borderId="15" xfId="68" applyFont="1" applyBorder="1" applyAlignment="1">
      <alignment horizontal="distributed" vertical="center"/>
      <protection/>
    </xf>
    <xf numFmtId="0" fontId="0" fillId="0" borderId="0" xfId="68" applyFont="1" applyFill="1" applyAlignment="1">
      <alignment horizontal="center" vertical="center"/>
      <protection/>
    </xf>
    <xf numFmtId="0" fontId="0" fillId="0" borderId="50" xfId="68" applyFont="1" applyFill="1" applyBorder="1" applyAlignment="1">
      <alignment horizontal="center" vertical="center"/>
      <protection/>
    </xf>
    <xf numFmtId="0" fontId="0" fillId="0" borderId="51" xfId="68" applyFont="1" applyFill="1" applyBorder="1" applyAlignment="1">
      <alignment horizontal="center" vertical="center"/>
      <protection/>
    </xf>
    <xf numFmtId="0" fontId="0" fillId="0" borderId="156" xfId="68" applyFont="1" applyFill="1" applyBorder="1" applyAlignment="1">
      <alignment horizontal="center" vertical="center"/>
      <protection/>
    </xf>
    <xf numFmtId="208" fontId="0" fillId="0" borderId="35" xfId="52" applyNumberFormat="1" applyFont="1" applyFill="1" applyBorder="1" applyAlignment="1">
      <alignment horizontal="distributed" vertical="center" wrapText="1"/>
    </xf>
    <xf numFmtId="0" fontId="0" fillId="0" borderId="21" xfId="0" applyFont="1" applyBorder="1" applyAlignment="1">
      <alignment vertical="center"/>
    </xf>
    <xf numFmtId="0" fontId="16" fillId="0" borderId="0" xfId="69" applyFont="1" applyFill="1" applyAlignment="1">
      <alignment horizontal="center" vertical="center"/>
      <protection/>
    </xf>
    <xf numFmtId="208" fontId="0" fillId="0" borderId="35" xfId="52" applyNumberFormat="1" applyFont="1" applyFill="1" applyBorder="1" applyAlignment="1">
      <alignment horizontal="distributed" vertical="center"/>
    </xf>
    <xf numFmtId="208" fontId="0" fillId="0" borderId="21" xfId="52" applyNumberFormat="1" applyFont="1" applyFill="1" applyBorder="1" applyAlignment="1">
      <alignment horizontal="distributed" vertical="center"/>
    </xf>
    <xf numFmtId="208" fontId="0" fillId="0" borderId="34" xfId="52" applyNumberFormat="1" applyFont="1" applyFill="1" applyBorder="1" applyAlignment="1">
      <alignment horizontal="distributed" vertical="center"/>
    </xf>
    <xf numFmtId="208" fontId="0" fillId="0" borderId="23" xfId="52" applyNumberFormat="1" applyFont="1" applyFill="1" applyBorder="1" applyAlignment="1">
      <alignment horizontal="distributed" vertical="center"/>
    </xf>
    <xf numFmtId="208" fontId="0" fillId="33" borderId="35" xfId="68" applyNumberFormat="1" applyFont="1" applyFill="1" applyBorder="1" applyAlignment="1">
      <alignment horizontal="right" vertical="center"/>
      <protection/>
    </xf>
    <xf numFmtId="208" fontId="0" fillId="33" borderId="100" xfId="68" applyNumberFormat="1" applyFont="1" applyFill="1" applyBorder="1" applyAlignment="1">
      <alignment horizontal="right" vertical="center"/>
      <protection/>
    </xf>
    <xf numFmtId="208" fontId="0" fillId="33" borderId="83" xfId="68" applyNumberFormat="1" applyFont="1" applyFill="1" applyBorder="1" applyAlignment="1">
      <alignment horizontal="right" vertical="center"/>
      <protection/>
    </xf>
    <xf numFmtId="0" fontId="0" fillId="0" borderId="150" xfId="0" applyBorder="1" applyAlignment="1">
      <alignment horizontal="right" vertical="center"/>
    </xf>
    <xf numFmtId="0" fontId="8" fillId="0" borderId="25" xfId="0" applyFont="1" applyBorder="1" applyAlignment="1">
      <alignment horizontal="center" vertical="center" wrapText="1"/>
    </xf>
    <xf numFmtId="0" fontId="8" fillId="0" borderId="22" xfId="0" applyFont="1" applyBorder="1" applyAlignment="1">
      <alignment horizontal="center" vertical="center"/>
    </xf>
    <xf numFmtId="0" fontId="8" fillId="0" borderId="28" xfId="0" applyFont="1" applyBorder="1" applyAlignment="1">
      <alignment horizontal="center" vertical="center"/>
    </xf>
    <xf numFmtId="0" fontId="8" fillId="33" borderId="25" xfId="0" applyFont="1" applyFill="1" applyBorder="1" applyAlignment="1">
      <alignment horizontal="center" vertical="center"/>
    </xf>
    <xf numFmtId="0" fontId="0" fillId="0" borderId="28" xfId="0" applyBorder="1" applyAlignment="1">
      <alignment horizontal="center" vertical="center"/>
    </xf>
    <xf numFmtId="0" fontId="8" fillId="0" borderId="22" xfId="0" applyFont="1" applyBorder="1" applyAlignment="1">
      <alignment horizontal="center" vertical="center" wrapText="1"/>
    </xf>
    <xf numFmtId="0" fontId="8" fillId="33" borderId="25"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80" xfId="0" applyFont="1" applyFill="1" applyBorder="1" applyAlignment="1">
      <alignment horizontal="center" vertical="center" wrapText="1"/>
    </xf>
    <xf numFmtId="0" fontId="0" fillId="0" borderId="34" xfId="0" applyBorder="1" applyAlignment="1">
      <alignment vertical="center"/>
    </xf>
    <xf numFmtId="210" fontId="5" fillId="0" borderId="57" xfId="66" applyNumberFormat="1" applyFont="1" applyFill="1" applyBorder="1" applyAlignment="1">
      <alignment horizontal="center" vertical="center"/>
      <protection/>
    </xf>
    <xf numFmtId="210" fontId="5" fillId="0" borderId="12" xfId="52" applyNumberFormat="1" applyFont="1" applyFill="1" applyBorder="1" applyAlignment="1">
      <alignment horizontal="center" vertical="center"/>
    </xf>
    <xf numFmtId="210" fontId="5" fillId="0" borderId="23" xfId="52" applyNumberFormat="1" applyFont="1" applyFill="1" applyBorder="1" applyAlignment="1">
      <alignment horizontal="center" vertical="center"/>
    </xf>
    <xf numFmtId="210" fontId="5" fillId="0" borderId="12" xfId="52" applyNumberFormat="1" applyFont="1" applyFill="1" applyBorder="1" applyAlignment="1">
      <alignment horizontal="center" vertical="center" wrapText="1"/>
    </xf>
    <xf numFmtId="210" fontId="5" fillId="0" borderId="10" xfId="52" applyNumberFormat="1" applyFont="1" applyFill="1" applyBorder="1" applyAlignment="1">
      <alignment horizontal="center" vertical="center" wrapText="1"/>
    </xf>
    <xf numFmtId="210" fontId="5" fillId="0" borderId="53" xfId="52" applyNumberFormat="1" applyFont="1" applyFill="1" applyBorder="1" applyAlignment="1">
      <alignment horizontal="center" vertical="center" wrapText="1"/>
    </xf>
    <xf numFmtId="210" fontId="5" fillId="0" borderId="58" xfId="52" applyNumberFormat="1" applyFont="1" applyFill="1" applyBorder="1" applyAlignment="1">
      <alignment horizontal="center" vertical="center" wrapText="1"/>
    </xf>
    <xf numFmtId="210" fontId="5" fillId="0" borderId="50" xfId="52" applyNumberFormat="1" applyFont="1" applyFill="1" applyBorder="1" applyAlignment="1">
      <alignment horizontal="center" vertical="center"/>
    </xf>
    <xf numFmtId="210" fontId="5" fillId="0" borderId="51" xfId="52" applyNumberFormat="1" applyFont="1" applyFill="1" applyBorder="1" applyAlignment="1">
      <alignment horizontal="center" vertical="center"/>
    </xf>
    <xf numFmtId="210" fontId="5" fillId="0" borderId="156" xfId="52" applyNumberFormat="1" applyFont="1" applyFill="1" applyBorder="1" applyAlignment="1">
      <alignment horizontal="center" vertical="center"/>
    </xf>
    <xf numFmtId="210" fontId="5" fillId="0" borderId="55" xfId="52" applyNumberFormat="1" applyFont="1" applyFill="1" applyBorder="1" applyAlignment="1">
      <alignment horizontal="center" vertical="center"/>
    </xf>
    <xf numFmtId="210" fontId="5" fillId="0" borderId="58" xfId="52" applyNumberFormat="1" applyFont="1" applyFill="1" applyBorder="1" applyAlignment="1">
      <alignment horizontal="center" vertical="center"/>
    </xf>
    <xf numFmtId="210" fontId="5" fillId="0" borderId="56" xfId="52" applyNumberFormat="1" applyFont="1" applyFill="1" applyBorder="1" applyAlignment="1">
      <alignment horizontal="center" vertical="center"/>
    </xf>
    <xf numFmtId="210" fontId="5" fillId="0" borderId="22" xfId="52" applyNumberFormat="1" applyFont="1" applyFill="1" applyBorder="1" applyAlignment="1">
      <alignment horizontal="center" vertical="center"/>
    </xf>
    <xf numFmtId="210" fontId="5" fillId="0" borderId="87" xfId="52" applyNumberFormat="1" applyFont="1" applyFill="1" applyBorder="1" applyAlignment="1">
      <alignment horizontal="center" vertical="center"/>
    </xf>
    <xf numFmtId="210" fontId="5" fillId="0" borderId="59" xfId="52" applyNumberFormat="1" applyFont="1" applyFill="1" applyBorder="1" applyAlignment="1">
      <alignment horizontal="center" vertical="center"/>
    </xf>
    <xf numFmtId="210" fontId="5" fillId="0" borderId="22" xfId="52" applyNumberFormat="1" applyFont="1" applyFill="1" applyBorder="1" applyAlignment="1">
      <alignment horizontal="center" vertical="center" wrapText="1"/>
    </xf>
    <xf numFmtId="211" fontId="5" fillId="0" borderId="42" xfId="52" applyNumberFormat="1" applyFont="1" applyFill="1" applyBorder="1" applyAlignment="1">
      <alignment horizontal="center" vertical="center"/>
    </xf>
    <xf numFmtId="211" fontId="5" fillId="0" borderId="89" xfId="52" applyNumberFormat="1" applyFont="1" applyFill="1" applyBorder="1" applyAlignment="1">
      <alignment horizontal="center" vertical="center"/>
    </xf>
    <xf numFmtId="211" fontId="5" fillId="0" borderId="25" xfId="52" applyNumberFormat="1" applyFont="1" applyFill="1" applyBorder="1" applyAlignment="1">
      <alignment horizontal="center" vertical="center"/>
    </xf>
    <xf numFmtId="211" fontId="5" fillId="0" borderId="61" xfId="52" applyNumberFormat="1" applyFont="1" applyFill="1" applyBorder="1" applyAlignment="1">
      <alignment horizontal="center" vertical="center"/>
    </xf>
    <xf numFmtId="210" fontId="5" fillId="0" borderId="37" xfId="52" applyNumberFormat="1" applyFont="1" applyFill="1" applyBorder="1" applyAlignment="1">
      <alignment vertical="center"/>
    </xf>
    <xf numFmtId="210" fontId="5" fillId="0" borderId="10" xfId="52" applyNumberFormat="1" applyFont="1" applyFill="1" applyBorder="1" applyAlignment="1">
      <alignment vertical="center"/>
    </xf>
    <xf numFmtId="210" fontId="5" fillId="0" borderId="89" xfId="52" applyNumberFormat="1" applyFont="1" applyFill="1" applyBorder="1" applyAlignment="1">
      <alignment vertical="center"/>
    </xf>
    <xf numFmtId="211" fontId="5" fillId="0" borderId="87" xfId="52" applyNumberFormat="1" applyFont="1" applyFill="1" applyBorder="1" applyAlignment="1">
      <alignment horizontal="center" vertical="center"/>
    </xf>
    <xf numFmtId="211" fontId="5" fillId="0" borderId="59" xfId="52" applyNumberFormat="1" applyFont="1" applyFill="1" applyBorder="1" applyAlignment="1">
      <alignment horizontal="center" vertical="center"/>
    </xf>
    <xf numFmtId="211" fontId="5" fillId="0" borderId="12" xfId="52" applyNumberFormat="1" applyFont="1" applyFill="1" applyBorder="1" applyAlignment="1">
      <alignment horizontal="center" vertical="center"/>
    </xf>
    <xf numFmtId="211" fontId="5" fillId="0" borderId="23" xfId="52" applyNumberFormat="1" applyFont="1" applyFill="1" applyBorder="1" applyAlignment="1">
      <alignment horizontal="center" vertical="center"/>
    </xf>
    <xf numFmtId="211" fontId="5" fillId="0" borderId="12" xfId="52" applyNumberFormat="1" applyFont="1" applyFill="1" applyBorder="1" applyAlignment="1">
      <alignment horizontal="center" vertical="center" wrapText="1"/>
    </xf>
    <xf numFmtId="211" fontId="5" fillId="0" borderId="54" xfId="52" applyNumberFormat="1" applyFont="1" applyFill="1" applyBorder="1" applyAlignment="1">
      <alignment/>
    </xf>
    <xf numFmtId="211" fontId="5" fillId="0" borderId="57" xfId="52" applyNumberFormat="1" applyFont="1" applyFill="1" applyBorder="1" applyAlignment="1">
      <alignment/>
    </xf>
    <xf numFmtId="211" fontId="5" fillId="0" borderId="60" xfId="52" applyNumberFormat="1" applyFont="1" applyFill="1" applyBorder="1" applyAlignment="1">
      <alignment/>
    </xf>
    <xf numFmtId="211" fontId="5" fillId="0" borderId="50" xfId="52" applyNumberFormat="1" applyFont="1" applyFill="1" applyBorder="1" applyAlignment="1">
      <alignment horizontal="center"/>
    </xf>
    <xf numFmtId="211" fontId="5" fillId="0" borderId="51" xfId="52" applyNumberFormat="1" applyFont="1" applyFill="1" applyBorder="1" applyAlignment="1">
      <alignment horizontal="center"/>
    </xf>
    <xf numFmtId="211" fontId="5" fillId="0" borderId="156" xfId="52" applyNumberFormat="1" applyFont="1" applyFill="1" applyBorder="1" applyAlignment="1">
      <alignment horizontal="center"/>
    </xf>
    <xf numFmtId="211" fontId="5" fillId="0" borderId="51" xfId="52" applyNumberFormat="1" applyFont="1" applyFill="1" applyBorder="1" applyAlignment="1">
      <alignment horizontal="center" vertical="center"/>
    </xf>
    <xf numFmtId="211" fontId="5" fillId="0" borderId="55" xfId="52" applyNumberFormat="1" applyFont="1" applyFill="1" applyBorder="1" applyAlignment="1">
      <alignment horizontal="center" vertical="center"/>
    </xf>
    <xf numFmtId="211" fontId="5" fillId="0" borderId="58" xfId="52" applyNumberFormat="1" applyFont="1" applyFill="1" applyBorder="1" applyAlignment="1">
      <alignment horizontal="center" vertical="center"/>
    </xf>
    <xf numFmtId="211" fontId="5" fillId="0" borderId="56" xfId="52" applyNumberFormat="1" applyFont="1" applyFill="1" applyBorder="1" applyAlignment="1">
      <alignment horizontal="center" vertical="center"/>
    </xf>
    <xf numFmtId="211" fontId="5" fillId="0" borderId="22" xfId="52" applyNumberFormat="1" applyFont="1" applyFill="1" applyBorder="1" applyAlignment="1">
      <alignment horizontal="center" vertical="center"/>
    </xf>
    <xf numFmtId="211" fontId="5" fillId="0" borderId="44" xfId="52" applyNumberFormat="1" applyFont="1" applyFill="1" applyBorder="1" applyAlignment="1">
      <alignment horizontal="center" vertical="center"/>
    </xf>
    <xf numFmtId="211" fontId="5" fillId="0" borderId="88" xfId="52" applyNumberFormat="1" applyFont="1" applyFill="1" applyBorder="1" applyAlignment="1">
      <alignment horizontal="center" vertical="center" wrapText="1"/>
    </xf>
    <xf numFmtId="211" fontId="5" fillId="0" borderId="37" xfId="52" applyNumberFormat="1" applyFont="1" applyFill="1" applyBorder="1" applyAlignment="1">
      <alignment/>
    </xf>
    <xf numFmtId="211" fontId="5" fillId="0" borderId="10" xfId="52" applyNumberFormat="1" applyFont="1" applyFill="1" applyBorder="1" applyAlignment="1">
      <alignment/>
    </xf>
    <xf numFmtId="211" fontId="5" fillId="0" borderId="89" xfId="52" applyNumberFormat="1" applyFont="1" applyFill="1" applyBorder="1" applyAlignment="1">
      <alignment/>
    </xf>
    <xf numFmtId="211" fontId="5" fillId="0" borderId="50" xfId="52" applyNumberFormat="1" applyFont="1" applyFill="1" applyBorder="1" applyAlignment="1">
      <alignment horizontal="center" vertical="center"/>
    </xf>
    <xf numFmtId="211" fontId="5" fillId="0" borderId="156" xfId="52" applyNumberFormat="1" applyFont="1" applyFill="1" applyBorder="1" applyAlignment="1">
      <alignment horizontal="center" vertical="center"/>
    </xf>
    <xf numFmtId="38" fontId="13" fillId="33" borderId="151" xfId="52" applyFont="1" applyFill="1" applyBorder="1" applyAlignment="1">
      <alignment horizontal="center" vertical="center"/>
    </xf>
    <xf numFmtId="0" fontId="0" fillId="0" borderId="152" xfId="0" applyBorder="1" applyAlignment="1">
      <alignment horizontal="center" vertical="center"/>
    </xf>
    <xf numFmtId="0" fontId="0" fillId="0" borderId="149" xfId="0" applyBorder="1" applyAlignment="1">
      <alignment horizontal="center" vertical="center"/>
    </xf>
    <xf numFmtId="0" fontId="8" fillId="0" borderId="28" xfId="0" applyFont="1" applyBorder="1" applyAlignment="1">
      <alignment horizontal="center" vertical="center" wrapText="1"/>
    </xf>
    <xf numFmtId="0" fontId="8" fillId="33" borderId="34" xfId="0" applyFont="1" applyFill="1" applyBorder="1" applyAlignment="1">
      <alignment horizontal="center" vertical="center" wrapText="1"/>
    </xf>
    <xf numFmtId="0" fontId="8" fillId="33" borderId="214" xfId="0" applyFont="1" applyFill="1" applyBorder="1" applyAlignment="1">
      <alignment horizontal="center" vertical="center" wrapText="1"/>
    </xf>
    <xf numFmtId="0" fontId="0" fillId="0" borderId="215" xfId="0" applyBorder="1" applyAlignment="1">
      <alignment horizontal="center" vertical="center"/>
    </xf>
    <xf numFmtId="0" fontId="0" fillId="0" borderId="34" xfId="0" applyBorder="1" applyAlignment="1">
      <alignment horizontal="center" vertical="center"/>
    </xf>
    <xf numFmtId="0" fontId="8" fillId="33" borderId="27" xfId="0" applyFont="1" applyFill="1" applyBorder="1" applyAlignment="1">
      <alignment horizontal="center" vertical="center" wrapText="1"/>
    </xf>
    <xf numFmtId="0" fontId="0" fillId="0" borderId="23" xfId="0" applyBorder="1" applyAlignment="1">
      <alignment horizontal="center" vertical="center"/>
    </xf>
    <xf numFmtId="216" fontId="5" fillId="0" borderId="216" xfId="52" applyNumberFormat="1" applyFont="1"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8" fillId="33" borderId="217" xfId="0" applyFont="1" applyFill="1"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0" fontId="0" fillId="0" borderId="218" xfId="0" applyBorder="1" applyAlignment="1">
      <alignment horizontal="center" vertical="center"/>
    </xf>
    <xf numFmtId="0" fontId="0" fillId="0" borderId="12" xfId="0" applyBorder="1" applyAlignment="1">
      <alignment horizontal="center" vertical="center"/>
    </xf>
    <xf numFmtId="0" fontId="8" fillId="0" borderId="20" xfId="0" applyFont="1" applyBorder="1" applyAlignment="1">
      <alignment horizontal="center" vertical="center"/>
    </xf>
    <xf numFmtId="0" fontId="0" fillId="0" borderId="20" xfId="0" applyBorder="1" applyAlignment="1">
      <alignment horizontal="center" vertical="center"/>
    </xf>
    <xf numFmtId="0" fontId="14" fillId="0" borderId="22" xfId="68" applyFont="1" applyFill="1" applyBorder="1" applyAlignment="1">
      <alignment horizontal="center" vertical="center" wrapText="1"/>
      <protection/>
    </xf>
    <xf numFmtId="0" fontId="14" fillId="0" borderId="76" xfId="68" applyFont="1" applyFill="1" applyBorder="1" applyAlignment="1">
      <alignment horizontal="center" vertical="center" wrapText="1"/>
      <protection/>
    </xf>
    <xf numFmtId="0" fontId="14" fillId="0" borderId="68" xfId="68" applyFont="1" applyFill="1" applyBorder="1" applyAlignment="1">
      <alignment horizontal="center" vertical="center" wrapText="1"/>
      <protection/>
    </xf>
    <xf numFmtId="0" fontId="14" fillId="0" borderId="79" xfId="68" applyFont="1" applyFill="1" applyBorder="1" applyAlignment="1">
      <alignment horizontal="center" vertical="center" wrapText="1"/>
      <protection/>
    </xf>
    <xf numFmtId="208" fontId="0" fillId="0" borderId="219" xfId="52" applyNumberFormat="1" applyFont="1" applyFill="1" applyBorder="1" applyAlignment="1">
      <alignment vertical="center" wrapText="1"/>
    </xf>
    <xf numFmtId="0" fontId="0" fillId="0" borderId="220" xfId="0" applyBorder="1" applyAlignment="1">
      <alignment vertical="center" wrapText="1"/>
    </xf>
    <xf numFmtId="0" fontId="0" fillId="0" borderId="53" xfId="0" applyBorder="1" applyAlignment="1">
      <alignment vertical="center" wrapText="1"/>
    </xf>
    <xf numFmtId="0" fontId="0" fillId="0" borderId="48" xfId="0" applyBorder="1" applyAlignment="1">
      <alignment vertical="center" wrapText="1"/>
    </xf>
    <xf numFmtId="0" fontId="0" fillId="0" borderId="34" xfId="0" applyBorder="1" applyAlignment="1">
      <alignment vertical="center" wrapText="1"/>
    </xf>
    <xf numFmtId="0" fontId="0" fillId="0" borderId="23" xfId="0" applyBorder="1" applyAlignment="1">
      <alignment vertical="center" wrapText="1"/>
    </xf>
    <xf numFmtId="208" fontId="0" fillId="0" borderId="53" xfId="52" applyNumberFormat="1" applyFont="1" applyFill="1" applyBorder="1" applyAlignment="1">
      <alignment vertical="center" wrapText="1"/>
    </xf>
    <xf numFmtId="0" fontId="0" fillId="0" borderId="77" xfId="0" applyBorder="1" applyAlignment="1">
      <alignment vertical="center" wrapText="1"/>
    </xf>
    <xf numFmtId="0" fontId="0" fillId="0" borderId="96" xfId="0" applyBorder="1" applyAlignment="1">
      <alignment vertical="center" wrapText="1"/>
    </xf>
    <xf numFmtId="208" fontId="0" fillId="0" borderId="115" xfId="52" applyNumberFormat="1" applyFont="1" applyFill="1" applyBorder="1" applyAlignment="1">
      <alignment vertical="center" wrapText="1"/>
    </xf>
    <xf numFmtId="208" fontId="0" fillId="0" borderId="143" xfId="52" applyNumberFormat="1" applyFont="1" applyFill="1" applyBorder="1" applyAlignment="1">
      <alignment vertical="center" wrapText="1"/>
    </xf>
    <xf numFmtId="208" fontId="0" fillId="0" borderId="22" xfId="52" applyNumberFormat="1" applyFont="1" applyFill="1" applyBorder="1" applyAlignment="1">
      <alignment vertical="center" wrapText="1"/>
    </xf>
    <xf numFmtId="208" fontId="0" fillId="0" borderId="59" xfId="52" applyNumberFormat="1" applyFont="1" applyFill="1" applyBorder="1" applyAlignment="1">
      <alignment vertical="center" wrapText="1"/>
    </xf>
    <xf numFmtId="208" fontId="0" fillId="0" borderId="106" xfId="52" applyNumberFormat="1" applyFont="1" applyFill="1" applyBorder="1" applyAlignment="1">
      <alignment vertical="center" wrapText="1"/>
    </xf>
    <xf numFmtId="208" fontId="0" fillId="0" borderId="107" xfId="52" applyNumberFormat="1" applyFont="1" applyFill="1" applyBorder="1" applyAlignment="1">
      <alignment vertical="center" wrapText="1"/>
    </xf>
    <xf numFmtId="208" fontId="0" fillId="0" borderId="108" xfId="52" applyNumberFormat="1" applyFont="1" applyFill="1" applyBorder="1" applyAlignment="1">
      <alignment horizontal="center" vertical="center" wrapText="1"/>
    </xf>
    <xf numFmtId="208" fontId="0" fillId="0" borderId="109" xfId="52" applyNumberFormat="1" applyFont="1" applyFill="1" applyBorder="1" applyAlignment="1">
      <alignment horizontal="center" vertical="center" wrapText="1"/>
    </xf>
    <xf numFmtId="208" fontId="0" fillId="0" borderId="125" xfId="52" applyNumberFormat="1" applyFont="1" applyFill="1" applyBorder="1" applyAlignment="1">
      <alignment horizontal="center" vertical="center" wrapText="1"/>
    </xf>
    <xf numFmtId="208" fontId="0" fillId="0" borderId="221" xfId="52" applyNumberFormat="1" applyFont="1" applyFill="1" applyBorder="1" applyAlignment="1">
      <alignment vertical="center" wrapText="1"/>
    </xf>
    <xf numFmtId="208" fontId="0" fillId="0" borderId="222" xfId="52" applyNumberFormat="1" applyFont="1" applyFill="1" applyBorder="1" applyAlignment="1">
      <alignment vertical="center" wrapText="1"/>
    </xf>
    <xf numFmtId="208" fontId="0" fillId="0" borderId="181" xfId="52" applyNumberFormat="1" applyFont="1" applyFill="1" applyBorder="1" applyAlignment="1">
      <alignment vertical="center" wrapText="1"/>
    </xf>
    <xf numFmtId="0" fontId="14" fillId="0" borderId="10" xfId="68" applyFont="1" applyFill="1" applyBorder="1" applyAlignment="1">
      <alignment vertical="center"/>
      <protection/>
    </xf>
    <xf numFmtId="0" fontId="14" fillId="0" borderId="0" xfId="68" applyFont="1" applyFill="1" applyBorder="1" applyAlignment="1">
      <alignment vertical="center"/>
      <protection/>
    </xf>
    <xf numFmtId="0" fontId="14" fillId="0" borderId="11" xfId="68" applyFont="1" applyFill="1" applyBorder="1" applyAlignment="1">
      <alignment vertical="center"/>
      <protection/>
    </xf>
    <xf numFmtId="208" fontId="0" fillId="0" borderId="145" xfId="52" applyNumberFormat="1" applyFont="1" applyFill="1" applyBorder="1" applyAlignment="1">
      <alignment horizontal="center" vertical="center" wrapText="1"/>
    </xf>
    <xf numFmtId="0" fontId="14" fillId="0" borderId="37" xfId="68" applyFont="1" applyFill="1" applyBorder="1" applyAlignment="1">
      <alignment horizontal="right" vertical="center"/>
      <protection/>
    </xf>
    <xf numFmtId="0" fontId="14" fillId="0" borderId="15" xfId="68" applyFont="1" applyFill="1" applyBorder="1" applyAlignment="1">
      <alignment horizontal="right" vertical="center"/>
      <protection/>
    </xf>
    <xf numFmtId="0" fontId="14" fillId="0" borderId="39" xfId="68" applyFont="1" applyFill="1" applyBorder="1" applyAlignment="1">
      <alignment horizontal="right" vertical="center"/>
      <protection/>
    </xf>
    <xf numFmtId="0" fontId="14" fillId="0" borderId="54" xfId="68" applyFont="1" applyFill="1" applyBorder="1" applyAlignment="1">
      <alignment horizontal="center" vertical="center" wrapText="1"/>
      <protection/>
    </xf>
    <xf numFmtId="0" fontId="14" fillId="0" borderId="57" xfId="68" applyFont="1" applyFill="1" applyBorder="1" applyAlignment="1">
      <alignment horizontal="center" vertical="center" wrapText="1"/>
      <protection/>
    </xf>
    <xf numFmtId="0" fontId="14" fillId="0" borderId="75" xfId="68" applyFont="1" applyFill="1" applyBorder="1" applyAlignment="1">
      <alignment horizontal="center" vertical="center" wrapText="1"/>
      <protection/>
    </xf>
    <xf numFmtId="0" fontId="14" fillId="0" borderId="41" xfId="68" applyFont="1" applyFill="1" applyBorder="1" applyAlignment="1">
      <alignment horizontal="center" vertical="center" wrapText="1"/>
      <protection/>
    </xf>
    <xf numFmtId="0" fontId="14" fillId="0" borderId="38" xfId="68" applyFont="1" applyFill="1" applyBorder="1" applyAlignment="1">
      <alignment horizontal="center" vertical="center" wrapText="1"/>
      <protection/>
    </xf>
    <xf numFmtId="0" fontId="14" fillId="0" borderId="149" xfId="68" applyFont="1" applyFill="1" applyBorder="1" applyAlignment="1">
      <alignment horizontal="center" vertical="center" wrapText="1"/>
      <protection/>
    </xf>
    <xf numFmtId="0" fontId="14" fillId="0" borderId="58" xfId="68" applyFont="1" applyFill="1" applyBorder="1" applyAlignment="1">
      <alignment horizontal="center" vertical="center" wrapText="1"/>
      <protection/>
    </xf>
    <xf numFmtId="0" fontId="14" fillId="0" borderId="78" xfId="68" applyFont="1" applyFill="1" applyBorder="1" applyAlignment="1">
      <alignment horizontal="center" vertical="center" wrapText="1"/>
      <protection/>
    </xf>
    <xf numFmtId="0" fontId="14" fillId="0" borderId="53" xfId="68" applyFont="1" applyFill="1" applyBorder="1" applyAlignment="1">
      <alignment horizontal="center" vertical="center" wrapText="1"/>
      <protection/>
    </xf>
    <xf numFmtId="0" fontId="14" fillId="0" borderId="48" xfId="68" applyFont="1" applyFill="1" applyBorder="1" applyAlignment="1">
      <alignment horizontal="center" vertical="center" wrapText="1"/>
      <protection/>
    </xf>
    <xf numFmtId="0" fontId="14" fillId="0" borderId="77" xfId="68" applyFont="1" applyFill="1" applyBorder="1" applyAlignment="1">
      <alignment horizontal="center" vertical="center" wrapText="1"/>
      <protection/>
    </xf>
    <xf numFmtId="0" fontId="14" fillId="0" borderId="96" xfId="68" applyFont="1" applyFill="1" applyBorder="1" applyAlignment="1">
      <alignment horizontal="center" vertical="center" wrapText="1"/>
      <protection/>
    </xf>
    <xf numFmtId="0" fontId="14" fillId="0" borderId="34" xfId="68" applyFont="1" applyFill="1" applyBorder="1" applyAlignment="1">
      <alignment horizontal="center" vertical="center" wrapText="1"/>
      <protection/>
    </xf>
    <xf numFmtId="0" fontId="14" fillId="0" borderId="12" xfId="68" applyFont="1" applyFill="1" applyBorder="1" applyAlignment="1">
      <alignment horizontal="center" vertical="center" wrapText="1"/>
      <protection/>
    </xf>
    <xf numFmtId="0" fontId="14" fillId="0" borderId="23" xfId="68" applyFont="1" applyFill="1" applyBorder="1" applyAlignment="1">
      <alignment horizontal="center" vertical="center" wrapText="1"/>
      <protection/>
    </xf>
    <xf numFmtId="208" fontId="0" fillId="0" borderId="108" xfId="52" applyNumberFormat="1" applyFont="1" applyFill="1" applyBorder="1" applyAlignment="1">
      <alignment horizontal="center" vertical="center" wrapText="1"/>
    </xf>
    <xf numFmtId="208" fontId="0" fillId="0" borderId="125" xfId="52" applyNumberFormat="1" applyFont="1" applyFill="1" applyBorder="1" applyAlignment="1">
      <alignment horizontal="center" vertical="center" wrapText="1"/>
    </xf>
    <xf numFmtId="208" fontId="0" fillId="0" borderId="145" xfId="52" applyNumberFormat="1" applyFont="1" applyFill="1" applyBorder="1" applyAlignment="1">
      <alignment horizontal="center" vertical="center" wrapText="1"/>
    </xf>
    <xf numFmtId="208" fontId="0" fillId="0" borderId="110" xfId="52" applyNumberFormat="1" applyFont="1" applyFill="1" applyBorder="1" applyAlignment="1">
      <alignment horizontal="center" vertical="center" wrapText="1"/>
    </xf>
    <xf numFmtId="208" fontId="0" fillId="0" borderId="115" xfId="52" applyNumberFormat="1" applyFont="1" applyFill="1" applyBorder="1" applyAlignment="1">
      <alignment vertical="center" wrapText="1"/>
    </xf>
    <xf numFmtId="208" fontId="0" fillId="0" borderId="22" xfId="52" applyNumberFormat="1" applyFont="1" applyFill="1" applyBorder="1" applyAlignment="1">
      <alignment vertical="center" wrapText="1"/>
    </xf>
    <xf numFmtId="208" fontId="0" fillId="0" borderId="76" xfId="52" applyNumberFormat="1" applyFont="1" applyFill="1" applyBorder="1" applyAlignment="1">
      <alignment vertical="center" wrapText="1"/>
    </xf>
    <xf numFmtId="208" fontId="0" fillId="0" borderId="111" xfId="52" applyNumberFormat="1" applyFont="1" applyFill="1" applyBorder="1" applyAlignment="1">
      <alignment horizontal="center" vertical="center" wrapText="1"/>
    </xf>
    <xf numFmtId="208" fontId="0" fillId="0" borderId="112" xfId="52" applyNumberFormat="1" applyFont="1" applyFill="1" applyBorder="1" applyAlignment="1">
      <alignment horizontal="center" vertical="center" wrapText="1"/>
    </xf>
    <xf numFmtId="0" fontId="14" fillId="0" borderId="25" xfId="68" applyFont="1" applyFill="1" applyBorder="1" applyAlignment="1">
      <alignment horizontal="center" vertical="center" wrapText="1"/>
      <protection/>
    </xf>
    <xf numFmtId="208" fontId="0" fillId="0" borderId="202" xfId="52" applyNumberFormat="1" applyFont="1" applyFill="1" applyBorder="1" applyAlignment="1">
      <alignment vertical="center" wrapText="1"/>
    </xf>
    <xf numFmtId="0" fontId="0" fillId="0" borderId="57" xfId="0" applyBorder="1" applyAlignment="1">
      <alignment vertical="center" wrapText="1"/>
    </xf>
    <xf numFmtId="0" fontId="0" fillId="0" borderId="166" xfId="0" applyBorder="1" applyAlignment="1">
      <alignment vertical="center" wrapText="1"/>
    </xf>
    <xf numFmtId="208" fontId="0" fillId="0" borderId="57" xfId="52" applyNumberFormat="1" applyFont="1" applyFill="1" applyBorder="1" applyAlignment="1">
      <alignment vertical="center" wrapText="1"/>
    </xf>
    <xf numFmtId="208" fontId="0" fillId="0" borderId="166" xfId="52" applyNumberFormat="1" applyFont="1" applyFill="1" applyBorder="1" applyAlignment="1">
      <alignment vertical="center" wrapText="1"/>
    </xf>
    <xf numFmtId="207" fontId="25" fillId="36" borderId="25" xfId="67" applyNumberFormat="1" applyFont="1" applyFill="1" applyBorder="1" applyAlignment="1">
      <alignment horizontal="center" vertical="center" wrapText="1"/>
      <protection/>
    </xf>
    <xf numFmtId="207" fontId="25" fillId="36" borderId="28" xfId="67" applyNumberFormat="1" applyFont="1" applyFill="1" applyBorder="1" applyAlignment="1">
      <alignment horizontal="center" vertical="center" wrapText="1"/>
      <protection/>
    </xf>
    <xf numFmtId="207" fontId="13" fillId="36" borderId="25" xfId="67" applyNumberFormat="1" applyFont="1" applyFill="1" applyBorder="1" applyAlignment="1">
      <alignment horizontal="center" vertical="center" wrapText="1"/>
      <protection/>
    </xf>
    <xf numFmtId="207" fontId="13" fillId="36" borderId="28" xfId="67" applyNumberFormat="1" applyFont="1" applyFill="1" applyBorder="1" applyAlignment="1">
      <alignment horizontal="center" vertical="center" wrapText="1"/>
      <protection/>
    </xf>
    <xf numFmtId="0" fontId="13" fillId="0" borderId="28" xfId="0" applyFont="1" applyBorder="1" applyAlignment="1">
      <alignment horizontal="center" vertical="center"/>
    </xf>
    <xf numFmtId="207" fontId="0" fillId="36" borderId="25" xfId="67" applyNumberFormat="1" applyFont="1" applyFill="1" applyBorder="1" applyAlignment="1">
      <alignment horizontal="center" vertical="center" wrapText="1"/>
      <protection/>
    </xf>
    <xf numFmtId="0" fontId="0" fillId="0" borderId="22" xfId="0" applyFont="1" applyBorder="1" applyAlignment="1">
      <alignment vertical="center"/>
    </xf>
    <xf numFmtId="0" fontId="0" fillId="0" borderId="28" xfId="0" applyFont="1" applyBorder="1" applyAlignment="1">
      <alignment vertical="center"/>
    </xf>
    <xf numFmtId="0" fontId="0" fillId="36" borderId="35" xfId="0" applyFont="1" applyFill="1" applyBorder="1" applyAlignment="1">
      <alignment horizontal="center" vertical="center"/>
    </xf>
    <xf numFmtId="0" fontId="0" fillId="0" borderId="13" xfId="0" applyFont="1" applyBorder="1" applyAlignment="1">
      <alignment horizontal="center" vertical="center"/>
    </xf>
    <xf numFmtId="0" fontId="13" fillId="0" borderId="28" xfId="0" applyFont="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xfId="43"/>
    <cellStyle name="パーセント(0.00)" xfId="44"/>
    <cellStyle name="パーセント[0.00]"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見出し１" xfId="58"/>
    <cellStyle name="集計" xfId="59"/>
    <cellStyle name="出力" xfId="60"/>
    <cellStyle name="折り返し" xfId="61"/>
    <cellStyle name="説明文" xfId="62"/>
    <cellStyle name="Currency [0]" xfId="63"/>
    <cellStyle name="Currency" xfId="64"/>
    <cellStyle name="入力" xfId="65"/>
    <cellStyle name="標準_16ﾊﾞﾗﾝｽｼｰﾄ 計算書" xfId="66"/>
    <cellStyle name="標準_SHEET" xfId="67"/>
    <cellStyle name="標準_普通会計３章モデル財務諸表の雛形" xfId="68"/>
    <cellStyle name="標準_普通会計３章モデル財務諸表の雛形仕掛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10</xdr:row>
      <xdr:rowOff>9525</xdr:rowOff>
    </xdr:from>
    <xdr:to>
      <xdr:col>8</xdr:col>
      <xdr:colOff>638175</xdr:colOff>
      <xdr:row>21</xdr:row>
      <xdr:rowOff>85725</xdr:rowOff>
    </xdr:to>
    <xdr:sp>
      <xdr:nvSpPr>
        <xdr:cNvPr id="1" name="Rectangle 1"/>
        <xdr:cNvSpPr>
          <a:spLocks/>
        </xdr:cNvSpPr>
      </xdr:nvSpPr>
      <xdr:spPr>
        <a:xfrm>
          <a:off x="66675" y="1724025"/>
          <a:ext cx="6057900" cy="1962150"/>
        </a:xfrm>
        <a:prstGeom prst="rect">
          <a:avLst/>
        </a:prstGeom>
        <a:noFill/>
        <a:ln w="9525" cmpd="sng">
          <a:noFill/>
        </a:ln>
      </xdr:spPr>
      <xdr:txBody>
        <a:bodyPr vertOverflow="clip" wrap="square" lIns="45720" tIns="27432" rIns="45720" bIns="0"/>
        <a:p>
          <a:pPr algn="ctr">
            <a:defRPr/>
          </a:pPr>
          <a:r>
            <a:rPr lang="en-US" cap="none" sz="2000" b="0" i="0" u="none" baseline="0">
              <a:solidFill>
                <a:srgbClr val="000000"/>
              </a:solidFill>
            </a:rPr>
            <a:t>第３部</a:t>
          </a:r>
          <a:r>
            <a:rPr lang="en-US" cap="none" sz="2000" b="0" i="0" u="none" baseline="0">
              <a:solidFill>
                <a:srgbClr val="000000"/>
              </a:solidFill>
            </a:rPr>
            <a:t>
</a:t>
          </a:r>
          <a:r>
            <a:rPr lang="en-US" cap="none" sz="2000" b="0" i="0" u="none" baseline="0">
              <a:solidFill>
                <a:srgbClr val="000000"/>
              </a:solidFill>
            </a:rPr>
            <a:t>総務省方式改訂モデルに基づく財務書類作成要領</a:t>
          </a:r>
          <a:r>
            <a:rPr lang="en-US" cap="none" sz="2000" b="0" i="0" u="none" baseline="0">
              <a:solidFill>
                <a:srgbClr val="000000"/>
              </a:solidFill>
            </a:rPr>
            <a:t>
</a:t>
          </a:r>
          <a:r>
            <a:rPr lang="en-US" cap="none" sz="2000" b="0" i="0" u="none" baseline="0">
              <a:solidFill>
                <a:srgbClr val="000000"/>
              </a:solidFill>
            </a:rPr>
            <a:t>別　表</a:t>
          </a:r>
          <a:r>
            <a:rPr lang="en-US" cap="none" sz="2000" b="0" i="0" u="none" baseline="0">
              <a:solidFill>
                <a:srgbClr val="000000"/>
              </a:solidFil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981075</xdr:colOff>
      <xdr:row>1</xdr:row>
      <xdr:rowOff>0</xdr:rowOff>
    </xdr:from>
    <xdr:to>
      <xdr:col>10</xdr:col>
      <xdr:colOff>419100</xdr:colOff>
      <xdr:row>3</xdr:row>
      <xdr:rowOff>0</xdr:rowOff>
    </xdr:to>
    <xdr:sp>
      <xdr:nvSpPr>
        <xdr:cNvPr id="1" name="AutoShape 1"/>
        <xdr:cNvSpPr>
          <a:spLocks/>
        </xdr:cNvSpPr>
      </xdr:nvSpPr>
      <xdr:spPr>
        <a:xfrm>
          <a:off x="4505325" y="266700"/>
          <a:ext cx="18573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981075</xdr:colOff>
      <xdr:row>1</xdr:row>
      <xdr:rowOff>0</xdr:rowOff>
    </xdr:from>
    <xdr:to>
      <xdr:col>10</xdr:col>
      <xdr:colOff>419100</xdr:colOff>
      <xdr:row>3</xdr:row>
      <xdr:rowOff>0</xdr:rowOff>
    </xdr:to>
    <xdr:sp>
      <xdr:nvSpPr>
        <xdr:cNvPr id="2" name="AutoShape 2"/>
        <xdr:cNvSpPr>
          <a:spLocks/>
        </xdr:cNvSpPr>
      </xdr:nvSpPr>
      <xdr:spPr>
        <a:xfrm>
          <a:off x="4505325" y="266700"/>
          <a:ext cx="18573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1</xdr:row>
      <xdr:rowOff>9525</xdr:rowOff>
    </xdr:from>
    <xdr:to>
      <xdr:col>1</xdr:col>
      <xdr:colOff>3000375</xdr:colOff>
      <xdr:row>2</xdr:row>
      <xdr:rowOff>180975</xdr:rowOff>
    </xdr:to>
    <xdr:sp>
      <xdr:nvSpPr>
        <xdr:cNvPr id="1" name="AutoShape 1"/>
        <xdr:cNvSpPr>
          <a:spLocks/>
        </xdr:cNvSpPr>
      </xdr:nvSpPr>
      <xdr:spPr>
        <a:xfrm>
          <a:off x="1409700" y="276225"/>
          <a:ext cx="18288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2</xdr:col>
      <xdr:colOff>2847975</xdr:colOff>
      <xdr:row>3</xdr:row>
      <xdr:rowOff>266700</xdr:rowOff>
    </xdr:to>
    <xdr:sp>
      <xdr:nvSpPr>
        <xdr:cNvPr id="1" name="Line 1"/>
        <xdr:cNvSpPr>
          <a:spLocks/>
        </xdr:cNvSpPr>
      </xdr:nvSpPr>
      <xdr:spPr>
        <a:xfrm>
          <a:off x="0" y="333375"/>
          <a:ext cx="311467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28575</xdr:rowOff>
    </xdr:from>
    <xdr:to>
      <xdr:col>2</xdr:col>
      <xdr:colOff>2847975</xdr:colOff>
      <xdr:row>3</xdr:row>
      <xdr:rowOff>266700</xdr:rowOff>
    </xdr:to>
    <xdr:sp>
      <xdr:nvSpPr>
        <xdr:cNvPr id="2" name="Line 2"/>
        <xdr:cNvSpPr>
          <a:spLocks/>
        </xdr:cNvSpPr>
      </xdr:nvSpPr>
      <xdr:spPr>
        <a:xfrm>
          <a:off x="0" y="333375"/>
          <a:ext cx="3114675"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2638425</xdr:colOff>
      <xdr:row>4</xdr:row>
      <xdr:rowOff>0</xdr:rowOff>
    </xdr:to>
    <xdr:sp>
      <xdr:nvSpPr>
        <xdr:cNvPr id="1" name="Line 1"/>
        <xdr:cNvSpPr>
          <a:spLocks/>
        </xdr:cNvSpPr>
      </xdr:nvSpPr>
      <xdr:spPr>
        <a:xfrm>
          <a:off x="0" y="12192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28575</xdr:rowOff>
    </xdr:from>
    <xdr:to>
      <xdr:col>2</xdr:col>
      <xdr:colOff>2638425</xdr:colOff>
      <xdr:row>3</xdr:row>
      <xdr:rowOff>266700</xdr:rowOff>
    </xdr:to>
    <xdr:sp>
      <xdr:nvSpPr>
        <xdr:cNvPr id="2" name="Line 2"/>
        <xdr:cNvSpPr>
          <a:spLocks/>
        </xdr:cNvSpPr>
      </xdr:nvSpPr>
      <xdr:spPr>
        <a:xfrm>
          <a:off x="0" y="333375"/>
          <a:ext cx="290512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0</xdr:rowOff>
    </xdr:from>
    <xdr:to>
      <xdr:col>2</xdr:col>
      <xdr:colOff>2638425</xdr:colOff>
      <xdr:row>4</xdr:row>
      <xdr:rowOff>0</xdr:rowOff>
    </xdr:to>
    <xdr:sp>
      <xdr:nvSpPr>
        <xdr:cNvPr id="3" name="Line 3"/>
        <xdr:cNvSpPr>
          <a:spLocks/>
        </xdr:cNvSpPr>
      </xdr:nvSpPr>
      <xdr:spPr>
        <a:xfrm>
          <a:off x="0" y="1219200"/>
          <a:ext cx="290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28575</xdr:rowOff>
    </xdr:from>
    <xdr:to>
      <xdr:col>2</xdr:col>
      <xdr:colOff>2638425</xdr:colOff>
      <xdr:row>3</xdr:row>
      <xdr:rowOff>266700</xdr:rowOff>
    </xdr:to>
    <xdr:sp>
      <xdr:nvSpPr>
        <xdr:cNvPr id="4" name="Line 4"/>
        <xdr:cNvSpPr>
          <a:spLocks/>
        </xdr:cNvSpPr>
      </xdr:nvSpPr>
      <xdr:spPr>
        <a:xfrm>
          <a:off x="0" y="333375"/>
          <a:ext cx="290512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2847975</xdr:colOff>
      <xdr:row>4</xdr:row>
      <xdr:rowOff>0</xdr:rowOff>
    </xdr:to>
    <xdr:sp>
      <xdr:nvSpPr>
        <xdr:cNvPr id="1" name="Line 1"/>
        <xdr:cNvSpPr>
          <a:spLocks/>
        </xdr:cNvSpPr>
      </xdr:nvSpPr>
      <xdr:spPr>
        <a:xfrm>
          <a:off x="0" y="1219200"/>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28575</xdr:rowOff>
    </xdr:from>
    <xdr:to>
      <xdr:col>2</xdr:col>
      <xdr:colOff>2847975</xdr:colOff>
      <xdr:row>3</xdr:row>
      <xdr:rowOff>266700</xdr:rowOff>
    </xdr:to>
    <xdr:sp>
      <xdr:nvSpPr>
        <xdr:cNvPr id="2" name="Line 2"/>
        <xdr:cNvSpPr>
          <a:spLocks/>
        </xdr:cNvSpPr>
      </xdr:nvSpPr>
      <xdr:spPr>
        <a:xfrm>
          <a:off x="0" y="333375"/>
          <a:ext cx="31146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xdr:row>
      <xdr:rowOff>0</xdr:rowOff>
    </xdr:from>
    <xdr:to>
      <xdr:col>2</xdr:col>
      <xdr:colOff>2847975</xdr:colOff>
      <xdr:row>4</xdr:row>
      <xdr:rowOff>0</xdr:rowOff>
    </xdr:to>
    <xdr:sp>
      <xdr:nvSpPr>
        <xdr:cNvPr id="3" name="Line 3"/>
        <xdr:cNvSpPr>
          <a:spLocks/>
        </xdr:cNvSpPr>
      </xdr:nvSpPr>
      <xdr:spPr>
        <a:xfrm>
          <a:off x="0" y="1219200"/>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28575</xdr:rowOff>
    </xdr:from>
    <xdr:to>
      <xdr:col>2</xdr:col>
      <xdr:colOff>2847975</xdr:colOff>
      <xdr:row>3</xdr:row>
      <xdr:rowOff>266700</xdr:rowOff>
    </xdr:to>
    <xdr:sp>
      <xdr:nvSpPr>
        <xdr:cNvPr id="4" name="Line 4"/>
        <xdr:cNvSpPr>
          <a:spLocks/>
        </xdr:cNvSpPr>
      </xdr:nvSpPr>
      <xdr:spPr>
        <a:xfrm>
          <a:off x="0" y="333375"/>
          <a:ext cx="31146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2847975</xdr:colOff>
      <xdr:row>4</xdr:row>
      <xdr:rowOff>0</xdr:rowOff>
    </xdr:to>
    <xdr:sp>
      <xdr:nvSpPr>
        <xdr:cNvPr id="1" name="Line 1"/>
        <xdr:cNvSpPr>
          <a:spLocks/>
        </xdr:cNvSpPr>
      </xdr:nvSpPr>
      <xdr:spPr>
        <a:xfrm>
          <a:off x="0" y="1219200"/>
          <a:ext cx="3114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28575</xdr:rowOff>
    </xdr:from>
    <xdr:to>
      <xdr:col>2</xdr:col>
      <xdr:colOff>2847975</xdr:colOff>
      <xdr:row>3</xdr:row>
      <xdr:rowOff>266700</xdr:rowOff>
    </xdr:to>
    <xdr:sp>
      <xdr:nvSpPr>
        <xdr:cNvPr id="2" name="Line 2"/>
        <xdr:cNvSpPr>
          <a:spLocks/>
        </xdr:cNvSpPr>
      </xdr:nvSpPr>
      <xdr:spPr>
        <a:xfrm>
          <a:off x="0" y="333375"/>
          <a:ext cx="3114675" cy="847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219075</xdr:rowOff>
    </xdr:from>
    <xdr:to>
      <xdr:col>2</xdr:col>
      <xdr:colOff>9525</xdr:colOff>
      <xdr:row>8</xdr:row>
      <xdr:rowOff>9525</xdr:rowOff>
    </xdr:to>
    <xdr:sp>
      <xdr:nvSpPr>
        <xdr:cNvPr id="1" name="Line 1"/>
        <xdr:cNvSpPr>
          <a:spLocks/>
        </xdr:cNvSpPr>
      </xdr:nvSpPr>
      <xdr:spPr>
        <a:xfrm>
          <a:off x="9525" y="1257300"/>
          <a:ext cx="2057400" cy="904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1028700</xdr:colOff>
      <xdr:row>5</xdr:row>
      <xdr:rowOff>190500</xdr:rowOff>
    </xdr:from>
    <xdr:to>
      <xdr:col>2</xdr:col>
      <xdr:colOff>190500</xdr:colOff>
      <xdr:row>7</xdr:row>
      <xdr:rowOff>104775</xdr:rowOff>
    </xdr:to>
    <xdr:sp>
      <xdr:nvSpPr>
        <xdr:cNvPr id="2" name="Rectangle 2"/>
        <xdr:cNvSpPr>
          <a:spLocks/>
        </xdr:cNvSpPr>
      </xdr:nvSpPr>
      <xdr:spPr>
        <a:xfrm>
          <a:off x="1314450" y="1457325"/>
          <a:ext cx="933450" cy="4095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相手先</a:t>
          </a:r>
        </a:p>
      </xdr:txBody>
    </xdr:sp>
    <xdr:clientData/>
  </xdr:twoCellAnchor>
  <xdr:twoCellAnchor>
    <xdr:from>
      <xdr:col>0</xdr:col>
      <xdr:colOff>95250</xdr:colOff>
      <xdr:row>6</xdr:row>
      <xdr:rowOff>152400</xdr:rowOff>
    </xdr:from>
    <xdr:to>
      <xdr:col>1</xdr:col>
      <xdr:colOff>752475</xdr:colOff>
      <xdr:row>8</xdr:row>
      <xdr:rowOff>66675</xdr:rowOff>
    </xdr:to>
    <xdr:sp>
      <xdr:nvSpPr>
        <xdr:cNvPr id="3" name="Rectangle 3"/>
        <xdr:cNvSpPr>
          <a:spLocks/>
        </xdr:cNvSpPr>
      </xdr:nvSpPr>
      <xdr:spPr>
        <a:xfrm>
          <a:off x="95250" y="1666875"/>
          <a:ext cx="942975" cy="5524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取引の内訳</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37</xdr:row>
      <xdr:rowOff>47625</xdr:rowOff>
    </xdr:from>
    <xdr:to>
      <xdr:col>6</xdr:col>
      <xdr:colOff>828675</xdr:colOff>
      <xdr:row>41</xdr:row>
      <xdr:rowOff>133350</xdr:rowOff>
    </xdr:to>
    <xdr:sp>
      <xdr:nvSpPr>
        <xdr:cNvPr id="1" name="AutoShape 3"/>
        <xdr:cNvSpPr>
          <a:spLocks/>
        </xdr:cNvSpPr>
      </xdr:nvSpPr>
      <xdr:spPr>
        <a:xfrm>
          <a:off x="3933825" y="6629400"/>
          <a:ext cx="180975" cy="771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1</xdr:row>
      <xdr:rowOff>0</xdr:rowOff>
    </xdr:from>
    <xdr:to>
      <xdr:col>8</xdr:col>
      <xdr:colOff>314325</xdr:colOff>
      <xdr:row>2</xdr:row>
      <xdr:rowOff>228600</xdr:rowOff>
    </xdr:to>
    <xdr:sp>
      <xdr:nvSpPr>
        <xdr:cNvPr id="1" name="AutoShape 4"/>
        <xdr:cNvSpPr>
          <a:spLocks/>
        </xdr:cNvSpPr>
      </xdr:nvSpPr>
      <xdr:spPr>
        <a:xfrm>
          <a:off x="6448425" y="266700"/>
          <a:ext cx="1790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0</xdr:row>
      <xdr:rowOff>257175</xdr:rowOff>
    </xdr:from>
    <xdr:to>
      <xdr:col>7</xdr:col>
      <xdr:colOff>1066800</xdr:colOff>
      <xdr:row>2</xdr:row>
      <xdr:rowOff>228600</xdr:rowOff>
    </xdr:to>
    <xdr:sp>
      <xdr:nvSpPr>
        <xdr:cNvPr id="1" name="AutoShape 1"/>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2" name="AutoShape 2"/>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3" name="AutoShape 3"/>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4" name="AutoShape 4"/>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5" name="AutoShape 5"/>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6" name="AutoShape 6"/>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7" name="AutoShape 7"/>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8" name="AutoShape 8"/>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9" name="AutoShape 9"/>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10" name="AutoShape 10"/>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11" name="AutoShape 11"/>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0</xdr:row>
      <xdr:rowOff>257175</xdr:rowOff>
    </xdr:from>
    <xdr:to>
      <xdr:col>7</xdr:col>
      <xdr:colOff>1066800</xdr:colOff>
      <xdr:row>2</xdr:row>
      <xdr:rowOff>228600</xdr:rowOff>
    </xdr:to>
    <xdr:sp>
      <xdr:nvSpPr>
        <xdr:cNvPr id="12" name="AutoShape 12"/>
        <xdr:cNvSpPr>
          <a:spLocks/>
        </xdr:cNvSpPr>
      </xdr:nvSpPr>
      <xdr:spPr>
        <a:xfrm>
          <a:off x="4095750" y="257175"/>
          <a:ext cx="1781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1</xdr:row>
      <xdr:rowOff>28575</xdr:rowOff>
    </xdr:from>
    <xdr:to>
      <xdr:col>1</xdr:col>
      <xdr:colOff>866775</xdr:colOff>
      <xdr:row>3</xdr:row>
      <xdr:rowOff>0</xdr:rowOff>
    </xdr:to>
    <xdr:sp>
      <xdr:nvSpPr>
        <xdr:cNvPr id="1" name="AutoShape 1"/>
        <xdr:cNvSpPr>
          <a:spLocks/>
        </xdr:cNvSpPr>
      </xdr:nvSpPr>
      <xdr:spPr>
        <a:xfrm>
          <a:off x="1028700" y="29527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76200</xdr:colOff>
      <xdr:row>3</xdr:row>
      <xdr:rowOff>0</xdr:rowOff>
    </xdr:to>
    <xdr:sp>
      <xdr:nvSpPr>
        <xdr:cNvPr id="2" name="AutoShape 2"/>
        <xdr:cNvSpPr>
          <a:spLocks/>
        </xdr:cNvSpPr>
      </xdr:nvSpPr>
      <xdr:spPr>
        <a:xfrm>
          <a:off x="3257550" y="266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1</xdr:row>
      <xdr:rowOff>28575</xdr:rowOff>
    </xdr:from>
    <xdr:to>
      <xdr:col>1</xdr:col>
      <xdr:colOff>866775</xdr:colOff>
      <xdr:row>3</xdr:row>
      <xdr:rowOff>0</xdr:rowOff>
    </xdr:to>
    <xdr:sp>
      <xdr:nvSpPr>
        <xdr:cNvPr id="3" name="AutoShape 3"/>
        <xdr:cNvSpPr>
          <a:spLocks/>
        </xdr:cNvSpPr>
      </xdr:nvSpPr>
      <xdr:spPr>
        <a:xfrm>
          <a:off x="1028700" y="29527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76200</xdr:colOff>
      <xdr:row>3</xdr:row>
      <xdr:rowOff>0</xdr:rowOff>
    </xdr:to>
    <xdr:sp>
      <xdr:nvSpPr>
        <xdr:cNvPr id="4" name="AutoShape 4"/>
        <xdr:cNvSpPr>
          <a:spLocks/>
        </xdr:cNvSpPr>
      </xdr:nvSpPr>
      <xdr:spPr>
        <a:xfrm>
          <a:off x="3257550" y="266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1</xdr:row>
      <xdr:rowOff>28575</xdr:rowOff>
    </xdr:from>
    <xdr:to>
      <xdr:col>1</xdr:col>
      <xdr:colOff>866775</xdr:colOff>
      <xdr:row>3</xdr:row>
      <xdr:rowOff>0</xdr:rowOff>
    </xdr:to>
    <xdr:sp>
      <xdr:nvSpPr>
        <xdr:cNvPr id="5" name="AutoShape 5"/>
        <xdr:cNvSpPr>
          <a:spLocks/>
        </xdr:cNvSpPr>
      </xdr:nvSpPr>
      <xdr:spPr>
        <a:xfrm>
          <a:off x="1028700" y="29527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76200</xdr:colOff>
      <xdr:row>3</xdr:row>
      <xdr:rowOff>0</xdr:rowOff>
    </xdr:to>
    <xdr:sp>
      <xdr:nvSpPr>
        <xdr:cNvPr id="6" name="AutoShape 6"/>
        <xdr:cNvSpPr>
          <a:spLocks/>
        </xdr:cNvSpPr>
      </xdr:nvSpPr>
      <xdr:spPr>
        <a:xfrm>
          <a:off x="3257550" y="266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1</xdr:row>
      <xdr:rowOff>28575</xdr:rowOff>
    </xdr:from>
    <xdr:to>
      <xdr:col>1</xdr:col>
      <xdr:colOff>866775</xdr:colOff>
      <xdr:row>3</xdr:row>
      <xdr:rowOff>0</xdr:rowOff>
    </xdr:to>
    <xdr:sp>
      <xdr:nvSpPr>
        <xdr:cNvPr id="7" name="AutoShape 7"/>
        <xdr:cNvSpPr>
          <a:spLocks/>
        </xdr:cNvSpPr>
      </xdr:nvSpPr>
      <xdr:spPr>
        <a:xfrm>
          <a:off x="1028700" y="295275"/>
          <a:ext cx="76200" cy="3905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xdr:row>
      <xdr:rowOff>0</xdr:rowOff>
    </xdr:from>
    <xdr:to>
      <xdr:col>3</xdr:col>
      <xdr:colOff>76200</xdr:colOff>
      <xdr:row>3</xdr:row>
      <xdr:rowOff>0</xdr:rowOff>
    </xdr:to>
    <xdr:sp>
      <xdr:nvSpPr>
        <xdr:cNvPr id="8" name="AutoShape 8"/>
        <xdr:cNvSpPr>
          <a:spLocks/>
        </xdr:cNvSpPr>
      </xdr:nvSpPr>
      <xdr:spPr>
        <a:xfrm>
          <a:off x="3257550" y="266700"/>
          <a:ext cx="76200" cy="4191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1</xdr:row>
      <xdr:rowOff>19050</xdr:rowOff>
    </xdr:from>
    <xdr:to>
      <xdr:col>8</xdr:col>
      <xdr:colOff>285750</xdr:colOff>
      <xdr:row>3</xdr:row>
      <xdr:rowOff>9525</xdr:rowOff>
    </xdr:to>
    <xdr:sp>
      <xdr:nvSpPr>
        <xdr:cNvPr id="1" name="AutoShape 1"/>
        <xdr:cNvSpPr>
          <a:spLocks/>
        </xdr:cNvSpPr>
      </xdr:nvSpPr>
      <xdr:spPr>
        <a:xfrm>
          <a:off x="6572250" y="285750"/>
          <a:ext cx="1790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314325</xdr:colOff>
      <xdr:row>1</xdr:row>
      <xdr:rowOff>0</xdr:rowOff>
    </xdr:from>
    <xdr:to>
      <xdr:col>7</xdr:col>
      <xdr:colOff>962025</xdr:colOff>
      <xdr:row>3</xdr:row>
      <xdr:rowOff>0</xdr:rowOff>
    </xdr:to>
    <xdr:sp>
      <xdr:nvSpPr>
        <xdr:cNvPr id="1" name="AutoShape 1"/>
        <xdr:cNvSpPr>
          <a:spLocks/>
        </xdr:cNvSpPr>
      </xdr:nvSpPr>
      <xdr:spPr>
        <a:xfrm>
          <a:off x="3838575" y="266700"/>
          <a:ext cx="18573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1</xdr:row>
      <xdr:rowOff>9525</xdr:rowOff>
    </xdr:from>
    <xdr:to>
      <xdr:col>1</xdr:col>
      <xdr:colOff>3000375</xdr:colOff>
      <xdr:row>2</xdr:row>
      <xdr:rowOff>180975</xdr:rowOff>
    </xdr:to>
    <xdr:sp>
      <xdr:nvSpPr>
        <xdr:cNvPr id="1" name="AutoShape 1"/>
        <xdr:cNvSpPr>
          <a:spLocks/>
        </xdr:cNvSpPr>
      </xdr:nvSpPr>
      <xdr:spPr>
        <a:xfrm>
          <a:off x="1409700" y="276225"/>
          <a:ext cx="18288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1</xdr:row>
      <xdr:rowOff>19050</xdr:rowOff>
    </xdr:from>
    <xdr:to>
      <xdr:col>8</xdr:col>
      <xdr:colOff>219075</xdr:colOff>
      <xdr:row>3</xdr:row>
      <xdr:rowOff>9525</xdr:rowOff>
    </xdr:to>
    <xdr:sp>
      <xdr:nvSpPr>
        <xdr:cNvPr id="1" name="AutoShape 2"/>
        <xdr:cNvSpPr>
          <a:spLocks/>
        </xdr:cNvSpPr>
      </xdr:nvSpPr>
      <xdr:spPr>
        <a:xfrm>
          <a:off x="6505575" y="285750"/>
          <a:ext cx="1790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B35"/>
  <sheetViews>
    <sheetView tabSelected="1" zoomScalePageLayoutView="0" workbookViewId="0" topLeftCell="A1">
      <selection activeCell="A1" sqref="A1"/>
    </sheetView>
  </sheetViews>
  <sheetFormatPr defaultColWidth="9.00390625" defaultRowHeight="13.5"/>
  <sheetData>
    <row r="13" ht="13.5">
      <c r="B13" s="1"/>
    </row>
    <row r="14" ht="13.5">
      <c r="B14" s="1"/>
    </row>
    <row r="15" ht="13.5">
      <c r="B15" s="1"/>
    </row>
    <row r="16" ht="13.5">
      <c r="B16" s="1"/>
    </row>
    <row r="19" ht="13.5">
      <c r="B19" s="1"/>
    </row>
    <row r="20" ht="13.5">
      <c r="B20" s="1"/>
    </row>
    <row r="21" ht="13.5">
      <c r="B21" s="1"/>
    </row>
    <row r="22" ht="13.5">
      <c r="B22" s="1"/>
    </row>
    <row r="25" ht="13.5">
      <c r="B25" s="1"/>
    </row>
    <row r="26" ht="13.5">
      <c r="B26" s="1"/>
    </row>
    <row r="27" ht="13.5">
      <c r="B27" s="1"/>
    </row>
    <row r="28" ht="13.5">
      <c r="B28" s="1"/>
    </row>
    <row r="29" ht="13.5">
      <c r="B29" s="1"/>
    </row>
    <row r="32" ht="13.5">
      <c r="B32" s="1"/>
    </row>
    <row r="33" ht="13.5">
      <c r="B33" s="1"/>
    </row>
    <row r="34" ht="13.5">
      <c r="B34" s="1"/>
    </row>
    <row r="35" ht="13.5">
      <c r="B35" s="1"/>
    </row>
  </sheetData>
  <sheetProtection/>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I18"/>
  <sheetViews>
    <sheetView zoomScalePageLayoutView="0" workbookViewId="0" topLeftCell="A1">
      <selection activeCell="A1" sqref="A1"/>
    </sheetView>
  </sheetViews>
  <sheetFormatPr defaultColWidth="9.00390625" defaultRowHeight="18" customHeight="1"/>
  <cols>
    <col min="1" max="1" width="4.50390625" style="725" customWidth="1"/>
    <col min="2" max="2" width="23.75390625" style="725" customWidth="1"/>
    <col min="3" max="7" width="16.00390625" style="725" customWidth="1"/>
    <col min="8" max="8" width="13.625" style="725" customWidth="1"/>
    <col min="9" max="16384" width="9.00390625" style="725" customWidth="1"/>
  </cols>
  <sheetData>
    <row r="2" spans="2:7" s="611" customFormat="1" ht="22.5" customHeight="1">
      <c r="B2" s="612" t="s">
        <v>152</v>
      </c>
      <c r="D2" s="613"/>
      <c r="F2" s="622"/>
      <c r="G2" s="622"/>
    </row>
    <row r="3" spans="2:7" s="611" customFormat="1" ht="18" customHeight="1">
      <c r="B3" s="612"/>
      <c r="D3" s="613"/>
      <c r="F3" s="622"/>
      <c r="G3" s="622"/>
    </row>
    <row r="4" spans="1:9" s="707" customFormat="1" ht="18" customHeight="1" thickBot="1">
      <c r="A4" s="739"/>
      <c r="B4" s="740" t="s">
        <v>261</v>
      </c>
      <c r="C4" s="741"/>
      <c r="D4" s="741"/>
      <c r="E4" s="741"/>
      <c r="F4" s="741"/>
      <c r="G4" s="802" t="s">
        <v>954</v>
      </c>
      <c r="H4" s="742"/>
      <c r="I4" s="741"/>
    </row>
    <row r="5" spans="2:9" s="738" customFormat="1" ht="30" customHeight="1">
      <c r="B5" s="1070" t="s">
        <v>258</v>
      </c>
      <c r="C5" s="757" t="s">
        <v>265</v>
      </c>
      <c r="D5" s="758" t="s">
        <v>266</v>
      </c>
      <c r="E5" s="758" t="s">
        <v>704</v>
      </c>
      <c r="F5" s="782" t="s">
        <v>703</v>
      </c>
      <c r="G5" s="1068" t="s">
        <v>334</v>
      </c>
      <c r="H5" s="742"/>
      <c r="I5" s="741"/>
    </row>
    <row r="6" spans="2:9" s="738" customFormat="1" ht="18" customHeight="1" thickBot="1">
      <c r="B6" s="1071"/>
      <c r="C6" s="759" t="s">
        <v>262</v>
      </c>
      <c r="D6" s="760" t="s">
        <v>263</v>
      </c>
      <c r="E6" s="760" t="s">
        <v>264</v>
      </c>
      <c r="F6" s="783"/>
      <c r="G6" s="1069"/>
      <c r="H6" s="742"/>
      <c r="I6" s="741"/>
    </row>
    <row r="7" spans="2:9" s="707" customFormat="1" ht="18" customHeight="1">
      <c r="B7" s="743"/>
      <c r="C7" s="744"/>
      <c r="D7" s="745"/>
      <c r="E7" s="745"/>
      <c r="F7" s="765"/>
      <c r="G7" s="746"/>
      <c r="H7" s="742"/>
      <c r="I7" s="753"/>
    </row>
    <row r="8" spans="2:9" s="707" customFormat="1" ht="18" customHeight="1">
      <c r="B8" s="747"/>
      <c r="C8" s="748"/>
      <c r="D8" s="749"/>
      <c r="E8" s="749"/>
      <c r="F8" s="767"/>
      <c r="G8" s="750"/>
      <c r="H8" s="742"/>
      <c r="I8" s="741"/>
    </row>
    <row r="9" spans="2:9" s="707" customFormat="1" ht="18" customHeight="1">
      <c r="B9" s="859"/>
      <c r="C9" s="860"/>
      <c r="D9" s="861"/>
      <c r="E9" s="861"/>
      <c r="F9" s="866"/>
      <c r="G9" s="862"/>
      <c r="H9" s="742"/>
      <c r="I9" s="741"/>
    </row>
    <row r="10" spans="2:9" s="707" customFormat="1" ht="18" customHeight="1" thickBot="1">
      <c r="B10" s="863" t="s">
        <v>699</v>
      </c>
      <c r="C10" s="864" t="s">
        <v>700</v>
      </c>
      <c r="D10" s="865" t="s">
        <v>700</v>
      </c>
      <c r="E10" s="857"/>
      <c r="F10" s="867"/>
      <c r="G10" s="858"/>
      <c r="H10" s="742"/>
      <c r="I10" s="741"/>
    </row>
    <row r="11" spans="2:8" s="707" customFormat="1" ht="18" customHeight="1">
      <c r="B11" s="741"/>
      <c r="C11" s="741"/>
      <c r="D11" s="741"/>
      <c r="E11" s="741"/>
      <c r="F11" s="741"/>
      <c r="G11" s="742"/>
      <c r="H11" s="741"/>
    </row>
    <row r="12" spans="1:8" s="707" customFormat="1" ht="18" customHeight="1" thickBot="1">
      <c r="A12" s="739"/>
      <c r="B12" s="740" t="s">
        <v>259</v>
      </c>
      <c r="C12" s="741"/>
      <c r="D12" s="741"/>
      <c r="E12" s="741"/>
      <c r="F12" s="741"/>
      <c r="G12" s="742"/>
      <c r="H12" s="802" t="s">
        <v>954</v>
      </c>
    </row>
    <row r="13" spans="2:8" s="738" customFormat="1" ht="30" customHeight="1">
      <c r="B13" s="1070" t="s">
        <v>260</v>
      </c>
      <c r="C13" s="761" t="s">
        <v>701</v>
      </c>
      <c r="D13" s="758" t="s">
        <v>267</v>
      </c>
      <c r="E13" s="758" t="s">
        <v>268</v>
      </c>
      <c r="F13" s="758" t="s">
        <v>272</v>
      </c>
      <c r="G13" s="782" t="s">
        <v>702</v>
      </c>
      <c r="H13" s="1068" t="s">
        <v>334</v>
      </c>
    </row>
    <row r="14" spans="2:8" s="738" customFormat="1" ht="18" customHeight="1" thickBot="1">
      <c r="B14" s="1071"/>
      <c r="C14" s="762" t="s">
        <v>262</v>
      </c>
      <c r="D14" s="760" t="s">
        <v>263</v>
      </c>
      <c r="E14" s="763" t="s">
        <v>269</v>
      </c>
      <c r="F14" s="760" t="s">
        <v>270</v>
      </c>
      <c r="G14" s="783" t="s">
        <v>271</v>
      </c>
      <c r="H14" s="1072"/>
    </row>
    <row r="15" spans="2:8" s="707" customFormat="1" ht="18" customHeight="1">
      <c r="B15" s="743"/>
      <c r="C15" s="754"/>
      <c r="D15" s="745"/>
      <c r="E15" s="745"/>
      <c r="F15" s="745"/>
      <c r="G15" s="765"/>
      <c r="H15" s="746"/>
    </row>
    <row r="16" spans="2:8" s="707" customFormat="1" ht="18" customHeight="1">
      <c r="B16" s="747"/>
      <c r="C16" s="755"/>
      <c r="D16" s="749"/>
      <c r="E16" s="749"/>
      <c r="F16" s="749"/>
      <c r="G16" s="767"/>
      <c r="H16" s="750"/>
    </row>
    <row r="17" spans="2:8" s="707" customFormat="1" ht="18" customHeight="1">
      <c r="B17" s="747"/>
      <c r="C17" s="755"/>
      <c r="D17" s="749"/>
      <c r="E17" s="749"/>
      <c r="F17" s="749"/>
      <c r="G17" s="767"/>
      <c r="H17" s="750"/>
    </row>
    <row r="18" spans="2:8" s="707" customFormat="1" ht="18" customHeight="1" thickBot="1">
      <c r="B18" s="863" t="s">
        <v>699</v>
      </c>
      <c r="C18" s="756"/>
      <c r="D18" s="865" t="s">
        <v>700</v>
      </c>
      <c r="E18" s="751"/>
      <c r="F18" s="751"/>
      <c r="G18" s="770"/>
      <c r="H18" s="752"/>
    </row>
  </sheetData>
  <sheetProtection/>
  <mergeCells count="4">
    <mergeCell ref="G5:G6"/>
    <mergeCell ref="B5:B6"/>
    <mergeCell ref="B13:B14"/>
    <mergeCell ref="H13:H14"/>
  </mergeCells>
  <printOptions/>
  <pageMargins left="0.82" right="0.71" top="1.3779527559055118" bottom="0.7874015748031497" header="0.5905511811023623" footer="0.3937007874015748"/>
  <pageSetup fitToHeight="1" fitToWidth="1" horizontalDpi="600" verticalDpi="600" orientation="landscape" paperSize="9" r:id="rId1"/>
  <headerFooter alignWithMargins="0">
    <oddHeader>&amp;L&amp;A</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2:G30"/>
  <sheetViews>
    <sheetView zoomScalePageLayoutView="0" workbookViewId="0" topLeftCell="A1">
      <selection activeCell="A1" sqref="A1"/>
    </sheetView>
  </sheetViews>
  <sheetFormatPr defaultColWidth="9.00390625" defaultRowHeight="18" customHeight="1"/>
  <cols>
    <col min="1" max="1" width="4.875" style="725" customWidth="1"/>
    <col min="2" max="2" width="22.375" style="725" customWidth="1"/>
    <col min="3" max="4" width="13.75390625" style="725" customWidth="1"/>
    <col min="5" max="16384" width="9.00390625" style="725" customWidth="1"/>
  </cols>
  <sheetData>
    <row r="2" spans="2:7" s="611" customFormat="1" ht="22.5" customHeight="1">
      <c r="B2" s="612" t="s">
        <v>153</v>
      </c>
      <c r="D2" s="613"/>
      <c r="F2" s="622"/>
      <c r="G2" s="622"/>
    </row>
    <row r="3" spans="2:7" s="611" customFormat="1" ht="22.5" customHeight="1" thickBot="1">
      <c r="B3" s="612"/>
      <c r="D3" s="802" t="s">
        <v>954</v>
      </c>
      <c r="F3" s="622"/>
      <c r="G3" s="622"/>
    </row>
    <row r="4" spans="2:4" s="738" customFormat="1" ht="18" customHeight="1" thickBot="1">
      <c r="B4" s="771" t="s">
        <v>273</v>
      </c>
      <c r="C4" s="777" t="s">
        <v>332</v>
      </c>
      <c r="D4" s="772" t="s">
        <v>333</v>
      </c>
    </row>
    <row r="5" spans="2:4" s="707" customFormat="1" ht="18" customHeight="1">
      <c r="B5" s="764" t="s">
        <v>327</v>
      </c>
      <c r="C5" s="778"/>
      <c r="D5" s="773"/>
    </row>
    <row r="6" spans="2:4" s="707" customFormat="1" ht="18" customHeight="1">
      <c r="B6" s="766" t="s">
        <v>328</v>
      </c>
      <c r="C6" s="779"/>
      <c r="D6" s="774"/>
    </row>
    <row r="7" spans="2:4" s="707" customFormat="1" ht="18" customHeight="1">
      <c r="B7" s="766" t="s">
        <v>329</v>
      </c>
      <c r="C7" s="779"/>
      <c r="D7" s="774"/>
    </row>
    <row r="8" spans="2:4" s="707" customFormat="1" ht="18" customHeight="1">
      <c r="B8" s="768"/>
      <c r="C8" s="780"/>
      <c r="D8" s="775"/>
    </row>
    <row r="9" spans="2:4" s="707" customFormat="1" ht="18" customHeight="1">
      <c r="B9" s="764" t="s">
        <v>67</v>
      </c>
      <c r="C9" s="778"/>
      <c r="D9" s="773"/>
    </row>
    <row r="10" spans="2:4" s="707" customFormat="1" ht="18" customHeight="1">
      <c r="B10" s="766" t="s">
        <v>326</v>
      </c>
      <c r="C10" s="779"/>
      <c r="D10" s="774"/>
    </row>
    <row r="11" spans="2:4" s="707" customFormat="1" ht="18" customHeight="1">
      <c r="B11" s="766" t="s">
        <v>330</v>
      </c>
      <c r="C11" s="779"/>
      <c r="D11" s="774"/>
    </row>
    <row r="12" spans="2:4" s="707" customFormat="1" ht="18" customHeight="1">
      <c r="B12" s="768"/>
      <c r="C12" s="780"/>
      <c r="D12" s="775"/>
    </row>
    <row r="13" spans="2:4" s="707" customFormat="1" ht="18" customHeight="1">
      <c r="B13" s="764" t="s">
        <v>279</v>
      </c>
      <c r="C13" s="778"/>
      <c r="D13" s="773"/>
    </row>
    <row r="14" spans="2:4" s="707" customFormat="1" ht="18" customHeight="1">
      <c r="B14" s="766" t="s">
        <v>325</v>
      </c>
      <c r="C14" s="779"/>
      <c r="D14" s="774"/>
    </row>
    <row r="15" spans="2:4" s="707" customFormat="1" ht="18" customHeight="1">
      <c r="B15" s="766" t="s">
        <v>330</v>
      </c>
      <c r="C15" s="779"/>
      <c r="D15" s="774"/>
    </row>
    <row r="16" spans="2:4" s="707" customFormat="1" ht="18" customHeight="1">
      <c r="B16" s="768"/>
      <c r="C16" s="780"/>
      <c r="D16" s="775"/>
    </row>
    <row r="17" spans="2:4" s="707" customFormat="1" ht="18" customHeight="1">
      <c r="B17" s="764" t="s">
        <v>844</v>
      </c>
      <c r="C17" s="778"/>
      <c r="D17" s="773"/>
    </row>
    <row r="18" spans="2:4" s="707" customFormat="1" ht="18" customHeight="1">
      <c r="B18" s="766" t="s">
        <v>277</v>
      </c>
      <c r="C18" s="779"/>
      <c r="D18" s="774"/>
    </row>
    <row r="19" spans="2:4" s="707" customFormat="1" ht="18" customHeight="1">
      <c r="B19" s="766" t="s">
        <v>331</v>
      </c>
      <c r="C19" s="779"/>
      <c r="D19" s="774"/>
    </row>
    <row r="20" spans="2:4" s="707" customFormat="1" ht="18" customHeight="1">
      <c r="B20" s="768"/>
      <c r="C20" s="780"/>
      <c r="D20" s="775"/>
    </row>
    <row r="21" spans="2:4" s="707" customFormat="1" ht="18" customHeight="1">
      <c r="B21" s="764" t="s">
        <v>69</v>
      </c>
      <c r="C21" s="778"/>
      <c r="D21" s="773"/>
    </row>
    <row r="22" spans="2:4" s="707" customFormat="1" ht="18" customHeight="1">
      <c r="B22" s="766" t="s">
        <v>274</v>
      </c>
      <c r="C22" s="779"/>
      <c r="D22" s="774"/>
    </row>
    <row r="23" spans="2:4" s="707" customFormat="1" ht="18" customHeight="1">
      <c r="B23" s="766" t="s">
        <v>275</v>
      </c>
      <c r="C23" s="779"/>
      <c r="D23" s="774"/>
    </row>
    <row r="24" spans="2:4" s="707" customFormat="1" ht="18" customHeight="1">
      <c r="B24" s="768"/>
      <c r="C24" s="780"/>
      <c r="D24" s="775"/>
    </row>
    <row r="25" spans="2:4" s="707" customFormat="1" ht="18" customHeight="1">
      <c r="B25" s="764" t="s">
        <v>278</v>
      </c>
      <c r="C25" s="778"/>
      <c r="D25" s="773"/>
    </row>
    <row r="26" spans="2:4" s="707" customFormat="1" ht="18" customHeight="1">
      <c r="B26" s="766" t="s">
        <v>276</v>
      </c>
      <c r="C26" s="779"/>
      <c r="D26" s="774"/>
    </row>
    <row r="27" spans="2:4" s="707" customFormat="1" ht="18" customHeight="1">
      <c r="B27" s="766" t="s">
        <v>275</v>
      </c>
      <c r="C27" s="779"/>
      <c r="D27" s="774"/>
    </row>
    <row r="28" spans="2:4" s="707" customFormat="1" ht="18" customHeight="1" thickBot="1">
      <c r="B28" s="769"/>
      <c r="C28" s="781"/>
      <c r="D28" s="776"/>
    </row>
    <row r="29" spans="2:4" ht="18" customHeight="1" thickBot="1">
      <c r="B29" s="870" t="s">
        <v>699</v>
      </c>
      <c r="C29" s="869"/>
      <c r="D29" s="868"/>
    </row>
    <row r="30" spans="2:4" ht="33" customHeight="1">
      <c r="B30" s="1073" t="s">
        <v>706</v>
      </c>
      <c r="C30" s="1074"/>
      <c r="D30" s="1074"/>
    </row>
  </sheetData>
  <sheetProtection/>
  <mergeCells count="1">
    <mergeCell ref="B30:D30"/>
  </mergeCells>
  <printOptions horizontalCentered="1"/>
  <pageMargins left="1.04" right="0.9" top="1.3779527559055118" bottom="0.7874015748031497" header="0.71" footer="0.3937007874015748"/>
  <pageSetup fitToHeight="1" fitToWidth="1" horizontalDpi="600" verticalDpi="600" orientation="portrait" paperSize="9" r:id="rId1"/>
  <headerFooter alignWithMargins="0">
    <oddHeader>&amp;L&amp;A</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2:K14"/>
  <sheetViews>
    <sheetView zoomScalePageLayoutView="0" workbookViewId="0" topLeftCell="A1">
      <selection activeCell="A1" sqref="A1"/>
    </sheetView>
  </sheetViews>
  <sheetFormatPr defaultColWidth="9.00390625" defaultRowHeight="18" customHeight="1"/>
  <cols>
    <col min="1" max="1" width="4.00390625" style="725" customWidth="1"/>
    <col min="2" max="2" width="19.50390625" style="725" bestFit="1" customWidth="1"/>
    <col min="3" max="8" width="13.75390625" style="725" customWidth="1"/>
    <col min="9" max="16384" width="9.00390625" style="725" customWidth="1"/>
  </cols>
  <sheetData>
    <row r="2" spans="2:11" s="611" customFormat="1" ht="22.5" customHeight="1">
      <c r="B2" s="612" t="s">
        <v>154</v>
      </c>
      <c r="H2" s="613"/>
      <c r="J2" s="622"/>
      <c r="K2" s="622"/>
    </row>
    <row r="3" spans="2:11" s="611" customFormat="1" ht="22.5" customHeight="1" thickBot="1">
      <c r="B3" s="612"/>
      <c r="H3" s="802" t="s">
        <v>954</v>
      </c>
      <c r="J3" s="622"/>
      <c r="K3" s="622"/>
    </row>
    <row r="4" spans="2:8" s="738" customFormat="1" ht="19.5" customHeight="1">
      <c r="B4" s="1075" t="s">
        <v>1042</v>
      </c>
      <c r="C4" s="1077" t="s">
        <v>1050</v>
      </c>
      <c r="D4" s="1077" t="s">
        <v>1051</v>
      </c>
      <c r="E4" s="1077" t="s">
        <v>1052</v>
      </c>
      <c r="F4" s="1077" t="s">
        <v>230</v>
      </c>
      <c r="G4" s="1079" t="s">
        <v>705</v>
      </c>
      <c r="H4" s="1068" t="s">
        <v>334</v>
      </c>
    </row>
    <row r="5" spans="2:8" s="738" customFormat="1" ht="19.5" customHeight="1" thickBot="1">
      <c r="B5" s="1076"/>
      <c r="C5" s="1078"/>
      <c r="D5" s="1078"/>
      <c r="E5" s="1078"/>
      <c r="F5" s="1078"/>
      <c r="G5" s="1080"/>
      <c r="H5" s="1069"/>
    </row>
    <row r="6" spans="2:8" s="707" customFormat="1" ht="18" customHeight="1">
      <c r="B6" s="764" t="s">
        <v>1043</v>
      </c>
      <c r="C6" s="778"/>
      <c r="D6" s="789"/>
      <c r="E6" s="793"/>
      <c r="F6" s="793"/>
      <c r="G6" s="793"/>
      <c r="H6" s="798"/>
    </row>
    <row r="7" spans="2:8" s="707" customFormat="1" ht="18" customHeight="1">
      <c r="B7" s="764" t="s">
        <v>1045</v>
      </c>
      <c r="C7" s="778"/>
      <c r="D7" s="789"/>
      <c r="E7" s="793"/>
      <c r="F7" s="793"/>
      <c r="G7" s="793"/>
      <c r="H7" s="798"/>
    </row>
    <row r="8" spans="2:8" s="707" customFormat="1" ht="18" customHeight="1">
      <c r="B8" s="768" t="s">
        <v>1046</v>
      </c>
      <c r="C8" s="780"/>
      <c r="D8" s="790"/>
      <c r="E8" s="794"/>
      <c r="F8" s="794"/>
      <c r="G8" s="794"/>
      <c r="H8" s="799"/>
    </row>
    <row r="9" spans="2:8" s="707" customFormat="1" ht="18" customHeight="1">
      <c r="B9" s="764" t="s">
        <v>1044</v>
      </c>
      <c r="C9" s="778"/>
      <c r="D9" s="789"/>
      <c r="E9" s="793"/>
      <c r="F9" s="793"/>
      <c r="G9" s="793"/>
      <c r="H9" s="798"/>
    </row>
    <row r="10" spans="2:8" s="707" customFormat="1" ht="18" customHeight="1">
      <c r="B10" s="766" t="s">
        <v>1047</v>
      </c>
      <c r="C10" s="779"/>
      <c r="D10" s="791"/>
      <c r="E10" s="795"/>
      <c r="F10" s="795"/>
      <c r="G10" s="795"/>
      <c r="H10" s="800"/>
    </row>
    <row r="11" spans="2:8" s="707" customFormat="1" ht="18" customHeight="1">
      <c r="B11" s="766" t="s">
        <v>1048</v>
      </c>
      <c r="C11" s="779"/>
      <c r="D11" s="791"/>
      <c r="E11" s="795"/>
      <c r="F11" s="795"/>
      <c r="G11" s="795"/>
      <c r="H11" s="800"/>
    </row>
    <row r="12" spans="2:8" s="707" customFormat="1" ht="18" customHeight="1">
      <c r="B12" s="766" t="s">
        <v>1049</v>
      </c>
      <c r="C12" s="779"/>
      <c r="D12" s="791"/>
      <c r="E12" s="795"/>
      <c r="F12" s="795"/>
      <c r="G12" s="795"/>
      <c r="H12" s="800"/>
    </row>
    <row r="13" spans="2:8" s="707" customFormat="1" ht="18" customHeight="1">
      <c r="B13" s="766" t="s">
        <v>330</v>
      </c>
      <c r="C13" s="779"/>
      <c r="D13" s="791"/>
      <c r="E13" s="795"/>
      <c r="F13" s="795"/>
      <c r="G13" s="795"/>
      <c r="H13" s="800"/>
    </row>
    <row r="14" spans="2:8" s="707" customFormat="1" ht="18" customHeight="1" thickBot="1">
      <c r="B14" s="769"/>
      <c r="C14" s="781"/>
      <c r="D14" s="792"/>
      <c r="E14" s="796"/>
      <c r="F14" s="796"/>
      <c r="G14" s="796"/>
      <c r="H14" s="801"/>
    </row>
  </sheetData>
  <sheetProtection/>
  <mergeCells count="7">
    <mergeCell ref="H4:H5"/>
    <mergeCell ref="B4:B5"/>
    <mergeCell ref="C4:C5"/>
    <mergeCell ref="D4:D5"/>
    <mergeCell ref="E4:E5"/>
    <mergeCell ref="F4:F5"/>
    <mergeCell ref="G4:G5"/>
  </mergeCells>
  <printOptions horizontalCentered="1"/>
  <pageMargins left="1.04" right="0.9" top="1.3779527559055118" bottom="0.7874015748031497" header="0.71" footer="0.3937007874015748"/>
  <pageSetup fitToHeight="1" fitToWidth="1" horizontalDpi="600" verticalDpi="600" orientation="landscape" paperSize="9" r:id="rId1"/>
  <headerFooter alignWithMargins="0">
    <oddHeader>&amp;L&amp;A</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2:F23"/>
  <sheetViews>
    <sheetView zoomScalePageLayoutView="0" workbookViewId="0" topLeftCell="A1">
      <selection activeCell="A1" sqref="A1"/>
    </sheetView>
  </sheetViews>
  <sheetFormatPr defaultColWidth="9.00390625" defaultRowHeight="18" customHeight="1"/>
  <cols>
    <col min="1" max="1" width="5.625" style="725" customWidth="1"/>
    <col min="2" max="2" width="19.50390625" style="725" bestFit="1" customWidth="1"/>
    <col min="3" max="4" width="13.75390625" style="725" customWidth="1"/>
    <col min="5" max="16384" width="9.00390625" style="725" customWidth="1"/>
  </cols>
  <sheetData>
    <row r="2" spans="2:6" s="611" customFormat="1" ht="22.5" customHeight="1">
      <c r="B2" s="612" t="s">
        <v>155</v>
      </c>
      <c r="C2" s="613"/>
      <c r="E2" s="622"/>
      <c r="F2" s="622"/>
    </row>
    <row r="3" spans="2:6" s="611" customFormat="1" ht="22.5" customHeight="1" thickBot="1">
      <c r="B3" s="612"/>
      <c r="C3" s="613"/>
      <c r="D3" s="802" t="s">
        <v>954</v>
      </c>
      <c r="E3" s="622"/>
      <c r="F3" s="622"/>
    </row>
    <row r="4" spans="2:4" s="738" customFormat="1" ht="26.25" customHeight="1" thickBot="1">
      <c r="B4" s="771" t="s">
        <v>707</v>
      </c>
      <c r="C4" s="777" t="s">
        <v>332</v>
      </c>
      <c r="D4" s="772" t="s">
        <v>333</v>
      </c>
    </row>
    <row r="5" spans="2:4" s="738" customFormat="1" ht="18.75" customHeight="1">
      <c r="B5" s="784" t="s">
        <v>336</v>
      </c>
      <c r="C5" s="785"/>
      <c r="D5" s="786"/>
    </row>
    <row r="6" spans="2:4" s="707" customFormat="1" ht="18" customHeight="1">
      <c r="B6" s="764" t="s">
        <v>69</v>
      </c>
      <c r="C6" s="778"/>
      <c r="D6" s="773"/>
    </row>
    <row r="7" spans="2:4" s="707" customFormat="1" ht="18" customHeight="1">
      <c r="B7" s="766" t="s">
        <v>335</v>
      </c>
      <c r="C7" s="779"/>
      <c r="D7" s="774"/>
    </row>
    <row r="8" spans="2:4" s="707" customFormat="1" ht="18" customHeight="1">
      <c r="B8" s="766" t="s">
        <v>275</v>
      </c>
      <c r="C8" s="779"/>
      <c r="D8" s="774"/>
    </row>
    <row r="9" spans="2:4" s="707" customFormat="1" ht="18" customHeight="1">
      <c r="B9" s="768"/>
      <c r="C9" s="780"/>
      <c r="D9" s="775"/>
    </row>
    <row r="10" spans="2:4" s="707" customFormat="1" ht="18" customHeight="1">
      <c r="B10" s="764" t="s">
        <v>278</v>
      </c>
      <c r="C10" s="778"/>
      <c r="D10" s="773"/>
    </row>
    <row r="11" spans="2:4" s="707" customFormat="1" ht="18" customHeight="1">
      <c r="B11" s="766" t="s">
        <v>276</v>
      </c>
      <c r="C11" s="779"/>
      <c r="D11" s="774"/>
    </row>
    <row r="12" spans="2:4" s="707" customFormat="1" ht="18" customHeight="1">
      <c r="B12" s="766" t="s">
        <v>275</v>
      </c>
      <c r="C12" s="779"/>
      <c r="D12" s="774"/>
    </row>
    <row r="13" spans="2:4" s="707" customFormat="1" ht="18" customHeight="1">
      <c r="B13" s="768"/>
      <c r="C13" s="780"/>
      <c r="D13" s="775"/>
    </row>
    <row r="14" spans="2:4" s="738" customFormat="1" ht="18.75" customHeight="1">
      <c r="B14" s="784" t="s">
        <v>1037</v>
      </c>
      <c r="C14" s="785"/>
      <c r="D14" s="786"/>
    </row>
    <row r="15" spans="2:4" s="707" customFormat="1" ht="18" customHeight="1">
      <c r="B15" s="764" t="s">
        <v>1038</v>
      </c>
      <c r="C15" s="778"/>
      <c r="D15" s="773"/>
    </row>
    <row r="16" spans="2:4" s="707" customFormat="1" ht="18" customHeight="1">
      <c r="B16" s="766" t="s">
        <v>1039</v>
      </c>
      <c r="C16" s="779"/>
      <c r="D16" s="774"/>
    </row>
    <row r="17" spans="2:4" s="707" customFormat="1" ht="18" customHeight="1">
      <c r="B17" s="766" t="s">
        <v>275</v>
      </c>
      <c r="C17" s="779"/>
      <c r="D17" s="774"/>
    </row>
    <row r="18" spans="2:4" s="707" customFormat="1" ht="18" customHeight="1">
      <c r="B18" s="768"/>
      <c r="C18" s="780"/>
      <c r="D18" s="775"/>
    </row>
    <row r="19" spans="2:4" s="707" customFormat="1" ht="18" customHeight="1">
      <c r="B19" s="764" t="s">
        <v>1040</v>
      </c>
      <c r="C19" s="778"/>
      <c r="D19" s="773"/>
    </row>
    <row r="20" spans="2:4" s="707" customFormat="1" ht="18" customHeight="1">
      <c r="B20" s="766" t="s">
        <v>1041</v>
      </c>
      <c r="C20" s="779"/>
      <c r="D20" s="774"/>
    </row>
    <row r="21" spans="2:4" s="707" customFormat="1" ht="18" customHeight="1">
      <c r="B21" s="766" t="s">
        <v>275</v>
      </c>
      <c r="C21" s="779"/>
      <c r="D21" s="774"/>
    </row>
    <row r="22" spans="2:4" s="707" customFormat="1" ht="18" customHeight="1" thickBot="1">
      <c r="B22" s="769"/>
      <c r="C22" s="781"/>
      <c r="D22" s="776"/>
    </row>
    <row r="23" spans="2:4" ht="18" customHeight="1" thickBot="1">
      <c r="B23" s="873" t="s">
        <v>699</v>
      </c>
      <c r="C23" s="871"/>
      <c r="D23" s="872"/>
    </row>
  </sheetData>
  <sheetProtection/>
  <printOptions horizontalCentered="1"/>
  <pageMargins left="1.04" right="0.9" top="1.3779527559055118" bottom="0.7874015748031497" header="0.71" footer="0.3937007874015748"/>
  <pageSetup fitToHeight="1" fitToWidth="1" horizontalDpi="600" verticalDpi="600" orientation="portrait" paperSize="9" r:id="rId1"/>
  <headerFooter alignWithMargins="0">
    <oddHeader>&amp;L&amp;A</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2:F22"/>
  <sheetViews>
    <sheetView zoomScalePageLayoutView="0" workbookViewId="0" topLeftCell="A1">
      <selection activeCell="A1" sqref="A1"/>
    </sheetView>
  </sheetViews>
  <sheetFormatPr defaultColWidth="9.00390625" defaultRowHeight="18" customHeight="1"/>
  <cols>
    <col min="1" max="1" width="5.625" style="725" customWidth="1"/>
    <col min="2" max="2" width="19.50390625" style="725" bestFit="1" customWidth="1"/>
    <col min="3" max="4" width="13.75390625" style="725" customWidth="1"/>
    <col min="5" max="16384" width="9.00390625" style="725" customWidth="1"/>
  </cols>
  <sheetData>
    <row r="2" spans="2:6" s="611" customFormat="1" ht="22.5" customHeight="1">
      <c r="B2" s="612" t="s">
        <v>156</v>
      </c>
      <c r="C2" s="613"/>
      <c r="E2" s="622"/>
      <c r="F2" s="622"/>
    </row>
    <row r="3" spans="2:6" s="611" customFormat="1" ht="22.5" customHeight="1" thickBot="1">
      <c r="B3" s="612"/>
      <c r="C3" s="613"/>
      <c r="D3" s="802" t="s">
        <v>954</v>
      </c>
      <c r="E3" s="622"/>
      <c r="F3" s="622"/>
    </row>
    <row r="4" spans="2:4" s="738" customFormat="1" ht="26.25" customHeight="1" thickBot="1">
      <c r="B4" s="771" t="s">
        <v>707</v>
      </c>
      <c r="C4" s="777" t="s">
        <v>332</v>
      </c>
      <c r="D4" s="772" t="s">
        <v>333</v>
      </c>
    </row>
    <row r="5" spans="2:4" s="738" customFormat="1" ht="18.75" customHeight="1">
      <c r="B5" s="784" t="s">
        <v>336</v>
      </c>
      <c r="C5" s="785"/>
      <c r="D5" s="786"/>
    </row>
    <row r="6" spans="2:4" s="707" customFormat="1" ht="18" customHeight="1">
      <c r="B6" s="764" t="s">
        <v>69</v>
      </c>
      <c r="C6" s="778"/>
      <c r="D6" s="773"/>
    </row>
    <row r="7" spans="2:4" s="707" customFormat="1" ht="18" customHeight="1">
      <c r="B7" s="766" t="s">
        <v>335</v>
      </c>
      <c r="C7" s="779"/>
      <c r="D7" s="774"/>
    </row>
    <row r="8" spans="2:4" s="707" customFormat="1" ht="18" customHeight="1">
      <c r="B8" s="766" t="s">
        <v>1053</v>
      </c>
      <c r="C8" s="779"/>
      <c r="D8" s="774"/>
    </row>
    <row r="9" spans="2:4" s="707" customFormat="1" ht="18" customHeight="1">
      <c r="B9" s="768"/>
      <c r="C9" s="780"/>
      <c r="D9" s="775"/>
    </row>
    <row r="10" spans="2:4" s="707" customFormat="1" ht="18" customHeight="1">
      <c r="B10" s="764" t="s">
        <v>278</v>
      </c>
      <c r="C10" s="778"/>
      <c r="D10" s="773"/>
    </row>
    <row r="11" spans="2:4" s="707" customFormat="1" ht="18" customHeight="1">
      <c r="B11" s="766" t="s">
        <v>276</v>
      </c>
      <c r="C11" s="779"/>
      <c r="D11" s="774"/>
    </row>
    <row r="12" spans="2:4" s="707" customFormat="1" ht="18" customHeight="1">
      <c r="B12" s="766" t="s">
        <v>275</v>
      </c>
      <c r="C12" s="779"/>
      <c r="D12" s="774"/>
    </row>
    <row r="13" spans="2:4" s="707" customFormat="1" ht="18" customHeight="1">
      <c r="B13" s="768"/>
      <c r="C13" s="780"/>
      <c r="D13" s="775"/>
    </row>
    <row r="14" spans="2:4" s="738" customFormat="1" ht="18.75" customHeight="1">
      <c r="B14" s="784" t="s">
        <v>1037</v>
      </c>
      <c r="C14" s="785"/>
      <c r="D14" s="786"/>
    </row>
    <row r="15" spans="2:4" s="707" customFormat="1" ht="18" customHeight="1">
      <c r="B15" s="764" t="s">
        <v>1038</v>
      </c>
      <c r="C15" s="778"/>
      <c r="D15" s="773"/>
    </row>
    <row r="16" spans="2:4" s="707" customFormat="1" ht="18" customHeight="1">
      <c r="B16" s="766" t="s">
        <v>1039</v>
      </c>
      <c r="C16" s="779"/>
      <c r="D16" s="774"/>
    </row>
    <row r="17" spans="2:4" s="707" customFormat="1" ht="18" customHeight="1">
      <c r="B17" s="766" t="s">
        <v>1054</v>
      </c>
      <c r="C17" s="779"/>
      <c r="D17" s="774"/>
    </row>
    <row r="18" spans="2:4" s="707" customFormat="1" ht="18" customHeight="1">
      <c r="B18" s="768"/>
      <c r="C18" s="780"/>
      <c r="D18" s="775"/>
    </row>
    <row r="19" spans="2:4" s="707" customFormat="1" ht="18" customHeight="1">
      <c r="B19" s="764" t="s">
        <v>1040</v>
      </c>
      <c r="C19" s="778"/>
      <c r="D19" s="773"/>
    </row>
    <row r="20" spans="2:4" s="707" customFormat="1" ht="18" customHeight="1">
      <c r="B20" s="766" t="s">
        <v>1041</v>
      </c>
      <c r="C20" s="779"/>
      <c r="D20" s="774"/>
    </row>
    <row r="21" spans="2:4" s="707" customFormat="1" ht="18" customHeight="1">
      <c r="B21" s="766" t="s">
        <v>1055</v>
      </c>
      <c r="C21" s="779"/>
      <c r="D21" s="774"/>
    </row>
    <row r="22" spans="2:4" s="707" customFormat="1" ht="18" customHeight="1" thickBot="1">
      <c r="B22" s="769"/>
      <c r="C22" s="781"/>
      <c r="D22" s="776"/>
    </row>
  </sheetData>
  <sheetProtection/>
  <printOptions horizontalCentered="1"/>
  <pageMargins left="1.04" right="0.9" top="1.3779527559055118" bottom="0.7874015748031497" header="0.71" footer="0.3937007874015748"/>
  <pageSetup fitToHeight="1" fitToWidth="1" horizontalDpi="600" verticalDpi="600" orientation="portrait" paperSize="9" r:id="rId1"/>
  <headerFooter alignWithMargins="0">
    <oddHeader>&amp;L&amp;A</oddHeader>
  </headerFooter>
</worksheet>
</file>

<file path=xl/worksheets/sheet15.xml><?xml version="1.0" encoding="utf-8"?>
<worksheet xmlns="http://schemas.openxmlformats.org/spreadsheetml/2006/main" xmlns:r="http://schemas.openxmlformats.org/officeDocument/2006/relationships">
  <dimension ref="B2:H24"/>
  <sheetViews>
    <sheetView zoomScalePageLayoutView="0" workbookViewId="0" topLeftCell="A1">
      <selection activeCell="A1" sqref="A1"/>
    </sheetView>
  </sheetViews>
  <sheetFormatPr defaultColWidth="9.00390625" defaultRowHeight="18" customHeight="1"/>
  <cols>
    <col min="1" max="1" width="9.00390625" style="725" customWidth="1"/>
    <col min="2" max="2" width="19.50390625" style="725" bestFit="1" customWidth="1"/>
    <col min="3" max="6" width="13.75390625" style="725" customWidth="1"/>
    <col min="7" max="16384" width="9.00390625" style="725" customWidth="1"/>
  </cols>
  <sheetData>
    <row r="2" spans="2:8" s="611" customFormat="1" ht="22.5" customHeight="1">
      <c r="B2" s="612" t="s">
        <v>157</v>
      </c>
      <c r="C2" s="613"/>
      <c r="D2" s="613"/>
      <c r="E2" s="613"/>
      <c r="G2" s="622"/>
      <c r="H2" s="622"/>
    </row>
    <row r="3" spans="2:8" s="611" customFormat="1" ht="22.5" customHeight="1" thickBot="1">
      <c r="B3" s="612"/>
      <c r="C3" s="613"/>
      <c r="D3" s="613"/>
      <c r="E3" s="613"/>
      <c r="F3" s="802" t="s">
        <v>954</v>
      </c>
      <c r="G3" s="622"/>
      <c r="H3" s="622"/>
    </row>
    <row r="4" spans="2:6" s="738" customFormat="1" ht="33" customHeight="1" thickBot="1">
      <c r="B4" s="771" t="s">
        <v>273</v>
      </c>
      <c r="C4" s="777" t="s">
        <v>1056</v>
      </c>
      <c r="D4" s="788" t="s">
        <v>1061</v>
      </c>
      <c r="E4" s="777" t="s">
        <v>1062</v>
      </c>
      <c r="F4" s="797" t="s">
        <v>77</v>
      </c>
    </row>
    <row r="5" spans="2:6" s="707" customFormat="1" ht="18" customHeight="1">
      <c r="B5" s="764" t="s">
        <v>279</v>
      </c>
      <c r="C5" s="778"/>
      <c r="D5" s="789"/>
      <c r="E5" s="778"/>
      <c r="F5" s="798"/>
    </row>
    <row r="6" spans="2:6" s="707" customFormat="1" ht="18" customHeight="1">
      <c r="B6" s="766" t="s">
        <v>325</v>
      </c>
      <c r="C6" s="779"/>
      <c r="D6" s="791"/>
      <c r="E6" s="779"/>
      <c r="F6" s="800"/>
    </row>
    <row r="7" spans="2:6" s="707" customFormat="1" ht="18" customHeight="1">
      <c r="B7" s="766" t="s">
        <v>330</v>
      </c>
      <c r="C7" s="779"/>
      <c r="D7" s="791"/>
      <c r="E7" s="779"/>
      <c r="F7" s="800"/>
    </row>
    <row r="8" spans="2:6" s="707" customFormat="1" ht="18" customHeight="1">
      <c r="B8" s="768"/>
      <c r="C8" s="780"/>
      <c r="D8" s="790"/>
      <c r="E8" s="780"/>
      <c r="F8" s="799"/>
    </row>
    <row r="9" spans="2:6" s="707" customFormat="1" ht="18" customHeight="1">
      <c r="B9" s="764" t="s">
        <v>844</v>
      </c>
      <c r="C9" s="778"/>
      <c r="D9" s="789"/>
      <c r="E9" s="778"/>
      <c r="F9" s="798"/>
    </row>
    <row r="10" spans="2:6" s="707" customFormat="1" ht="18" customHeight="1">
      <c r="B10" s="766" t="s">
        <v>277</v>
      </c>
      <c r="C10" s="779"/>
      <c r="D10" s="791"/>
      <c r="E10" s="779"/>
      <c r="F10" s="800"/>
    </row>
    <row r="11" spans="2:6" s="707" customFormat="1" ht="18" customHeight="1">
      <c r="B11" s="766" t="s">
        <v>331</v>
      </c>
      <c r="C11" s="779"/>
      <c r="D11" s="791"/>
      <c r="E11" s="779"/>
      <c r="F11" s="800"/>
    </row>
    <row r="12" spans="2:6" s="707" customFormat="1" ht="18" customHeight="1">
      <c r="B12" s="768"/>
      <c r="C12" s="780"/>
      <c r="D12" s="790"/>
      <c r="E12" s="780"/>
      <c r="F12" s="799"/>
    </row>
    <row r="13" spans="2:6" s="707" customFormat="1" ht="18" customHeight="1">
      <c r="B13" s="764" t="s">
        <v>69</v>
      </c>
      <c r="C13" s="778"/>
      <c r="D13" s="789"/>
      <c r="E13" s="778"/>
      <c r="F13" s="798"/>
    </row>
    <row r="14" spans="2:6" s="707" customFormat="1" ht="18" customHeight="1">
      <c r="B14" s="766" t="s">
        <v>274</v>
      </c>
      <c r="C14" s="779"/>
      <c r="D14" s="791"/>
      <c r="E14" s="779"/>
      <c r="F14" s="800"/>
    </row>
    <row r="15" spans="2:6" s="707" customFormat="1" ht="18" customHeight="1">
      <c r="B15" s="766" t="s">
        <v>275</v>
      </c>
      <c r="C15" s="779"/>
      <c r="D15" s="791"/>
      <c r="E15" s="779"/>
      <c r="F15" s="800"/>
    </row>
    <row r="16" spans="2:6" s="707" customFormat="1" ht="18" customHeight="1">
      <c r="B16" s="768"/>
      <c r="C16" s="780"/>
      <c r="D16" s="790"/>
      <c r="E16" s="780"/>
      <c r="F16" s="799"/>
    </row>
    <row r="17" spans="2:6" s="707" customFormat="1" ht="18" customHeight="1">
      <c r="B17" s="764" t="s">
        <v>1057</v>
      </c>
      <c r="C17" s="778"/>
      <c r="D17" s="789"/>
      <c r="E17" s="778"/>
      <c r="F17" s="798"/>
    </row>
    <row r="18" spans="2:6" s="707" customFormat="1" ht="18" customHeight="1">
      <c r="B18" s="766" t="s">
        <v>1058</v>
      </c>
      <c r="C18" s="779"/>
      <c r="D18" s="791"/>
      <c r="E18" s="779"/>
      <c r="F18" s="800"/>
    </row>
    <row r="19" spans="2:6" s="707" customFormat="1" ht="18" customHeight="1">
      <c r="B19" s="766" t="s">
        <v>275</v>
      </c>
      <c r="C19" s="779"/>
      <c r="D19" s="791"/>
      <c r="E19" s="779"/>
      <c r="F19" s="800"/>
    </row>
    <row r="20" spans="2:6" s="707" customFormat="1" ht="18" customHeight="1">
      <c r="B20" s="768"/>
      <c r="C20" s="780"/>
      <c r="D20" s="790"/>
      <c r="E20" s="780"/>
      <c r="F20" s="799"/>
    </row>
    <row r="21" spans="2:6" s="707" customFormat="1" ht="18" customHeight="1">
      <c r="B21" s="764" t="s">
        <v>1059</v>
      </c>
      <c r="C21" s="778"/>
      <c r="D21" s="789"/>
      <c r="E21" s="778"/>
      <c r="F21" s="798"/>
    </row>
    <row r="22" spans="2:6" s="707" customFormat="1" ht="18" customHeight="1">
      <c r="B22" s="766" t="s">
        <v>1060</v>
      </c>
      <c r="C22" s="779"/>
      <c r="D22" s="791"/>
      <c r="E22" s="779"/>
      <c r="F22" s="800"/>
    </row>
    <row r="23" spans="2:6" s="707" customFormat="1" ht="18" customHeight="1">
      <c r="B23" s="766" t="s">
        <v>275</v>
      </c>
      <c r="C23" s="779"/>
      <c r="D23" s="791"/>
      <c r="E23" s="779"/>
      <c r="F23" s="800"/>
    </row>
    <row r="24" spans="2:6" s="707" customFormat="1" ht="18" customHeight="1" thickBot="1">
      <c r="B24" s="769"/>
      <c r="C24" s="781"/>
      <c r="D24" s="792"/>
      <c r="E24" s="781"/>
      <c r="F24" s="801"/>
    </row>
  </sheetData>
  <sheetProtection/>
  <printOptions/>
  <pageMargins left="1.1811023622047245" right="1.1811023622047245" top="0.92" bottom="0.7874015748031497" header="0.5905511811023623" footer="0.3937007874015748"/>
  <pageSetup horizontalDpi="600" verticalDpi="600" orientation="portrait" paperSize="9" r:id="rId1"/>
  <headerFooter alignWithMargins="0">
    <oddHeader>&amp;L&amp;A</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2:I30"/>
  <sheetViews>
    <sheetView zoomScalePageLayoutView="0" workbookViewId="0" topLeftCell="A1">
      <selection activeCell="A1" sqref="A1"/>
    </sheetView>
  </sheetViews>
  <sheetFormatPr defaultColWidth="9.00390625" defaultRowHeight="18" customHeight="1"/>
  <cols>
    <col min="1" max="1" width="9.00390625" style="725" customWidth="1"/>
    <col min="2" max="2" width="19.50390625" style="725" bestFit="1" customWidth="1"/>
    <col min="3" max="7" width="13.75390625" style="725" customWidth="1"/>
    <col min="8" max="16384" width="9.00390625" style="725" customWidth="1"/>
  </cols>
  <sheetData>
    <row r="2" spans="2:9" s="611" customFormat="1" ht="22.5" customHeight="1">
      <c r="B2" s="612" t="s">
        <v>148</v>
      </c>
      <c r="C2" s="613"/>
      <c r="D2" s="613"/>
      <c r="E2" s="613"/>
      <c r="F2" s="613"/>
      <c r="H2" s="622"/>
      <c r="I2" s="622"/>
    </row>
    <row r="3" spans="2:9" s="611" customFormat="1" ht="22.5" customHeight="1">
      <c r="B3" s="612"/>
      <c r="C3" s="613"/>
      <c r="D3" s="613"/>
      <c r="E3" s="613"/>
      <c r="F3" s="613"/>
      <c r="H3" s="622"/>
      <c r="I3" s="622"/>
    </row>
    <row r="4" spans="2:9" s="611" customFormat="1" ht="22.5" customHeight="1">
      <c r="B4" s="611" t="s">
        <v>472</v>
      </c>
      <c r="C4" s="613"/>
      <c r="D4" s="613"/>
      <c r="E4" s="613"/>
      <c r="F4" s="613"/>
      <c r="H4" s="622"/>
      <c r="I4" s="622"/>
    </row>
    <row r="5" spans="2:9" s="611" customFormat="1" ht="22.5" customHeight="1" thickBot="1">
      <c r="B5" s="934"/>
      <c r="C5" s="613"/>
      <c r="D5" s="613"/>
      <c r="E5" s="613"/>
      <c r="F5" s="613"/>
      <c r="G5" s="802" t="s">
        <v>954</v>
      </c>
      <c r="H5" s="622"/>
      <c r="I5" s="622"/>
    </row>
    <row r="6" spans="2:7" s="738" customFormat="1" ht="18.75" customHeight="1">
      <c r="B6" s="1075" t="s">
        <v>850</v>
      </c>
      <c r="C6" s="1079" t="s">
        <v>136</v>
      </c>
      <c r="D6" s="1082" t="s">
        <v>141</v>
      </c>
      <c r="E6" s="1083"/>
      <c r="F6" s="1084"/>
      <c r="G6" s="1085" t="s">
        <v>140</v>
      </c>
    </row>
    <row r="7" spans="2:7" s="738" customFormat="1" ht="18.75" customHeight="1">
      <c r="B7" s="1081"/>
      <c r="C7" s="1067"/>
      <c r="D7" s="935" t="s">
        <v>137</v>
      </c>
      <c r="E7" s="947" t="s">
        <v>138</v>
      </c>
      <c r="F7" s="936" t="s">
        <v>139</v>
      </c>
      <c r="G7" s="1086"/>
    </row>
    <row r="8" spans="2:7" s="707" customFormat="1" ht="18" customHeight="1">
      <c r="B8" s="939" t="s">
        <v>354</v>
      </c>
      <c r="C8" s="940"/>
      <c r="D8" s="941"/>
      <c r="E8" s="940"/>
      <c r="F8" s="940">
        <f>D8-E8</f>
        <v>0</v>
      </c>
      <c r="G8" s="942">
        <f>C8-F8</f>
        <v>0</v>
      </c>
    </row>
    <row r="9" spans="2:7" s="707" customFormat="1" ht="18" customHeight="1">
      <c r="B9" s="937" t="s">
        <v>143</v>
      </c>
      <c r="C9" s="779"/>
      <c r="D9" s="791"/>
      <c r="E9" s="779"/>
      <c r="F9" s="779">
        <f aca="true" t="shared" si="0" ref="F9:F14">D9-E9</f>
        <v>0</v>
      </c>
      <c r="G9" s="800">
        <f aca="true" t="shared" si="1" ref="G9:G14">C9-F9</f>
        <v>0</v>
      </c>
    </row>
    <row r="10" spans="2:7" s="707" customFormat="1" ht="18" customHeight="1">
      <c r="B10" s="937" t="s">
        <v>144</v>
      </c>
      <c r="C10" s="779"/>
      <c r="D10" s="791"/>
      <c r="E10" s="779"/>
      <c r="F10" s="779">
        <f t="shared" si="0"/>
        <v>0</v>
      </c>
      <c r="G10" s="800">
        <f t="shared" si="1"/>
        <v>0</v>
      </c>
    </row>
    <row r="11" spans="2:7" s="707" customFormat="1" ht="18" customHeight="1">
      <c r="B11" s="937" t="s">
        <v>357</v>
      </c>
      <c r="C11" s="779"/>
      <c r="D11" s="791"/>
      <c r="E11" s="779"/>
      <c r="F11" s="779">
        <f t="shared" si="0"/>
        <v>0</v>
      </c>
      <c r="G11" s="800">
        <f t="shared" si="1"/>
        <v>0</v>
      </c>
    </row>
    <row r="12" spans="2:7" s="707" customFormat="1" ht="18" customHeight="1">
      <c r="B12" s="937" t="s">
        <v>358</v>
      </c>
      <c r="C12" s="779"/>
      <c r="D12" s="791"/>
      <c r="E12" s="779"/>
      <c r="F12" s="779">
        <f t="shared" si="0"/>
        <v>0</v>
      </c>
      <c r="G12" s="800">
        <f t="shared" si="1"/>
        <v>0</v>
      </c>
    </row>
    <row r="13" spans="2:7" s="707" customFormat="1" ht="18" customHeight="1">
      <c r="B13" s="937" t="s">
        <v>145</v>
      </c>
      <c r="C13" s="779"/>
      <c r="D13" s="791"/>
      <c r="E13" s="779"/>
      <c r="F13" s="779">
        <f t="shared" si="0"/>
        <v>0</v>
      </c>
      <c r="G13" s="800">
        <f t="shared" si="1"/>
        <v>0</v>
      </c>
    </row>
    <row r="14" spans="2:7" s="707" customFormat="1" ht="18" customHeight="1">
      <c r="B14" s="938" t="s">
        <v>146</v>
      </c>
      <c r="C14" s="780"/>
      <c r="D14" s="790"/>
      <c r="E14" s="780"/>
      <c r="F14" s="780">
        <f t="shared" si="0"/>
        <v>0</v>
      </c>
      <c r="G14" s="799">
        <f t="shared" si="1"/>
        <v>0</v>
      </c>
    </row>
    <row r="15" spans="2:7" s="707" customFormat="1" ht="18" customHeight="1" thickBot="1">
      <c r="B15" s="943" t="s">
        <v>142</v>
      </c>
      <c r="C15" s="944">
        <f>SUM(C8:C14)</f>
        <v>0</v>
      </c>
      <c r="D15" s="945">
        <f>SUM(D8:D14)</f>
        <v>0</v>
      </c>
      <c r="E15" s="944">
        <f>SUM(E8:E14)</f>
        <v>0</v>
      </c>
      <c r="F15" s="944">
        <f>SUM(F8:F14)</f>
        <v>0</v>
      </c>
      <c r="G15" s="946">
        <f>SUM(G8:G14)</f>
        <v>0</v>
      </c>
    </row>
    <row r="16" spans="2:7" ht="36" customHeight="1">
      <c r="B16" s="1073" t="s">
        <v>474</v>
      </c>
      <c r="C16" s="1073"/>
      <c r="D16" s="1073"/>
      <c r="E16" s="1073"/>
      <c r="F16" s="1073"/>
      <c r="G16" s="1073"/>
    </row>
    <row r="17" spans="2:9" s="611" customFormat="1" ht="22.5" customHeight="1">
      <c r="B17" s="934"/>
      <c r="C17" s="613"/>
      <c r="D17" s="613"/>
      <c r="E17" s="613"/>
      <c r="F17" s="613"/>
      <c r="G17" s="802"/>
      <c r="H17" s="622"/>
      <c r="I17" s="622"/>
    </row>
    <row r="18" spans="2:9" s="611" customFormat="1" ht="22.5" customHeight="1">
      <c r="B18" s="611" t="s">
        <v>473</v>
      </c>
      <c r="C18" s="613"/>
      <c r="D18" s="613"/>
      <c r="E18" s="613"/>
      <c r="F18" s="613"/>
      <c r="G18" s="802"/>
      <c r="H18" s="622"/>
      <c r="I18" s="622"/>
    </row>
    <row r="19" spans="2:9" s="611" customFormat="1" ht="22.5" customHeight="1" thickBot="1">
      <c r="B19" s="934"/>
      <c r="C19" s="613"/>
      <c r="D19" s="613"/>
      <c r="E19" s="613"/>
      <c r="F19" s="613"/>
      <c r="G19" s="802" t="s">
        <v>954</v>
      </c>
      <c r="H19" s="622"/>
      <c r="I19" s="622"/>
    </row>
    <row r="20" spans="2:7" s="738" customFormat="1" ht="18.75" customHeight="1">
      <c r="B20" s="1075" t="s">
        <v>850</v>
      </c>
      <c r="C20" s="1079" t="s">
        <v>147</v>
      </c>
      <c r="D20" s="1082" t="s">
        <v>141</v>
      </c>
      <c r="E20" s="1083"/>
      <c r="F20" s="1084"/>
      <c r="G20" s="1085" t="s">
        <v>140</v>
      </c>
    </row>
    <row r="21" spans="2:7" s="738" customFormat="1" ht="18.75" customHeight="1">
      <c r="B21" s="1081"/>
      <c r="C21" s="1067"/>
      <c r="D21" s="935" t="s">
        <v>137</v>
      </c>
      <c r="E21" s="947" t="s">
        <v>138</v>
      </c>
      <c r="F21" s="936" t="s">
        <v>139</v>
      </c>
      <c r="G21" s="1086"/>
    </row>
    <row r="22" spans="2:7" s="707" customFormat="1" ht="18" customHeight="1">
      <c r="B22" s="939" t="s">
        <v>354</v>
      </c>
      <c r="C22" s="940"/>
      <c r="D22" s="941"/>
      <c r="E22" s="940"/>
      <c r="F22" s="940">
        <f>D22-E22</f>
        <v>0</v>
      </c>
      <c r="G22" s="942">
        <f>C22-F22</f>
        <v>0</v>
      </c>
    </row>
    <row r="23" spans="2:7" s="707" customFormat="1" ht="18" customHeight="1">
      <c r="B23" s="937" t="s">
        <v>143</v>
      </c>
      <c r="C23" s="779"/>
      <c r="D23" s="791"/>
      <c r="E23" s="779"/>
      <c r="F23" s="779">
        <f aca="true" t="shared" si="2" ref="F23:F28">D23-E23</f>
        <v>0</v>
      </c>
      <c r="G23" s="800">
        <f aca="true" t="shared" si="3" ref="G23:G28">C23-F23</f>
        <v>0</v>
      </c>
    </row>
    <row r="24" spans="2:7" s="707" customFormat="1" ht="18" customHeight="1">
      <c r="B24" s="937" t="s">
        <v>144</v>
      </c>
      <c r="C24" s="779"/>
      <c r="D24" s="791"/>
      <c r="E24" s="779"/>
      <c r="F24" s="779">
        <f t="shared" si="2"/>
        <v>0</v>
      </c>
      <c r="G24" s="800">
        <f t="shared" si="3"/>
        <v>0</v>
      </c>
    </row>
    <row r="25" spans="2:7" s="707" customFormat="1" ht="18" customHeight="1">
      <c r="B25" s="937" t="s">
        <v>357</v>
      </c>
      <c r="C25" s="779"/>
      <c r="D25" s="791"/>
      <c r="E25" s="779"/>
      <c r="F25" s="779">
        <f t="shared" si="2"/>
        <v>0</v>
      </c>
      <c r="G25" s="800">
        <f t="shared" si="3"/>
        <v>0</v>
      </c>
    </row>
    <row r="26" spans="2:7" s="707" customFormat="1" ht="18" customHeight="1">
      <c r="B26" s="937" t="s">
        <v>358</v>
      </c>
      <c r="C26" s="779"/>
      <c r="D26" s="791"/>
      <c r="E26" s="779"/>
      <c r="F26" s="779">
        <f t="shared" si="2"/>
        <v>0</v>
      </c>
      <c r="G26" s="800">
        <f t="shared" si="3"/>
        <v>0</v>
      </c>
    </row>
    <row r="27" spans="2:7" s="707" customFormat="1" ht="18" customHeight="1">
      <c r="B27" s="937" t="s">
        <v>145</v>
      </c>
      <c r="C27" s="779"/>
      <c r="D27" s="791"/>
      <c r="E27" s="779"/>
      <c r="F27" s="779">
        <f t="shared" si="2"/>
        <v>0</v>
      </c>
      <c r="G27" s="800">
        <f t="shared" si="3"/>
        <v>0</v>
      </c>
    </row>
    <row r="28" spans="2:7" s="707" customFormat="1" ht="18" customHeight="1">
      <c r="B28" s="938" t="s">
        <v>146</v>
      </c>
      <c r="C28" s="780"/>
      <c r="D28" s="790"/>
      <c r="E28" s="780"/>
      <c r="F28" s="780">
        <f t="shared" si="2"/>
        <v>0</v>
      </c>
      <c r="G28" s="799">
        <f t="shared" si="3"/>
        <v>0</v>
      </c>
    </row>
    <row r="29" spans="2:7" s="707" customFormat="1" ht="18" customHeight="1" thickBot="1">
      <c r="B29" s="943" t="s">
        <v>142</v>
      </c>
      <c r="C29" s="944">
        <f>SUM(C22:C28)</f>
        <v>0</v>
      </c>
      <c r="D29" s="945">
        <f>SUM(D22:D28)</f>
        <v>0</v>
      </c>
      <c r="E29" s="944">
        <f>SUM(E22:E28)</f>
        <v>0</v>
      </c>
      <c r="F29" s="944">
        <f>SUM(F22:F28)</f>
        <v>0</v>
      </c>
      <c r="G29" s="946">
        <f>SUM(G22:G28)</f>
        <v>0</v>
      </c>
    </row>
    <row r="30" spans="2:7" ht="36" customHeight="1">
      <c r="B30" s="1073" t="s">
        <v>471</v>
      </c>
      <c r="C30" s="1073"/>
      <c r="D30" s="1073"/>
      <c r="E30" s="1073"/>
      <c r="F30" s="1073"/>
      <c r="G30" s="1073"/>
    </row>
  </sheetData>
  <sheetProtection/>
  <mergeCells count="10">
    <mergeCell ref="D6:F6"/>
    <mergeCell ref="B6:B7"/>
    <mergeCell ref="C6:C7"/>
    <mergeCell ref="G6:G7"/>
    <mergeCell ref="B30:G30"/>
    <mergeCell ref="B16:G16"/>
    <mergeCell ref="B20:B21"/>
    <mergeCell ref="C20:C21"/>
    <mergeCell ref="D20:F20"/>
    <mergeCell ref="G20:G21"/>
  </mergeCells>
  <printOptions horizontalCentered="1"/>
  <pageMargins left="0.8267716535433072" right="0.7480314960629921" top="0.9055118110236221" bottom="0.7874015748031497" header="0.5905511811023623" footer="0.3937007874015748"/>
  <pageSetup fitToHeight="1" fitToWidth="1" horizontalDpi="600" verticalDpi="600" orientation="portrait" paperSize="9" scale="98" r:id="rId1"/>
  <headerFooter alignWithMargins="0">
    <oddHeader>&amp;L&amp;A</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2:I22"/>
  <sheetViews>
    <sheetView zoomScalePageLayoutView="0" workbookViewId="0" topLeftCell="A1">
      <selection activeCell="A1" sqref="A1"/>
    </sheetView>
  </sheetViews>
  <sheetFormatPr defaultColWidth="9.00390625" defaultRowHeight="13.5"/>
  <cols>
    <col min="1" max="1" width="9.00390625" style="930" customWidth="1"/>
    <col min="2" max="2" width="23.625" style="930" customWidth="1"/>
    <col min="3" max="5" width="10.375" style="930" customWidth="1"/>
    <col min="6" max="6" width="23.625" style="930" customWidth="1"/>
    <col min="7" max="9" width="10.375" style="930" customWidth="1"/>
    <col min="10" max="16384" width="9.00390625" style="930" customWidth="1"/>
  </cols>
  <sheetData>
    <row r="2" spans="2:9" s="611" customFormat="1" ht="22.5" customHeight="1">
      <c r="B2" s="612" t="s">
        <v>193</v>
      </c>
      <c r="C2" s="613"/>
      <c r="D2" s="613"/>
      <c r="E2" s="613"/>
      <c r="F2" s="613"/>
      <c r="H2" s="622"/>
      <c r="I2" s="622"/>
    </row>
    <row r="4" spans="2:9" ht="17.25">
      <c r="B4" s="975" t="s">
        <v>158</v>
      </c>
      <c r="C4" s="948"/>
      <c r="D4" s="948"/>
      <c r="E4" s="948"/>
      <c r="F4" s="948"/>
      <c r="G4" s="948"/>
      <c r="H4" s="948"/>
      <c r="I4" s="948"/>
    </row>
    <row r="5" spans="2:9" ht="18.75" customHeight="1">
      <c r="B5" s="948" t="s">
        <v>159</v>
      </c>
      <c r="C5" s="948"/>
      <c r="D5" s="948"/>
      <c r="E5" s="948"/>
      <c r="F5" s="948"/>
      <c r="G5" s="948"/>
      <c r="H5" s="948"/>
      <c r="I5" s="948"/>
    </row>
    <row r="6" ht="18.75" customHeight="1" thickBot="1">
      <c r="I6" s="949" t="s">
        <v>481</v>
      </c>
    </row>
    <row r="7" spans="2:9" ht="18.75" customHeight="1">
      <c r="B7" s="950" t="s">
        <v>160</v>
      </c>
      <c r="C7" s="951" t="s">
        <v>161</v>
      </c>
      <c r="D7" s="951" t="s">
        <v>162</v>
      </c>
      <c r="E7" s="952" t="s">
        <v>163</v>
      </c>
      <c r="F7" s="953" t="s">
        <v>164</v>
      </c>
      <c r="G7" s="951" t="s">
        <v>161</v>
      </c>
      <c r="H7" s="951" t="s">
        <v>162</v>
      </c>
      <c r="I7" s="954" t="s">
        <v>163</v>
      </c>
    </row>
    <row r="8" spans="2:9" ht="18.75" customHeight="1">
      <c r="B8" s="955" t="s">
        <v>165</v>
      </c>
      <c r="C8" s="956" t="s">
        <v>166</v>
      </c>
      <c r="D8" s="956" t="s">
        <v>166</v>
      </c>
      <c r="E8" s="957" t="s">
        <v>166</v>
      </c>
      <c r="F8" s="958" t="s">
        <v>167</v>
      </c>
      <c r="G8" s="956" t="s">
        <v>168</v>
      </c>
      <c r="H8" s="956" t="s">
        <v>168</v>
      </c>
      <c r="I8" s="959" t="s">
        <v>168</v>
      </c>
    </row>
    <row r="9" spans="2:9" ht="18.75" customHeight="1">
      <c r="B9" s="955" t="s">
        <v>169</v>
      </c>
      <c r="C9" s="956" t="s">
        <v>170</v>
      </c>
      <c r="D9" s="956" t="s">
        <v>170</v>
      </c>
      <c r="E9" s="957" t="s">
        <v>170</v>
      </c>
      <c r="F9" s="958" t="s">
        <v>171</v>
      </c>
      <c r="G9" s="956" t="s">
        <v>170</v>
      </c>
      <c r="H9" s="956" t="s">
        <v>170</v>
      </c>
      <c r="I9" s="959" t="s">
        <v>170</v>
      </c>
    </row>
    <row r="10" spans="2:9" ht="18.75" customHeight="1">
      <c r="B10" s="955" t="s">
        <v>172</v>
      </c>
      <c r="C10" s="956" t="s">
        <v>170</v>
      </c>
      <c r="D10" s="956" t="s">
        <v>170</v>
      </c>
      <c r="E10" s="957" t="s">
        <v>170</v>
      </c>
      <c r="F10" s="958" t="s">
        <v>173</v>
      </c>
      <c r="G10" s="956" t="s">
        <v>170</v>
      </c>
      <c r="H10" s="956" t="s">
        <v>170</v>
      </c>
      <c r="I10" s="959" t="s">
        <v>170</v>
      </c>
    </row>
    <row r="11" spans="2:9" ht="18.75" customHeight="1">
      <c r="B11" s="955" t="s">
        <v>174</v>
      </c>
      <c r="C11" s="956" t="s">
        <v>170</v>
      </c>
      <c r="D11" s="956" t="s">
        <v>170</v>
      </c>
      <c r="E11" s="957" t="s">
        <v>170</v>
      </c>
      <c r="F11" s="958" t="s">
        <v>175</v>
      </c>
      <c r="G11" s="956" t="s">
        <v>170</v>
      </c>
      <c r="H11" s="956" t="s">
        <v>170</v>
      </c>
      <c r="I11" s="959" t="s">
        <v>170</v>
      </c>
    </row>
    <row r="12" spans="2:9" ht="18.75" customHeight="1">
      <c r="B12" s="955" t="s">
        <v>176</v>
      </c>
      <c r="C12" s="956" t="s">
        <v>170</v>
      </c>
      <c r="D12" s="956" t="s">
        <v>170</v>
      </c>
      <c r="E12" s="957" t="s">
        <v>170</v>
      </c>
      <c r="F12" s="958" t="s">
        <v>177</v>
      </c>
      <c r="G12" s="956" t="s">
        <v>170</v>
      </c>
      <c r="H12" s="956" t="s">
        <v>170</v>
      </c>
      <c r="I12" s="959" t="s">
        <v>170</v>
      </c>
    </row>
    <row r="13" spans="2:9" ht="18.75" customHeight="1">
      <c r="B13" s="955" t="s">
        <v>178</v>
      </c>
      <c r="C13" s="956" t="s">
        <v>170</v>
      </c>
      <c r="D13" s="956" t="s">
        <v>170</v>
      </c>
      <c r="E13" s="957" t="s">
        <v>170</v>
      </c>
      <c r="F13" s="958" t="s">
        <v>179</v>
      </c>
      <c r="G13" s="956" t="s">
        <v>170</v>
      </c>
      <c r="H13" s="956" t="s">
        <v>170</v>
      </c>
      <c r="I13" s="959" t="s">
        <v>170</v>
      </c>
    </row>
    <row r="14" spans="2:9" ht="18.75" customHeight="1">
      <c r="B14" s="955" t="s">
        <v>180</v>
      </c>
      <c r="C14" s="956" t="s">
        <v>170</v>
      </c>
      <c r="D14" s="956" t="s">
        <v>170</v>
      </c>
      <c r="E14" s="957" t="s">
        <v>170</v>
      </c>
      <c r="F14" s="958" t="s">
        <v>181</v>
      </c>
      <c r="G14" s="956" t="s">
        <v>170</v>
      </c>
      <c r="H14" s="956" t="s">
        <v>170</v>
      </c>
      <c r="I14" s="959" t="s">
        <v>170</v>
      </c>
    </row>
    <row r="15" spans="2:9" ht="18.75" customHeight="1">
      <c r="B15" s="955" t="s">
        <v>182</v>
      </c>
      <c r="C15" s="956" t="s">
        <v>170</v>
      </c>
      <c r="D15" s="956" t="s">
        <v>170</v>
      </c>
      <c r="E15" s="957" t="s">
        <v>170</v>
      </c>
      <c r="F15" s="960" t="s">
        <v>183</v>
      </c>
      <c r="G15" s="961" t="s">
        <v>170</v>
      </c>
      <c r="H15" s="961" t="s">
        <v>170</v>
      </c>
      <c r="I15" s="962" t="s">
        <v>170</v>
      </c>
    </row>
    <row r="16" spans="2:9" ht="18.75" customHeight="1">
      <c r="B16" s="955" t="s">
        <v>184</v>
      </c>
      <c r="C16" s="956" t="s">
        <v>170</v>
      </c>
      <c r="D16" s="956" t="s">
        <v>170</v>
      </c>
      <c r="E16" s="957" t="s">
        <v>170</v>
      </c>
      <c r="F16" s="963" t="s">
        <v>185</v>
      </c>
      <c r="G16" s="964"/>
      <c r="H16" s="964"/>
      <c r="I16" s="965"/>
    </row>
    <row r="17" spans="2:9" ht="18.75" customHeight="1">
      <c r="B17" s="955" t="s">
        <v>186</v>
      </c>
      <c r="C17" s="956" t="s">
        <v>170</v>
      </c>
      <c r="D17" s="956" t="s">
        <v>170</v>
      </c>
      <c r="E17" s="957" t="s">
        <v>170</v>
      </c>
      <c r="F17" s="958"/>
      <c r="G17" s="956"/>
      <c r="H17" s="956"/>
      <c r="I17" s="959"/>
    </row>
    <row r="18" spans="2:9" ht="18.75" customHeight="1">
      <c r="B18" s="955" t="s">
        <v>187</v>
      </c>
      <c r="C18" s="956" t="s">
        <v>170</v>
      </c>
      <c r="D18" s="956" t="s">
        <v>170</v>
      </c>
      <c r="E18" s="957" t="s">
        <v>170</v>
      </c>
      <c r="F18" s="958" t="s">
        <v>188</v>
      </c>
      <c r="G18" s="956" t="s">
        <v>170</v>
      </c>
      <c r="H18" s="956" t="s">
        <v>170</v>
      </c>
      <c r="I18" s="959" t="s">
        <v>170</v>
      </c>
    </row>
    <row r="19" spans="2:9" ht="18.75" customHeight="1">
      <c r="B19" s="955" t="s">
        <v>189</v>
      </c>
      <c r="C19" s="956" t="s">
        <v>170</v>
      </c>
      <c r="D19" s="956" t="s">
        <v>170</v>
      </c>
      <c r="E19" s="957" t="s">
        <v>170</v>
      </c>
      <c r="F19" s="958"/>
      <c r="G19" s="966"/>
      <c r="H19" s="966"/>
      <c r="I19" s="967"/>
    </row>
    <row r="20" spans="2:9" ht="18.75" customHeight="1" thickBot="1">
      <c r="B20" s="968" t="s">
        <v>190</v>
      </c>
      <c r="C20" s="969" t="s">
        <v>170</v>
      </c>
      <c r="D20" s="969" t="s">
        <v>170</v>
      </c>
      <c r="E20" s="970" t="s">
        <v>170</v>
      </c>
      <c r="F20" s="968" t="s">
        <v>191</v>
      </c>
      <c r="G20" s="969" t="s">
        <v>170</v>
      </c>
      <c r="H20" s="969" t="s">
        <v>170</v>
      </c>
      <c r="I20" s="971" t="s">
        <v>170</v>
      </c>
    </row>
    <row r="21" ht="18.75" customHeight="1" thickBot="1"/>
    <row r="22" spans="2:5" ht="18.75" customHeight="1" thickBot="1">
      <c r="B22" s="972" t="s">
        <v>192</v>
      </c>
      <c r="C22" s="973" t="s">
        <v>170</v>
      </c>
      <c r="D22" s="973" t="s">
        <v>170</v>
      </c>
      <c r="E22" s="974" t="s">
        <v>170</v>
      </c>
    </row>
  </sheetData>
  <sheetProtection/>
  <printOptions/>
  <pageMargins left="1.1811023622047245" right="1.1811023622047245" top="0.88" bottom="0.7874015748031497" header="0.5905511811023623" footer="0.3937007874015748"/>
  <pageSetup fitToHeight="1" fitToWidth="1" horizontalDpi="600" verticalDpi="600" orientation="landscape" paperSize="9" r:id="rId1"/>
  <headerFooter alignWithMargins="0">
    <oddHeader>&amp;L２－１２</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N48"/>
  <sheetViews>
    <sheetView zoomScale="75" zoomScaleNormal="75" zoomScalePageLayoutView="0" workbookViewId="0" topLeftCell="A1">
      <selection activeCell="A1" sqref="A1"/>
    </sheetView>
  </sheetViews>
  <sheetFormatPr defaultColWidth="9.00390625" defaultRowHeight="19.5" customHeight="1"/>
  <cols>
    <col min="1" max="2" width="1.75390625" style="626" customWidth="1"/>
    <col min="3" max="3" width="28.25390625" style="626" customWidth="1"/>
    <col min="4" max="6" width="14.25390625" style="627" customWidth="1"/>
    <col min="7" max="7" width="2.25390625" style="628" customWidth="1"/>
    <col min="8" max="9" width="1.75390625" style="628" customWidth="1"/>
    <col min="10" max="10" width="35.00390625" style="628" bestFit="1" customWidth="1"/>
    <col min="11" max="13" width="14.25390625" style="627" customWidth="1"/>
    <col min="14" max="14" width="2.625" style="626" customWidth="1"/>
    <col min="15" max="16384" width="9.00390625" style="626" customWidth="1"/>
  </cols>
  <sheetData>
    <row r="1" spans="1:14" ht="21">
      <c r="A1" s="1087" t="s">
        <v>611</v>
      </c>
      <c r="B1" s="1087"/>
      <c r="C1" s="1087"/>
      <c r="D1" s="1087"/>
      <c r="E1" s="1087"/>
      <c r="F1" s="1087"/>
      <c r="G1" s="1087"/>
      <c r="H1" s="1087"/>
      <c r="I1" s="1087"/>
      <c r="J1" s="1087"/>
      <c r="K1" s="1087"/>
      <c r="L1" s="1087"/>
      <c r="M1" s="1087"/>
      <c r="N1" s="1087"/>
    </row>
    <row r="2" spans="1:14" ht="19.5" customHeight="1">
      <c r="A2" s="1088" t="s">
        <v>480</v>
      </c>
      <c r="B2" s="1088"/>
      <c r="C2" s="1088"/>
      <c r="D2" s="1088"/>
      <c r="E2" s="1088"/>
      <c r="F2" s="1088"/>
      <c r="G2" s="1088"/>
      <c r="H2" s="1088"/>
      <c r="I2" s="1088"/>
      <c r="J2" s="1088"/>
      <c r="K2" s="1088"/>
      <c r="L2" s="1088"/>
      <c r="M2" s="1088"/>
      <c r="N2" s="1088"/>
    </row>
    <row r="3" ht="19.5" customHeight="1" thickBot="1">
      <c r="N3" s="629" t="s">
        <v>481</v>
      </c>
    </row>
    <row r="4" spans="1:14" ht="19.5" customHeight="1" thickBot="1">
      <c r="A4" s="1089" t="s">
        <v>482</v>
      </c>
      <c r="B4" s="1090"/>
      <c r="C4" s="1090"/>
      <c r="D4" s="1090"/>
      <c r="E4" s="1090"/>
      <c r="F4" s="1090"/>
      <c r="G4" s="1091"/>
      <c r="H4" s="1089" t="s">
        <v>483</v>
      </c>
      <c r="I4" s="1090"/>
      <c r="J4" s="1090"/>
      <c r="K4" s="1090"/>
      <c r="L4" s="1090"/>
      <c r="M4" s="1090"/>
      <c r="N4" s="1091"/>
    </row>
    <row r="5" spans="1:14" ht="19.5" customHeight="1">
      <c r="A5" s="142" t="s">
        <v>484</v>
      </c>
      <c r="B5" s="630"/>
      <c r="C5" s="630"/>
      <c r="D5" s="631"/>
      <c r="E5" s="631"/>
      <c r="F5" s="631"/>
      <c r="G5" s="632"/>
      <c r="H5" s="146" t="s">
        <v>485</v>
      </c>
      <c r="I5" s="633"/>
      <c r="J5" s="633"/>
      <c r="K5" s="631"/>
      <c r="L5" s="631"/>
      <c r="M5" s="631"/>
      <c r="N5" s="634"/>
    </row>
    <row r="6" spans="1:14" ht="19.5" customHeight="1">
      <c r="A6" s="635" t="s">
        <v>486</v>
      </c>
      <c r="B6" s="630"/>
      <c r="C6" s="630"/>
      <c r="D6" s="631"/>
      <c r="E6" s="631"/>
      <c r="F6" s="631"/>
      <c r="G6" s="632"/>
      <c r="H6" s="636" t="s">
        <v>487</v>
      </c>
      <c r="I6" s="633"/>
      <c r="J6" s="633"/>
      <c r="K6" s="631"/>
      <c r="L6" s="631"/>
      <c r="M6" s="631"/>
      <c r="N6" s="634"/>
    </row>
    <row r="7" spans="1:14" ht="19.5" customHeight="1">
      <c r="A7" s="635"/>
      <c r="B7" s="630" t="s">
        <v>488</v>
      </c>
      <c r="C7" s="630"/>
      <c r="D7" s="631"/>
      <c r="E7" s="631"/>
      <c r="F7" s="631"/>
      <c r="G7" s="632"/>
      <c r="H7" s="636"/>
      <c r="I7" s="633" t="s">
        <v>489</v>
      </c>
      <c r="J7" s="633"/>
      <c r="K7" s="631"/>
      <c r="L7" s="631"/>
      <c r="M7" s="631"/>
      <c r="N7" s="634"/>
    </row>
    <row r="8" spans="1:14" ht="19.5" customHeight="1">
      <c r="A8" s="635"/>
      <c r="B8" s="630"/>
      <c r="C8" s="630" t="s">
        <v>490</v>
      </c>
      <c r="D8" s="637"/>
      <c r="E8" s="631"/>
      <c r="F8" s="631"/>
      <c r="G8" s="632"/>
      <c r="H8" s="636"/>
      <c r="I8" s="633"/>
      <c r="J8" s="633" t="s">
        <v>778</v>
      </c>
      <c r="K8" s="637"/>
      <c r="L8" s="631"/>
      <c r="M8" s="631"/>
      <c r="N8" s="634"/>
    </row>
    <row r="9" spans="1:14" ht="19.5" customHeight="1">
      <c r="A9" s="635"/>
      <c r="B9" s="630"/>
      <c r="C9" s="630" t="s">
        <v>492</v>
      </c>
      <c r="D9" s="638"/>
      <c r="E9" s="631"/>
      <c r="F9" s="631"/>
      <c r="G9" s="632"/>
      <c r="H9" s="636"/>
      <c r="I9" s="633"/>
      <c r="J9" s="633" t="s">
        <v>779</v>
      </c>
      <c r="K9" s="638"/>
      <c r="L9" s="631"/>
      <c r="M9" s="631"/>
      <c r="N9" s="634"/>
    </row>
    <row r="10" spans="1:14" ht="19.5" customHeight="1">
      <c r="A10" s="635"/>
      <c r="B10" s="630"/>
      <c r="C10" s="630" t="s">
        <v>494</v>
      </c>
      <c r="D10" s="638"/>
      <c r="E10" s="631"/>
      <c r="F10" s="631"/>
      <c r="G10" s="632"/>
      <c r="H10" s="636"/>
      <c r="I10" s="633"/>
      <c r="J10" s="633" t="s">
        <v>612</v>
      </c>
      <c r="K10" s="631"/>
      <c r="L10" s="639">
        <f>SUM(K8:K9)</f>
        <v>0</v>
      </c>
      <c r="M10" s="631"/>
      <c r="N10" s="634"/>
    </row>
    <row r="11" spans="1:14" ht="19.5" customHeight="1">
      <c r="A11" s="635"/>
      <c r="B11" s="630"/>
      <c r="C11" s="630" t="s">
        <v>496</v>
      </c>
      <c r="D11" s="638"/>
      <c r="E11" s="631"/>
      <c r="F11" s="631"/>
      <c r="G11" s="632"/>
      <c r="H11" s="636"/>
      <c r="I11" s="633" t="s">
        <v>583</v>
      </c>
      <c r="J11" s="633"/>
      <c r="K11" s="631"/>
      <c r="L11" s="637"/>
      <c r="M11" s="631"/>
      <c r="N11" s="634"/>
    </row>
    <row r="12" spans="1:14" ht="19.5" customHeight="1">
      <c r="A12" s="635"/>
      <c r="B12" s="630"/>
      <c r="C12" s="630" t="s">
        <v>498</v>
      </c>
      <c r="D12" s="638"/>
      <c r="E12" s="631"/>
      <c r="F12" s="631"/>
      <c r="G12" s="632"/>
      <c r="H12" s="636"/>
      <c r="I12" s="633" t="s">
        <v>584</v>
      </c>
      <c r="J12" s="633"/>
      <c r="K12" s="631"/>
      <c r="L12" s="640">
        <f>SUM(L13:L14)</f>
        <v>0</v>
      </c>
      <c r="M12" s="631"/>
      <c r="N12" s="634"/>
    </row>
    <row r="13" spans="1:14" ht="19.5" customHeight="1">
      <c r="A13" s="635"/>
      <c r="B13" s="630"/>
      <c r="C13" s="630" t="s">
        <v>500</v>
      </c>
      <c r="D13" s="638"/>
      <c r="E13" s="631"/>
      <c r="F13" s="631"/>
      <c r="G13" s="632"/>
      <c r="H13" s="636"/>
      <c r="I13" s="633"/>
      <c r="J13" s="641" t="s">
        <v>791</v>
      </c>
      <c r="K13" s="631"/>
      <c r="L13" s="638"/>
      <c r="M13" s="631"/>
      <c r="N13" s="634"/>
    </row>
    <row r="14" spans="1:14" ht="19.5" customHeight="1">
      <c r="A14" s="635"/>
      <c r="B14" s="630"/>
      <c r="C14" s="630" t="s">
        <v>502</v>
      </c>
      <c r="D14" s="638"/>
      <c r="E14" s="631"/>
      <c r="F14" s="631"/>
      <c r="G14" s="632"/>
      <c r="H14" s="636"/>
      <c r="I14" s="633"/>
      <c r="J14" s="641" t="s">
        <v>708</v>
      </c>
      <c r="K14" s="631"/>
      <c r="L14" s="638"/>
      <c r="M14" s="631"/>
      <c r="N14" s="634"/>
    </row>
    <row r="15" spans="1:14" ht="19.5" customHeight="1">
      <c r="A15" s="635"/>
      <c r="B15" s="630"/>
      <c r="C15" s="630" t="s">
        <v>786</v>
      </c>
      <c r="D15" s="638"/>
      <c r="E15" s="631"/>
      <c r="F15" s="631"/>
      <c r="G15" s="632"/>
      <c r="H15" s="636"/>
      <c r="I15" s="633" t="s">
        <v>585</v>
      </c>
      <c r="J15" s="633"/>
      <c r="K15" s="631"/>
      <c r="L15" s="638"/>
      <c r="M15" s="631"/>
      <c r="N15" s="634"/>
    </row>
    <row r="16" spans="1:14" ht="19.5" customHeight="1" thickBot="1">
      <c r="A16" s="635"/>
      <c r="B16" s="630"/>
      <c r="C16" s="630" t="s">
        <v>788</v>
      </c>
      <c r="D16" s="638"/>
      <c r="E16" s="631"/>
      <c r="F16" s="631"/>
      <c r="G16" s="632"/>
      <c r="H16" s="636"/>
      <c r="I16" s="633" t="s">
        <v>503</v>
      </c>
      <c r="J16" s="633"/>
      <c r="K16" s="631"/>
      <c r="L16" s="631"/>
      <c r="M16" s="642">
        <f>SUM(L10,L11:L12,L15)</f>
        <v>0</v>
      </c>
      <c r="N16" s="634"/>
    </row>
    <row r="17" spans="1:14" ht="19.5" customHeight="1">
      <c r="A17" s="635"/>
      <c r="B17" s="630"/>
      <c r="C17" s="630" t="s">
        <v>504</v>
      </c>
      <c r="D17" s="631"/>
      <c r="E17" s="639">
        <f>SUM(D8:D16)</f>
        <v>0</v>
      </c>
      <c r="F17" s="631"/>
      <c r="G17" s="632"/>
      <c r="H17" s="636"/>
      <c r="I17" s="633"/>
      <c r="J17" s="633"/>
      <c r="K17" s="631"/>
      <c r="L17" s="631"/>
      <c r="M17" s="631"/>
      <c r="N17" s="634"/>
    </row>
    <row r="18" spans="1:14" ht="19.5" customHeight="1">
      <c r="A18" s="635"/>
      <c r="B18" s="630" t="s">
        <v>505</v>
      </c>
      <c r="C18" s="630"/>
      <c r="D18" s="631"/>
      <c r="E18" s="638"/>
      <c r="F18" s="631"/>
      <c r="G18" s="632"/>
      <c r="H18" s="636" t="s">
        <v>506</v>
      </c>
      <c r="I18" s="633"/>
      <c r="J18" s="633"/>
      <c r="K18" s="631"/>
      <c r="L18" s="631"/>
      <c r="M18" s="631"/>
      <c r="N18" s="634"/>
    </row>
    <row r="19" spans="1:14" ht="19.5" customHeight="1" thickBot="1">
      <c r="A19" s="635"/>
      <c r="B19" s="630" t="s">
        <v>507</v>
      </c>
      <c r="C19" s="630"/>
      <c r="D19" s="631"/>
      <c r="E19" s="631"/>
      <c r="F19" s="642">
        <f>SUM(E17:E18)</f>
        <v>0</v>
      </c>
      <c r="G19" s="632"/>
      <c r="H19" s="636"/>
      <c r="I19" s="633" t="s">
        <v>613</v>
      </c>
      <c r="J19" s="633"/>
      <c r="K19" s="631"/>
      <c r="L19" s="638"/>
      <c r="M19" s="631"/>
      <c r="N19" s="634"/>
    </row>
    <row r="20" spans="1:14" ht="19.5" customHeight="1">
      <c r="A20" s="635"/>
      <c r="B20" s="630"/>
      <c r="C20" s="630"/>
      <c r="D20" s="631"/>
      <c r="E20" s="631"/>
      <c r="F20" s="631"/>
      <c r="G20" s="632"/>
      <c r="H20" s="636"/>
      <c r="I20" s="633" t="s">
        <v>800</v>
      </c>
      <c r="J20" s="633"/>
      <c r="K20" s="631"/>
      <c r="L20" s="638"/>
      <c r="M20" s="631"/>
      <c r="N20" s="634"/>
    </row>
    <row r="21" spans="1:14" ht="19.5" customHeight="1">
      <c r="A21" s="635" t="s">
        <v>513</v>
      </c>
      <c r="B21" s="630"/>
      <c r="C21" s="630"/>
      <c r="D21" s="631"/>
      <c r="E21" s="631"/>
      <c r="F21" s="631"/>
      <c r="G21" s="632"/>
      <c r="H21" s="636"/>
      <c r="I21" s="633" t="s">
        <v>514</v>
      </c>
      <c r="J21" s="633"/>
      <c r="K21" s="631"/>
      <c r="L21" s="638"/>
      <c r="M21" s="631"/>
      <c r="N21" s="634"/>
    </row>
    <row r="22" spans="1:14" ht="19.5" customHeight="1">
      <c r="A22" s="635"/>
      <c r="B22" s="630" t="s">
        <v>515</v>
      </c>
      <c r="C22" s="630"/>
      <c r="D22" s="631"/>
      <c r="E22" s="637"/>
      <c r="F22" s="631"/>
      <c r="G22" s="632"/>
      <c r="H22" s="636"/>
      <c r="I22" s="633" t="s">
        <v>516</v>
      </c>
      <c r="J22" s="633"/>
      <c r="K22" s="631"/>
      <c r="L22" s="638"/>
      <c r="M22" s="631"/>
      <c r="N22" s="634"/>
    </row>
    <row r="23" spans="1:14" ht="19.5" customHeight="1">
      <c r="A23" s="635"/>
      <c r="B23" s="630" t="s">
        <v>522</v>
      </c>
      <c r="C23" s="630"/>
      <c r="D23" s="631"/>
      <c r="E23" s="638"/>
      <c r="F23" s="631"/>
      <c r="G23" s="632"/>
      <c r="H23" s="636"/>
      <c r="I23" s="633" t="s">
        <v>518</v>
      </c>
      <c r="J23" s="633"/>
      <c r="K23" s="631"/>
      <c r="L23" s="638"/>
      <c r="M23" s="631"/>
      <c r="N23" s="634"/>
    </row>
    <row r="24" spans="1:14" ht="19.5" customHeight="1">
      <c r="A24" s="635"/>
      <c r="B24" s="630" t="s">
        <v>525</v>
      </c>
      <c r="C24" s="630"/>
      <c r="D24" s="631"/>
      <c r="E24" s="638"/>
      <c r="F24" s="631"/>
      <c r="G24" s="632"/>
      <c r="H24" s="636"/>
      <c r="I24" s="633" t="s">
        <v>801</v>
      </c>
      <c r="J24" s="633"/>
      <c r="K24" s="631"/>
      <c r="L24" s="638"/>
      <c r="M24" s="631"/>
      <c r="N24" s="634"/>
    </row>
    <row r="25" spans="1:14" ht="19.5" customHeight="1" thickBot="1">
      <c r="A25" s="635"/>
      <c r="B25" s="630" t="s">
        <v>796</v>
      </c>
      <c r="C25" s="630"/>
      <c r="D25" s="631"/>
      <c r="E25" s="638"/>
      <c r="F25" s="631"/>
      <c r="G25" s="632"/>
      <c r="H25" s="636"/>
      <c r="I25" s="633" t="s">
        <v>520</v>
      </c>
      <c r="J25" s="633"/>
      <c r="K25" s="631"/>
      <c r="L25" s="631"/>
      <c r="M25" s="642">
        <f>SUM(L19:L24)</f>
        <v>0</v>
      </c>
      <c r="N25" s="634"/>
    </row>
    <row r="26" spans="1:14" ht="19.5" customHeight="1">
      <c r="A26" s="635"/>
      <c r="B26" s="630" t="s">
        <v>793</v>
      </c>
      <c r="C26" s="630"/>
      <c r="D26" s="631"/>
      <c r="E26" s="638"/>
      <c r="F26" s="631"/>
      <c r="G26" s="632"/>
      <c r="H26" s="636"/>
      <c r="I26" s="633"/>
      <c r="J26" s="633"/>
      <c r="K26" s="631"/>
      <c r="L26" s="631"/>
      <c r="M26" s="631"/>
      <c r="N26" s="634"/>
    </row>
    <row r="27" spans="1:14" ht="19.5" customHeight="1" thickBot="1">
      <c r="A27" s="635"/>
      <c r="B27" s="630" t="s">
        <v>799</v>
      </c>
      <c r="C27" s="630"/>
      <c r="D27" s="631"/>
      <c r="E27" s="638"/>
      <c r="F27" s="631"/>
      <c r="G27" s="632"/>
      <c r="H27" s="636"/>
      <c r="I27" s="157" t="s">
        <v>523</v>
      </c>
      <c r="J27" s="633"/>
      <c r="K27" s="631"/>
      <c r="L27" s="631"/>
      <c r="M27" s="642">
        <f>M16+M25</f>
        <v>0</v>
      </c>
      <c r="N27" s="634"/>
    </row>
    <row r="28" spans="1:14" ht="19.5" customHeight="1" thickBot="1">
      <c r="A28" s="635"/>
      <c r="B28" s="630" t="s">
        <v>537</v>
      </c>
      <c r="C28" s="630"/>
      <c r="D28" s="631"/>
      <c r="E28" s="631"/>
      <c r="F28" s="642">
        <f>E22+E23+E24+E27</f>
        <v>0</v>
      </c>
      <c r="G28" s="632"/>
      <c r="H28" s="636"/>
      <c r="I28" s="633"/>
      <c r="J28" s="633"/>
      <c r="K28" s="631"/>
      <c r="L28" s="631"/>
      <c r="M28" s="631"/>
      <c r="N28" s="634"/>
    </row>
    <row r="29" spans="1:14" ht="19.5" customHeight="1">
      <c r="A29" s="635"/>
      <c r="B29" s="630"/>
      <c r="C29" s="630"/>
      <c r="D29" s="631"/>
      <c r="E29" s="631"/>
      <c r="F29" s="631"/>
      <c r="G29" s="632"/>
      <c r="H29" s="636"/>
      <c r="I29" s="157"/>
      <c r="J29" s="633"/>
      <c r="K29" s="631"/>
      <c r="L29" s="631"/>
      <c r="M29" s="631"/>
      <c r="N29" s="634"/>
    </row>
    <row r="30" spans="1:14" ht="19.5" customHeight="1">
      <c r="A30" s="635" t="s">
        <v>539</v>
      </c>
      <c r="B30" s="630"/>
      <c r="C30" s="630"/>
      <c r="D30" s="631"/>
      <c r="E30" s="631"/>
      <c r="F30" s="631"/>
      <c r="G30" s="632"/>
      <c r="H30" s="146" t="s">
        <v>529</v>
      </c>
      <c r="I30" s="633"/>
      <c r="J30" s="633"/>
      <c r="K30" s="631"/>
      <c r="L30" s="631"/>
      <c r="M30" s="631"/>
      <c r="N30" s="634"/>
    </row>
    <row r="31" spans="1:14" ht="19.5" customHeight="1">
      <c r="A31" s="635"/>
      <c r="B31" s="630" t="s">
        <v>802</v>
      </c>
      <c r="C31" s="630"/>
      <c r="D31" s="631"/>
      <c r="E31" s="637"/>
      <c r="F31" s="631"/>
      <c r="G31" s="632"/>
      <c r="H31" s="636" t="s">
        <v>531</v>
      </c>
      <c r="I31" s="633"/>
      <c r="J31" s="633"/>
      <c r="K31" s="631"/>
      <c r="L31" s="637"/>
      <c r="M31" s="631"/>
      <c r="N31" s="634"/>
    </row>
    <row r="32" spans="1:14" ht="19.5" customHeight="1">
      <c r="A32" s="635"/>
      <c r="B32" s="630" t="s">
        <v>546</v>
      </c>
      <c r="C32" s="630"/>
      <c r="D32" s="631"/>
      <c r="E32" s="638"/>
      <c r="F32" s="631"/>
      <c r="G32" s="632"/>
      <c r="H32" s="636" t="s">
        <v>534</v>
      </c>
      <c r="I32" s="633"/>
      <c r="J32" s="633"/>
      <c r="K32" s="631"/>
      <c r="L32" s="637"/>
      <c r="M32" s="631"/>
      <c r="N32" s="634"/>
    </row>
    <row r="33" spans="1:14" ht="19.5" customHeight="1">
      <c r="A33" s="635"/>
      <c r="B33" s="630" t="s">
        <v>803</v>
      </c>
      <c r="C33" s="630"/>
      <c r="D33" s="631"/>
      <c r="E33" s="638"/>
      <c r="F33" s="631"/>
      <c r="G33" s="632"/>
      <c r="H33" s="636" t="s">
        <v>586</v>
      </c>
      <c r="I33" s="633"/>
      <c r="J33" s="633"/>
      <c r="K33" s="631"/>
      <c r="L33" s="637"/>
      <c r="M33" s="631"/>
      <c r="N33" s="634"/>
    </row>
    <row r="34" spans="1:14" ht="19.5" customHeight="1">
      <c r="A34" s="635"/>
      <c r="B34" s="630" t="s">
        <v>804</v>
      </c>
      <c r="C34" s="630"/>
      <c r="D34" s="631"/>
      <c r="E34" s="638"/>
      <c r="F34" s="631"/>
      <c r="G34" s="632"/>
      <c r="H34" s="636" t="s">
        <v>587</v>
      </c>
      <c r="I34" s="633"/>
      <c r="J34" s="633"/>
      <c r="K34" s="631"/>
      <c r="L34" s="637"/>
      <c r="M34" s="631"/>
      <c r="N34" s="634"/>
    </row>
    <row r="35" spans="1:14" ht="19.5" customHeight="1">
      <c r="A35" s="635"/>
      <c r="B35" s="630" t="s">
        <v>535</v>
      </c>
      <c r="C35" s="630"/>
      <c r="D35" s="631"/>
      <c r="E35" s="638"/>
      <c r="F35" s="631"/>
      <c r="G35" s="632"/>
      <c r="H35" s="636"/>
      <c r="I35" s="633"/>
      <c r="J35" s="633"/>
      <c r="K35" s="631"/>
      <c r="L35" s="631"/>
      <c r="M35" s="631"/>
      <c r="N35" s="634"/>
    </row>
    <row r="36" spans="1:14" ht="19.5" customHeight="1" thickBot="1">
      <c r="A36" s="635"/>
      <c r="B36" s="630" t="s">
        <v>551</v>
      </c>
      <c r="C36" s="630"/>
      <c r="D36" s="631"/>
      <c r="E36" s="631"/>
      <c r="F36" s="642">
        <f>E31+E35</f>
        <v>0</v>
      </c>
      <c r="G36" s="632"/>
      <c r="H36" s="636"/>
      <c r="I36" s="157" t="s">
        <v>588</v>
      </c>
      <c r="J36" s="633"/>
      <c r="K36" s="631"/>
      <c r="L36" s="631"/>
      <c r="M36" s="642">
        <f>SUM(L31:L34)</f>
        <v>0</v>
      </c>
      <c r="N36" s="634"/>
    </row>
    <row r="37" spans="1:14" ht="19.5" customHeight="1">
      <c r="A37" s="635"/>
      <c r="B37" s="630"/>
      <c r="C37" s="630"/>
      <c r="D37" s="631"/>
      <c r="E37" s="631"/>
      <c r="F37" s="631"/>
      <c r="G37" s="632"/>
      <c r="H37" s="636"/>
      <c r="I37" s="633"/>
      <c r="J37" s="633"/>
      <c r="K37" s="631"/>
      <c r="L37" s="631"/>
      <c r="M37" s="631"/>
      <c r="N37" s="634"/>
    </row>
    <row r="38" spans="1:14" ht="19.5" customHeight="1" thickBot="1">
      <c r="A38" s="635" t="s">
        <v>806</v>
      </c>
      <c r="B38" s="630"/>
      <c r="C38" s="630"/>
      <c r="D38" s="631"/>
      <c r="E38" s="631"/>
      <c r="F38" s="643"/>
      <c r="G38" s="632"/>
      <c r="H38" s="636"/>
      <c r="I38" s="633"/>
      <c r="J38" s="633"/>
      <c r="K38" s="631"/>
      <c r="L38" s="631"/>
      <c r="M38" s="631"/>
      <c r="N38" s="634"/>
    </row>
    <row r="39" spans="1:14" ht="19.5" customHeight="1">
      <c r="A39" s="635"/>
      <c r="B39" s="630"/>
      <c r="C39" s="630"/>
      <c r="D39" s="631"/>
      <c r="E39" s="631"/>
      <c r="F39" s="631"/>
      <c r="G39" s="632"/>
      <c r="H39" s="636"/>
      <c r="I39" s="157"/>
      <c r="J39" s="633"/>
      <c r="K39" s="631"/>
      <c r="L39" s="631"/>
      <c r="M39" s="631"/>
      <c r="N39" s="634"/>
    </row>
    <row r="40" spans="1:14" ht="19.5" customHeight="1" thickBot="1">
      <c r="A40" s="635"/>
      <c r="B40" s="159" t="s">
        <v>552</v>
      </c>
      <c r="C40" s="630"/>
      <c r="D40" s="631"/>
      <c r="E40" s="631"/>
      <c r="F40" s="642">
        <f>F19+F28+F36+F38</f>
        <v>0</v>
      </c>
      <c r="G40" s="632"/>
      <c r="H40" s="636"/>
      <c r="I40" s="157" t="s">
        <v>589</v>
      </c>
      <c r="J40" s="633"/>
      <c r="K40" s="631"/>
      <c r="L40" s="631"/>
      <c r="M40" s="642">
        <f>M27+M36</f>
        <v>0</v>
      </c>
      <c r="N40" s="634"/>
    </row>
    <row r="41" spans="1:14" ht="19.5" customHeight="1" thickBot="1">
      <c r="A41" s="644"/>
      <c r="B41" s="645"/>
      <c r="C41" s="645"/>
      <c r="D41" s="642"/>
      <c r="E41" s="642"/>
      <c r="F41" s="642"/>
      <c r="G41" s="646"/>
      <c r="H41" s="647"/>
      <c r="I41" s="648"/>
      <c r="J41" s="648"/>
      <c r="K41" s="642"/>
      <c r="L41" s="642"/>
      <c r="M41" s="642"/>
      <c r="N41" s="649"/>
    </row>
    <row r="42" spans="1:14" ht="19.5" customHeight="1">
      <c r="A42" s="630"/>
      <c r="B42" s="630"/>
      <c r="C42" s="630"/>
      <c r="D42" s="631"/>
      <c r="E42" s="631"/>
      <c r="F42" s="631"/>
      <c r="G42" s="633"/>
      <c r="H42" s="633"/>
      <c r="I42" s="633"/>
      <c r="J42" s="633"/>
      <c r="K42" s="650"/>
      <c r="L42" s="631"/>
      <c r="M42" s="631"/>
      <c r="N42" s="630"/>
    </row>
    <row r="43" spans="3:12" ht="19.5" customHeight="1">
      <c r="C43" s="626" t="s">
        <v>811</v>
      </c>
      <c r="E43" s="628"/>
      <c r="F43" s="627" t="s">
        <v>493</v>
      </c>
      <c r="K43" s="637"/>
      <c r="L43" s="627" t="s">
        <v>614</v>
      </c>
    </row>
    <row r="44" spans="5:12" ht="19.5" customHeight="1">
      <c r="E44" s="628"/>
      <c r="F44" s="627" t="s">
        <v>812</v>
      </c>
      <c r="K44" s="638"/>
      <c r="L44" s="627" t="s">
        <v>615</v>
      </c>
    </row>
    <row r="45" spans="4:13" s="834" customFormat="1" ht="19.5" customHeight="1">
      <c r="D45" s="835"/>
      <c r="E45" s="836"/>
      <c r="F45" s="835" t="s">
        <v>1064</v>
      </c>
      <c r="G45" s="836"/>
      <c r="H45" s="836"/>
      <c r="I45" s="836"/>
      <c r="J45" s="836"/>
      <c r="K45" s="837"/>
      <c r="L45" s="835" t="s">
        <v>1065</v>
      </c>
      <c r="M45" s="835"/>
    </row>
    <row r="46" spans="5:12" ht="19.5" customHeight="1">
      <c r="E46" s="628"/>
      <c r="F46" s="627" t="s">
        <v>497</v>
      </c>
      <c r="K46" s="638"/>
      <c r="L46" s="627" t="s">
        <v>565</v>
      </c>
    </row>
    <row r="47" ht="19.5" customHeight="1">
      <c r="C47" s="626" t="s">
        <v>26</v>
      </c>
    </row>
    <row r="48" ht="19.5" customHeight="1">
      <c r="C48" s="626" t="s">
        <v>27</v>
      </c>
    </row>
  </sheetData>
  <sheetProtection/>
  <mergeCells count="4">
    <mergeCell ref="A1:N1"/>
    <mergeCell ref="A2:N2"/>
    <mergeCell ref="A4:G4"/>
    <mergeCell ref="H4:N4"/>
  </mergeCells>
  <printOptions horizontalCentered="1"/>
  <pageMargins left="0.6299212598425197" right="0.5511811023622047" top="0.9448818897637796" bottom="0.5118110236220472" header="0.5905511811023623" footer="0.3937007874015748"/>
  <pageSetup fitToHeight="1" fitToWidth="1" horizontalDpi="600" verticalDpi="600" orientation="portrait" paperSize="9" scale="57" r:id="rId1"/>
  <headerFooter alignWithMargins="0">
    <oddHeader>&amp;L&amp;14&amp;A</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R35"/>
  <sheetViews>
    <sheetView zoomScale="58" zoomScaleNormal="58" zoomScalePageLayoutView="0" workbookViewId="0" topLeftCell="A1">
      <selection activeCell="A1" sqref="A1"/>
    </sheetView>
  </sheetViews>
  <sheetFormatPr defaultColWidth="9.00390625" defaultRowHeight="13.5"/>
  <cols>
    <col min="1" max="1" width="3.625" style="651" customWidth="1"/>
    <col min="2" max="2" width="26.625" style="651" customWidth="1"/>
    <col min="3" max="16" width="12.625" style="651" customWidth="1"/>
    <col min="17" max="17" width="2.25390625" style="651" customWidth="1"/>
    <col min="18" max="16384" width="9.00390625" style="651" customWidth="1"/>
  </cols>
  <sheetData>
    <row r="1" spans="1:15" s="167" customFormat="1" ht="21">
      <c r="A1" s="1095" t="s">
        <v>620</v>
      </c>
      <c r="B1" s="1095"/>
      <c r="C1" s="1095"/>
      <c r="D1" s="1095"/>
      <c r="E1" s="1095"/>
      <c r="F1" s="1095"/>
      <c r="G1" s="1095"/>
      <c r="H1" s="1095"/>
      <c r="I1" s="1095"/>
      <c r="J1" s="1095"/>
      <c r="K1" s="1095"/>
      <c r="L1" s="1095"/>
      <c r="M1" s="1095"/>
      <c r="N1" s="1095"/>
      <c r="O1" s="1095"/>
    </row>
    <row r="2" spans="1:18" s="652" customFormat="1" ht="18.75" customHeight="1">
      <c r="A2" s="1027" t="s">
        <v>570</v>
      </c>
      <c r="B2" s="1027"/>
      <c r="C2" s="1027"/>
      <c r="D2" s="1027"/>
      <c r="E2" s="1027"/>
      <c r="F2" s="1027"/>
      <c r="G2" s="1027"/>
      <c r="H2" s="1027"/>
      <c r="I2" s="1027"/>
      <c r="J2" s="1027"/>
      <c r="K2" s="1027"/>
      <c r="L2" s="1027"/>
      <c r="M2" s="1027"/>
      <c r="N2" s="1027"/>
      <c r="O2" s="1027"/>
      <c r="P2" s="653"/>
      <c r="Q2" s="653"/>
      <c r="R2" s="653"/>
    </row>
    <row r="3" spans="1:18" s="652" customFormat="1" ht="18.75" customHeight="1">
      <c r="A3" s="1027" t="s">
        <v>571</v>
      </c>
      <c r="B3" s="1027"/>
      <c r="C3" s="1027"/>
      <c r="D3" s="1027"/>
      <c r="E3" s="1027"/>
      <c r="F3" s="1027"/>
      <c r="G3" s="1027"/>
      <c r="H3" s="1027"/>
      <c r="I3" s="1027"/>
      <c r="J3" s="1027"/>
      <c r="K3" s="1027"/>
      <c r="L3" s="1027"/>
      <c r="M3" s="1027"/>
      <c r="N3" s="1027"/>
      <c r="O3" s="1027"/>
      <c r="P3" s="653"/>
      <c r="Q3" s="653"/>
      <c r="R3" s="653"/>
    </row>
    <row r="4" spans="1:15" ht="24.75" customHeight="1">
      <c r="A4" s="35" t="s">
        <v>572</v>
      </c>
      <c r="K4" s="669"/>
      <c r="L4" s="669"/>
      <c r="O4" s="168" t="s">
        <v>481</v>
      </c>
    </row>
    <row r="5" spans="1:16" s="653" customFormat="1" ht="27">
      <c r="A5" s="670"/>
      <c r="B5" s="671"/>
      <c r="C5" s="670" t="s">
        <v>573</v>
      </c>
      <c r="D5" s="40" t="s">
        <v>574</v>
      </c>
      <c r="E5" s="672" t="s">
        <v>575</v>
      </c>
      <c r="F5" s="670" t="s">
        <v>597</v>
      </c>
      <c r="G5" s="670" t="s">
        <v>577</v>
      </c>
      <c r="H5" s="670" t="s">
        <v>578</v>
      </c>
      <c r="I5" s="670" t="s">
        <v>579</v>
      </c>
      <c r="J5" s="670" t="s">
        <v>580</v>
      </c>
      <c r="K5" s="670" t="s">
        <v>581</v>
      </c>
      <c r="L5" s="670" t="s">
        <v>127</v>
      </c>
      <c r="M5" s="670" t="s">
        <v>582</v>
      </c>
      <c r="N5" s="672" t="s">
        <v>622</v>
      </c>
      <c r="O5" s="672" t="s">
        <v>623</v>
      </c>
      <c r="P5" s="673"/>
    </row>
    <row r="6" spans="1:16" ht="26.25" customHeight="1">
      <c r="A6" s="43"/>
      <c r="B6" s="674" t="s">
        <v>624</v>
      </c>
      <c r="C6" s="675">
        <f>SUM(E6:O6)</f>
        <v>0</v>
      </c>
      <c r="D6" s="676" t="e">
        <f>C6/C$23</f>
        <v>#DIV/0!</v>
      </c>
      <c r="E6" s="677"/>
      <c r="F6" s="677"/>
      <c r="G6" s="677"/>
      <c r="H6" s="677"/>
      <c r="I6" s="677"/>
      <c r="J6" s="677"/>
      <c r="K6" s="677"/>
      <c r="L6" s="677"/>
      <c r="M6" s="678"/>
      <c r="N6" s="678"/>
      <c r="O6" s="677"/>
      <c r="P6" s="659"/>
    </row>
    <row r="7" spans="1:16" ht="26.25" customHeight="1">
      <c r="A7" s="43"/>
      <c r="B7" s="674" t="s">
        <v>208</v>
      </c>
      <c r="C7" s="675">
        <f>SUM(E7:O7)</f>
        <v>0</v>
      </c>
      <c r="D7" s="676" t="e">
        <f>C7/C$23</f>
        <v>#DIV/0!</v>
      </c>
      <c r="E7" s="679"/>
      <c r="F7" s="679"/>
      <c r="G7" s="679"/>
      <c r="H7" s="679"/>
      <c r="I7" s="679"/>
      <c r="J7" s="679"/>
      <c r="K7" s="679"/>
      <c r="L7" s="679"/>
      <c r="M7" s="680"/>
      <c r="N7" s="680"/>
      <c r="O7" s="679"/>
      <c r="P7" s="659"/>
    </row>
    <row r="8" spans="1:16" ht="26.25" customHeight="1" thickBot="1">
      <c r="A8" s="52" t="s">
        <v>626</v>
      </c>
      <c r="B8" s="681" t="s">
        <v>627</v>
      </c>
      <c r="C8" s="675">
        <f>SUM(E8:O8)</f>
        <v>0</v>
      </c>
      <c r="D8" s="682" t="e">
        <f>C8/C$23</f>
        <v>#DIV/0!</v>
      </c>
      <c r="E8" s="679"/>
      <c r="F8" s="679"/>
      <c r="G8" s="679"/>
      <c r="H8" s="679"/>
      <c r="I8" s="679"/>
      <c r="J8" s="679"/>
      <c r="K8" s="679"/>
      <c r="L8" s="679"/>
      <c r="M8" s="680"/>
      <c r="N8" s="680"/>
      <c r="O8" s="679"/>
      <c r="P8" s="659"/>
    </row>
    <row r="9" spans="1:16" ht="26.25" customHeight="1" thickTop="1">
      <c r="A9" s="683"/>
      <c r="B9" s="56" t="s">
        <v>628</v>
      </c>
      <c r="C9" s="684">
        <f aca="true" t="shared" si="0" ref="C9:L9">SUM(C6:C8)</f>
        <v>0</v>
      </c>
      <c r="D9" s="685" t="e">
        <f t="shared" si="0"/>
        <v>#DIV/0!</v>
      </c>
      <c r="E9" s="684">
        <f t="shared" si="0"/>
        <v>0</v>
      </c>
      <c r="F9" s="684">
        <f t="shared" si="0"/>
        <v>0</v>
      </c>
      <c r="G9" s="684">
        <f t="shared" si="0"/>
        <v>0</v>
      </c>
      <c r="H9" s="684">
        <f t="shared" si="0"/>
        <v>0</v>
      </c>
      <c r="I9" s="684">
        <f t="shared" si="0"/>
        <v>0</v>
      </c>
      <c r="J9" s="684">
        <f t="shared" si="0"/>
        <v>0</v>
      </c>
      <c r="K9" s="684">
        <f t="shared" si="0"/>
        <v>0</v>
      </c>
      <c r="L9" s="684">
        <f t="shared" si="0"/>
        <v>0</v>
      </c>
      <c r="M9" s="686"/>
      <c r="N9" s="686"/>
      <c r="O9" s="684">
        <f>SUM(O6:O8)</f>
        <v>0</v>
      </c>
      <c r="P9" s="659"/>
    </row>
    <row r="10" spans="1:16" ht="26.25" customHeight="1">
      <c r="A10" s="687"/>
      <c r="B10" s="675" t="s">
        <v>629</v>
      </c>
      <c r="C10" s="675">
        <f>SUM(E10:O10)</f>
        <v>0</v>
      </c>
      <c r="D10" s="676" t="e">
        <f>C10/C$23</f>
        <v>#DIV/0!</v>
      </c>
      <c r="E10" s="677"/>
      <c r="F10" s="677"/>
      <c r="G10" s="677"/>
      <c r="H10" s="677"/>
      <c r="I10" s="677"/>
      <c r="J10" s="677"/>
      <c r="K10" s="677"/>
      <c r="L10" s="677"/>
      <c r="M10" s="678"/>
      <c r="N10" s="678"/>
      <c r="O10" s="677"/>
      <c r="P10" s="659"/>
    </row>
    <row r="11" spans="1:16" ht="26.25" customHeight="1">
      <c r="A11" s="1020" t="s">
        <v>630</v>
      </c>
      <c r="B11" s="675" t="s">
        <v>631</v>
      </c>
      <c r="C11" s="675">
        <f>SUM(E11:O11)</f>
        <v>0</v>
      </c>
      <c r="D11" s="676" t="e">
        <f>C11/C$23</f>
        <v>#DIV/0!</v>
      </c>
      <c r="E11" s="677"/>
      <c r="F11" s="677"/>
      <c r="G11" s="677"/>
      <c r="H11" s="677"/>
      <c r="I11" s="677"/>
      <c r="J11" s="677"/>
      <c r="K11" s="677"/>
      <c r="L11" s="677"/>
      <c r="M11" s="678"/>
      <c r="N11" s="678"/>
      <c r="O11" s="678"/>
      <c r="P11" s="659"/>
    </row>
    <row r="12" spans="1:16" ht="26.25" customHeight="1" thickBot="1">
      <c r="A12" s="1020"/>
      <c r="B12" s="688" t="s">
        <v>632</v>
      </c>
      <c r="C12" s="688">
        <f>SUM(E12:O12)</f>
        <v>0</v>
      </c>
      <c r="D12" s="689" t="e">
        <f>C12/C$23</f>
        <v>#DIV/0!</v>
      </c>
      <c r="E12" s="690"/>
      <c r="F12" s="690"/>
      <c r="G12" s="690"/>
      <c r="H12" s="690"/>
      <c r="I12" s="690"/>
      <c r="J12" s="690"/>
      <c r="K12" s="690"/>
      <c r="L12" s="690"/>
      <c r="M12" s="691"/>
      <c r="N12" s="691"/>
      <c r="O12" s="691"/>
      <c r="P12" s="659"/>
    </row>
    <row r="13" spans="1:16" ht="26.25" customHeight="1" thickTop="1">
      <c r="A13" s="683"/>
      <c r="B13" s="56" t="s">
        <v>628</v>
      </c>
      <c r="C13" s="683">
        <f aca="true" t="shared" si="1" ref="C13:M13">SUM(C10:C12)</f>
        <v>0</v>
      </c>
      <c r="D13" s="692" t="e">
        <f t="shared" si="1"/>
        <v>#DIV/0!</v>
      </c>
      <c r="E13" s="683">
        <f t="shared" si="1"/>
        <v>0</v>
      </c>
      <c r="F13" s="683">
        <f t="shared" si="1"/>
        <v>0</v>
      </c>
      <c r="G13" s="683">
        <f t="shared" si="1"/>
        <v>0</v>
      </c>
      <c r="H13" s="683">
        <f t="shared" si="1"/>
        <v>0</v>
      </c>
      <c r="I13" s="683">
        <f t="shared" si="1"/>
        <v>0</v>
      </c>
      <c r="J13" s="683">
        <f t="shared" si="1"/>
        <v>0</v>
      </c>
      <c r="K13" s="683">
        <f t="shared" si="1"/>
        <v>0</v>
      </c>
      <c r="L13" s="683">
        <f t="shared" si="1"/>
        <v>0</v>
      </c>
      <c r="M13" s="683">
        <f t="shared" si="1"/>
        <v>0</v>
      </c>
      <c r="N13" s="693"/>
      <c r="O13" s="683">
        <f>SUM(O10:O12)</f>
        <v>0</v>
      </c>
      <c r="P13" s="659"/>
    </row>
    <row r="14" spans="1:16" ht="26.25" customHeight="1">
      <c r="A14" s="687"/>
      <c r="B14" s="694" t="s">
        <v>633</v>
      </c>
      <c r="C14" s="675">
        <f>SUM(E14:O14)</f>
        <v>0</v>
      </c>
      <c r="D14" s="676" t="e">
        <f>C14/C$23</f>
        <v>#DIV/0!</v>
      </c>
      <c r="E14" s="678"/>
      <c r="F14" s="677"/>
      <c r="G14" s="677"/>
      <c r="H14" s="677"/>
      <c r="I14" s="678"/>
      <c r="J14" s="678"/>
      <c r="K14" s="678"/>
      <c r="L14" s="678"/>
      <c r="M14" s="678"/>
      <c r="N14" s="678"/>
      <c r="O14" s="678"/>
      <c r="P14" s="659"/>
    </row>
    <row r="15" spans="1:16" ht="26.25" customHeight="1">
      <c r="A15" s="1020" t="s">
        <v>598</v>
      </c>
      <c r="B15" s="694" t="s">
        <v>634</v>
      </c>
      <c r="C15" s="675">
        <f>SUM(E15:O15)</f>
        <v>0</v>
      </c>
      <c r="D15" s="676" t="e">
        <f>C15/C$23</f>
        <v>#DIV/0!</v>
      </c>
      <c r="E15" s="677"/>
      <c r="F15" s="677"/>
      <c r="G15" s="677"/>
      <c r="H15" s="677"/>
      <c r="I15" s="677"/>
      <c r="J15" s="677"/>
      <c r="K15" s="677"/>
      <c r="L15" s="677"/>
      <c r="M15" s="678"/>
      <c r="N15" s="678"/>
      <c r="O15" s="677"/>
      <c r="P15" s="659"/>
    </row>
    <row r="16" spans="1:16" ht="26.25" customHeight="1">
      <c r="A16" s="1020"/>
      <c r="B16" s="694" t="s">
        <v>128</v>
      </c>
      <c r="C16" s="675">
        <f>SUM(E16:O16)</f>
        <v>0</v>
      </c>
      <c r="D16" s="676" t="e">
        <f>C16/C$23</f>
        <v>#DIV/0!</v>
      </c>
      <c r="E16" s="677"/>
      <c r="F16" s="677"/>
      <c r="G16" s="677"/>
      <c r="H16" s="677"/>
      <c r="I16" s="677"/>
      <c r="J16" s="677"/>
      <c r="K16" s="677"/>
      <c r="L16" s="679"/>
      <c r="M16" s="680"/>
      <c r="N16" s="678"/>
      <c r="O16" s="677"/>
      <c r="P16" s="659"/>
    </row>
    <row r="17" spans="1:16" ht="27" customHeight="1" thickBot="1">
      <c r="A17" s="1020"/>
      <c r="B17" s="68" t="s">
        <v>636</v>
      </c>
      <c r="C17" s="675">
        <f>SUM(E17:O17)</f>
        <v>0</v>
      </c>
      <c r="D17" s="676" t="e">
        <f>C17/C$23</f>
        <v>#DIV/0!</v>
      </c>
      <c r="E17" s="677"/>
      <c r="F17" s="677"/>
      <c r="G17" s="677"/>
      <c r="H17" s="677"/>
      <c r="I17" s="677"/>
      <c r="J17" s="677"/>
      <c r="K17" s="690"/>
      <c r="L17" s="690"/>
      <c r="M17" s="691"/>
      <c r="N17" s="678"/>
      <c r="O17" s="677"/>
      <c r="P17" s="659"/>
    </row>
    <row r="18" spans="1:16" ht="26.25" customHeight="1" thickTop="1">
      <c r="A18" s="683"/>
      <c r="B18" s="56" t="s">
        <v>628</v>
      </c>
      <c r="C18" s="684">
        <f aca="true" t="shared" si="2" ref="C18:J18">SUM(C14:C17)</f>
        <v>0</v>
      </c>
      <c r="D18" s="685" t="e">
        <f t="shared" si="2"/>
        <v>#DIV/0!</v>
      </c>
      <c r="E18" s="684">
        <f t="shared" si="2"/>
        <v>0</v>
      </c>
      <c r="F18" s="684">
        <f t="shared" si="2"/>
        <v>0</v>
      </c>
      <c r="G18" s="684">
        <f t="shared" si="2"/>
        <v>0</v>
      </c>
      <c r="H18" s="684">
        <f t="shared" si="2"/>
        <v>0</v>
      </c>
      <c r="I18" s="684">
        <f t="shared" si="2"/>
        <v>0</v>
      </c>
      <c r="J18" s="684">
        <f t="shared" si="2"/>
        <v>0</v>
      </c>
      <c r="K18" s="683">
        <f>SUM(K15:K17)</f>
        <v>0</v>
      </c>
      <c r="L18" s="683">
        <f>SUM(L15:L17)</f>
        <v>0</v>
      </c>
      <c r="M18" s="686"/>
      <c r="N18" s="686"/>
      <c r="O18" s="684">
        <f>SUM(O14:O17)</f>
        <v>0</v>
      </c>
      <c r="P18" s="659"/>
    </row>
    <row r="19" spans="1:16" ht="26.25" customHeight="1">
      <c r="A19" s="1019" t="s">
        <v>599</v>
      </c>
      <c r="B19" s="675" t="s">
        <v>637</v>
      </c>
      <c r="C19" s="675">
        <f>SUM(E19:O19)</f>
        <v>0</v>
      </c>
      <c r="D19" s="676" t="e">
        <f>C19/C$23</f>
        <v>#DIV/0!</v>
      </c>
      <c r="E19" s="678"/>
      <c r="F19" s="678"/>
      <c r="G19" s="678"/>
      <c r="H19" s="678"/>
      <c r="I19" s="678"/>
      <c r="J19" s="678"/>
      <c r="K19" s="678"/>
      <c r="L19" s="678"/>
      <c r="M19" s="677"/>
      <c r="N19" s="678"/>
      <c r="O19" s="678"/>
      <c r="P19" s="659"/>
    </row>
    <row r="20" spans="1:16" ht="26.25" customHeight="1">
      <c r="A20" s="1020"/>
      <c r="B20" s="695" t="s">
        <v>600</v>
      </c>
      <c r="C20" s="695">
        <f>N20</f>
        <v>0</v>
      </c>
      <c r="D20" s="682" t="e">
        <f>C20/C$23</f>
        <v>#DIV/0!</v>
      </c>
      <c r="E20" s="680"/>
      <c r="F20" s="680"/>
      <c r="G20" s="680"/>
      <c r="H20" s="680"/>
      <c r="I20" s="680"/>
      <c r="J20" s="680"/>
      <c r="K20" s="680"/>
      <c r="L20" s="680"/>
      <c r="M20" s="680"/>
      <c r="N20" s="679"/>
      <c r="O20" s="680"/>
      <c r="P20" s="659"/>
    </row>
    <row r="21" spans="1:16" ht="26.25" customHeight="1" thickBot="1">
      <c r="A21" s="1020"/>
      <c r="B21" s="688" t="s">
        <v>639</v>
      </c>
      <c r="C21" s="688">
        <f>SUM(E21:O21)</f>
        <v>0</v>
      </c>
      <c r="D21" s="689" t="e">
        <f>C21/C$23</f>
        <v>#DIV/0!</v>
      </c>
      <c r="E21" s="690"/>
      <c r="F21" s="690"/>
      <c r="G21" s="690"/>
      <c r="H21" s="690"/>
      <c r="I21" s="690"/>
      <c r="J21" s="690"/>
      <c r="K21" s="690"/>
      <c r="L21" s="690"/>
      <c r="M21" s="691"/>
      <c r="N21" s="691"/>
      <c r="O21" s="690"/>
      <c r="P21" s="659"/>
    </row>
    <row r="22" spans="1:16" ht="26.25" customHeight="1" thickTop="1">
      <c r="A22" s="683"/>
      <c r="B22" s="70" t="s">
        <v>628</v>
      </c>
      <c r="C22" s="683">
        <f aca="true" t="shared" si="3" ref="C22:N22">SUM(C19:C21)</f>
        <v>0</v>
      </c>
      <c r="D22" s="692" t="e">
        <f t="shared" si="3"/>
        <v>#DIV/0!</v>
      </c>
      <c r="E22" s="683">
        <f t="shared" si="3"/>
        <v>0</v>
      </c>
      <c r="F22" s="683">
        <f t="shared" si="3"/>
        <v>0</v>
      </c>
      <c r="G22" s="683">
        <f t="shared" si="3"/>
        <v>0</v>
      </c>
      <c r="H22" s="683">
        <f t="shared" si="3"/>
        <v>0</v>
      </c>
      <c r="I22" s="683">
        <f t="shared" si="3"/>
        <v>0</v>
      </c>
      <c r="J22" s="683">
        <f t="shared" si="3"/>
        <v>0</v>
      </c>
      <c r="K22" s="683">
        <f t="shared" si="3"/>
        <v>0</v>
      </c>
      <c r="L22" s="683">
        <f t="shared" si="3"/>
        <v>0</v>
      </c>
      <c r="M22" s="683">
        <f t="shared" si="3"/>
        <v>0</v>
      </c>
      <c r="N22" s="683">
        <f t="shared" si="3"/>
        <v>0</v>
      </c>
      <c r="O22" s="693"/>
      <c r="P22" s="659"/>
    </row>
    <row r="23" spans="1:16" ht="26.25" customHeight="1">
      <c r="A23" s="1021" t="s">
        <v>640</v>
      </c>
      <c r="B23" s="1022"/>
      <c r="C23" s="675">
        <f>C9+C13+C18+C22</f>
        <v>0</v>
      </c>
      <c r="D23" s="680"/>
      <c r="E23" s="675">
        <f aca="true" t="shared" si="4" ref="E23:O23">E9+E13+E18+E22</f>
        <v>0</v>
      </c>
      <c r="F23" s="675">
        <f t="shared" si="4"/>
        <v>0</v>
      </c>
      <c r="G23" s="675">
        <f t="shared" si="4"/>
        <v>0</v>
      </c>
      <c r="H23" s="675">
        <f t="shared" si="4"/>
        <v>0</v>
      </c>
      <c r="I23" s="675">
        <f t="shared" si="4"/>
        <v>0</v>
      </c>
      <c r="J23" s="675">
        <f t="shared" si="4"/>
        <v>0</v>
      </c>
      <c r="K23" s="675">
        <f t="shared" si="4"/>
        <v>0</v>
      </c>
      <c r="L23" s="675">
        <f t="shared" si="4"/>
        <v>0</v>
      </c>
      <c r="M23" s="675">
        <f t="shared" si="4"/>
        <v>0</v>
      </c>
      <c r="N23" s="675">
        <f t="shared" si="4"/>
        <v>0</v>
      </c>
      <c r="O23" s="675">
        <f t="shared" si="4"/>
        <v>0</v>
      </c>
      <c r="P23" s="659"/>
    </row>
    <row r="24" spans="1:16" ht="26.25" customHeight="1">
      <c r="A24" s="696"/>
      <c r="B24" s="697" t="s">
        <v>641</v>
      </c>
      <c r="C24" s="678"/>
      <c r="D24" s="678"/>
      <c r="E24" s="676">
        <f aca="true" t="shared" si="5" ref="E24:O24">IF($C23=0,0,E23/$C23)</f>
        <v>0</v>
      </c>
      <c r="F24" s="676">
        <f t="shared" si="5"/>
        <v>0</v>
      </c>
      <c r="G24" s="676">
        <f t="shared" si="5"/>
        <v>0</v>
      </c>
      <c r="H24" s="676">
        <f t="shared" si="5"/>
        <v>0</v>
      </c>
      <c r="I24" s="676">
        <f t="shared" si="5"/>
        <v>0</v>
      </c>
      <c r="J24" s="676">
        <f t="shared" si="5"/>
        <v>0</v>
      </c>
      <c r="K24" s="676">
        <f t="shared" si="5"/>
        <v>0</v>
      </c>
      <c r="L24" s="676">
        <f t="shared" si="5"/>
        <v>0</v>
      </c>
      <c r="M24" s="676">
        <f t="shared" si="5"/>
        <v>0</v>
      </c>
      <c r="N24" s="676">
        <f t="shared" si="5"/>
        <v>0</v>
      </c>
      <c r="O24" s="676">
        <f t="shared" si="5"/>
        <v>0</v>
      </c>
      <c r="P24" s="698"/>
    </row>
    <row r="25" ht="13.5">
      <c r="D25" s="74"/>
    </row>
    <row r="26" spans="1:16" ht="27">
      <c r="A26" s="35" t="s">
        <v>642</v>
      </c>
      <c r="K26" s="669"/>
      <c r="L26" s="669"/>
      <c r="P26" s="672" t="s">
        <v>643</v>
      </c>
    </row>
    <row r="27" spans="1:16" ht="26.25" customHeight="1">
      <c r="A27" s="699" t="s">
        <v>626</v>
      </c>
      <c r="B27" s="700" t="s">
        <v>601</v>
      </c>
      <c r="C27" s="675">
        <f>SUM(E27:P27)</f>
        <v>0</v>
      </c>
      <c r="D27" s="678"/>
      <c r="E27" s="677"/>
      <c r="F27" s="677"/>
      <c r="G27" s="677"/>
      <c r="H27" s="677"/>
      <c r="I27" s="677"/>
      <c r="J27" s="677"/>
      <c r="K27" s="677"/>
      <c r="L27" s="677"/>
      <c r="M27" s="677"/>
      <c r="N27" s="678"/>
      <c r="O27" s="677"/>
      <c r="P27" s="677"/>
    </row>
    <row r="28" spans="1:16" ht="26.25" customHeight="1">
      <c r="A28" s="699" t="s">
        <v>630</v>
      </c>
      <c r="B28" s="700" t="s">
        <v>30</v>
      </c>
      <c r="C28" s="675">
        <f>SUM(E28:P28)</f>
        <v>0</v>
      </c>
      <c r="D28" s="678"/>
      <c r="E28" s="677"/>
      <c r="F28" s="677"/>
      <c r="G28" s="677"/>
      <c r="H28" s="677"/>
      <c r="I28" s="677"/>
      <c r="J28" s="677"/>
      <c r="K28" s="677"/>
      <c r="L28" s="677"/>
      <c r="M28" s="677"/>
      <c r="N28" s="678"/>
      <c r="O28" s="677"/>
      <c r="P28" s="677"/>
    </row>
    <row r="29" spans="1:16" ht="26.25" customHeight="1">
      <c r="A29" s="701" t="s">
        <v>602</v>
      </c>
      <c r="B29" s="702" t="s">
        <v>31</v>
      </c>
      <c r="C29" s="683">
        <f>SUM(E29:P29)</f>
        <v>0</v>
      </c>
      <c r="D29" s="693"/>
      <c r="E29" s="693"/>
      <c r="F29" s="693"/>
      <c r="G29" s="703"/>
      <c r="H29" s="693"/>
      <c r="I29" s="693"/>
      <c r="J29" s="693"/>
      <c r="K29" s="693"/>
      <c r="L29" s="693"/>
      <c r="M29" s="693"/>
      <c r="N29" s="693"/>
      <c r="O29" s="693"/>
      <c r="P29" s="693"/>
    </row>
    <row r="30" spans="1:16" ht="26.25" customHeight="1">
      <c r="A30" s="701" t="s">
        <v>603</v>
      </c>
      <c r="B30" s="702" t="s">
        <v>33</v>
      </c>
      <c r="C30" s="683">
        <f>SUM(E30:P30)</f>
        <v>0</v>
      </c>
      <c r="D30" s="693"/>
      <c r="E30" s="703"/>
      <c r="F30" s="703"/>
      <c r="G30" s="703"/>
      <c r="H30" s="703"/>
      <c r="I30" s="703"/>
      <c r="J30" s="703"/>
      <c r="K30" s="703"/>
      <c r="L30" s="703"/>
      <c r="M30" s="693"/>
      <c r="N30" s="693"/>
      <c r="O30" s="703"/>
      <c r="P30" s="693"/>
    </row>
    <row r="31" spans="1:16" ht="26.25" customHeight="1" thickBot="1">
      <c r="A31" s="704" t="s">
        <v>604</v>
      </c>
      <c r="B31" s="172" t="s">
        <v>34</v>
      </c>
      <c r="C31" s="688">
        <f>SUM(E31:P31)</f>
        <v>0</v>
      </c>
      <c r="D31" s="691"/>
      <c r="E31" s="690"/>
      <c r="F31" s="690"/>
      <c r="G31" s="690"/>
      <c r="H31" s="690"/>
      <c r="I31" s="690"/>
      <c r="J31" s="690"/>
      <c r="K31" s="690"/>
      <c r="L31" s="690"/>
      <c r="M31" s="691"/>
      <c r="N31" s="691"/>
      <c r="O31" s="690"/>
      <c r="P31" s="691"/>
    </row>
    <row r="32" spans="1:16" ht="26.25" customHeight="1" thickTop="1">
      <c r="A32" s="1093" t="s">
        <v>35</v>
      </c>
      <c r="B32" s="1094"/>
      <c r="C32" s="683">
        <f>SUM(E32:O32)</f>
        <v>0</v>
      </c>
      <c r="D32" s="693"/>
      <c r="E32" s="683">
        <f aca="true" t="shared" si="6" ref="E32:M32">SUM(E27:E31)</f>
        <v>0</v>
      </c>
      <c r="F32" s="683">
        <f t="shared" si="6"/>
        <v>0</v>
      </c>
      <c r="G32" s="683">
        <f t="shared" si="6"/>
        <v>0</v>
      </c>
      <c r="H32" s="683">
        <f t="shared" si="6"/>
        <v>0</v>
      </c>
      <c r="I32" s="683">
        <f t="shared" si="6"/>
        <v>0</v>
      </c>
      <c r="J32" s="683">
        <f t="shared" si="6"/>
        <v>0</v>
      </c>
      <c r="K32" s="683">
        <f t="shared" si="6"/>
        <v>0</v>
      </c>
      <c r="L32" s="683">
        <f t="shared" si="6"/>
        <v>0</v>
      </c>
      <c r="M32" s="683">
        <f t="shared" si="6"/>
        <v>0</v>
      </c>
      <c r="N32" s="693"/>
      <c r="O32" s="683">
        <f>SUM(O27:O31)</f>
        <v>0</v>
      </c>
      <c r="P32" s="683">
        <f>SUM(P27:P31)</f>
        <v>0</v>
      </c>
    </row>
    <row r="33" spans="1:16" ht="26.25" customHeight="1">
      <c r="A33" s="705" t="s">
        <v>605</v>
      </c>
      <c r="B33" s="706"/>
      <c r="C33" s="676">
        <f>IF(C23=0,0,C32/C23)</f>
        <v>0</v>
      </c>
      <c r="D33" s="678"/>
      <c r="E33" s="676">
        <f aca="true" t="shared" si="7" ref="E33:M33">IF(E23=0,0,E32/E23)</f>
        <v>0</v>
      </c>
      <c r="F33" s="676">
        <f t="shared" si="7"/>
        <v>0</v>
      </c>
      <c r="G33" s="676">
        <f t="shared" si="7"/>
        <v>0</v>
      </c>
      <c r="H33" s="676">
        <f t="shared" si="7"/>
        <v>0</v>
      </c>
      <c r="I33" s="676">
        <f t="shared" si="7"/>
        <v>0</v>
      </c>
      <c r="J33" s="676">
        <f t="shared" si="7"/>
        <v>0</v>
      </c>
      <c r="K33" s="676">
        <f t="shared" si="7"/>
        <v>0</v>
      </c>
      <c r="L33" s="676">
        <f t="shared" si="7"/>
        <v>0</v>
      </c>
      <c r="M33" s="676">
        <f t="shared" si="7"/>
        <v>0</v>
      </c>
      <c r="N33" s="678"/>
      <c r="O33" s="676">
        <f>IF(O23=0,0,O32/O23)</f>
        <v>0</v>
      </c>
      <c r="P33" s="678"/>
    </row>
    <row r="34" ht="13.5">
      <c r="D34" s="74"/>
    </row>
    <row r="35" spans="1:16" ht="26.25" customHeight="1">
      <c r="A35" s="1025" t="s">
        <v>590</v>
      </c>
      <c r="B35" s="1092"/>
      <c r="C35" s="675">
        <f>SUM(E35:O35)</f>
        <v>0</v>
      </c>
      <c r="D35" s="678"/>
      <c r="E35" s="675">
        <f aca="true" t="shared" si="8" ref="E35:M35">E23-E32</f>
        <v>0</v>
      </c>
      <c r="F35" s="675">
        <f t="shared" si="8"/>
        <v>0</v>
      </c>
      <c r="G35" s="675">
        <f t="shared" si="8"/>
        <v>0</v>
      </c>
      <c r="H35" s="675">
        <f t="shared" si="8"/>
        <v>0</v>
      </c>
      <c r="I35" s="675">
        <f t="shared" si="8"/>
        <v>0</v>
      </c>
      <c r="J35" s="675">
        <f t="shared" si="8"/>
        <v>0</v>
      </c>
      <c r="K35" s="675">
        <f t="shared" si="8"/>
        <v>0</v>
      </c>
      <c r="L35" s="675">
        <f>L23-L32</f>
        <v>0</v>
      </c>
      <c r="M35" s="675">
        <f t="shared" si="8"/>
        <v>0</v>
      </c>
      <c r="N35" s="678"/>
      <c r="O35" s="675">
        <f>O23-O32</f>
        <v>0</v>
      </c>
      <c r="P35" s="675">
        <f>P23-P32</f>
        <v>0</v>
      </c>
    </row>
  </sheetData>
  <sheetProtection/>
  <mergeCells count="9">
    <mergeCell ref="A35:B35"/>
    <mergeCell ref="A15:A17"/>
    <mergeCell ref="A19:A21"/>
    <mergeCell ref="A23:B23"/>
    <mergeCell ref="A32:B32"/>
    <mergeCell ref="A1:O1"/>
    <mergeCell ref="A2:O2"/>
    <mergeCell ref="A3:O3"/>
    <mergeCell ref="A11:A12"/>
  </mergeCells>
  <printOptions horizontalCentered="1"/>
  <pageMargins left="0.6299212598425197" right="0.5511811023622047" top="0.73" bottom="0.5118110236220472" header="0.5905511811023623" footer="0.3937007874015748"/>
  <pageSetup fitToHeight="1" fitToWidth="1" horizontalDpi="600" verticalDpi="600" orientation="landscape" paperSize="9" scale="63" r:id="rId2"/>
  <headerFooter alignWithMargins="0">
    <oddHeader>&amp;L&amp;14&amp;A</oddHeader>
  </headerFooter>
  <drawing r:id="rId1"/>
</worksheet>
</file>

<file path=xl/worksheets/sheet2.xml><?xml version="1.0" encoding="utf-8"?>
<worksheet xmlns="http://schemas.openxmlformats.org/spreadsheetml/2006/main" xmlns:r="http://schemas.openxmlformats.org/officeDocument/2006/relationships">
  <dimension ref="B3:K55"/>
  <sheetViews>
    <sheetView zoomScale="75" zoomScaleNormal="75" zoomScalePageLayoutView="0" workbookViewId="0" topLeftCell="A1">
      <selection activeCell="A1" sqref="A1"/>
    </sheetView>
  </sheetViews>
  <sheetFormatPr defaultColWidth="9.00390625" defaultRowHeight="13.5"/>
  <cols>
    <col min="1" max="1" width="6.375" style="0" customWidth="1"/>
    <col min="2" max="2" width="3.125" style="0" customWidth="1"/>
    <col min="3" max="3" width="6.625" style="0" customWidth="1"/>
    <col min="7" max="7" width="11.125" style="0" customWidth="1"/>
    <col min="8" max="8" width="12.125" style="0" customWidth="1"/>
    <col min="9" max="9" width="6.125" style="0" customWidth="1"/>
    <col min="10" max="10" width="4.25390625" style="0" customWidth="1"/>
    <col min="11" max="11" width="5.50390625" style="0" bestFit="1" customWidth="1"/>
  </cols>
  <sheetData>
    <row r="3" spans="2:11" ht="13.5">
      <c r="B3" s="1010" t="s">
        <v>280</v>
      </c>
      <c r="C3" s="1010"/>
      <c r="D3" s="1010"/>
      <c r="E3" s="1010"/>
      <c r="F3" s="1010"/>
      <c r="G3" s="1010"/>
      <c r="H3" s="1010"/>
      <c r="I3" s="1010"/>
      <c r="J3" s="1010"/>
      <c r="K3">
        <v>203</v>
      </c>
    </row>
    <row r="4" ht="13.5">
      <c r="C4" s="1" t="s">
        <v>287</v>
      </c>
    </row>
    <row r="5" ht="13.5">
      <c r="C5" s="1" t="s">
        <v>288</v>
      </c>
    </row>
    <row r="6" ht="13.5">
      <c r="C6" s="1" t="s">
        <v>289</v>
      </c>
    </row>
    <row r="7" ht="13.5">
      <c r="C7" s="1" t="s">
        <v>290</v>
      </c>
    </row>
    <row r="9" spans="2:11" ht="13.5">
      <c r="B9" s="1010" t="s">
        <v>281</v>
      </c>
      <c r="C9" s="1010"/>
      <c r="D9" s="1010"/>
      <c r="E9" s="1010"/>
      <c r="F9" s="1010"/>
      <c r="G9" s="1010"/>
      <c r="H9" s="1010"/>
      <c r="I9" s="1010"/>
      <c r="J9" s="1010"/>
      <c r="K9">
        <v>207</v>
      </c>
    </row>
    <row r="10" ht="13.5">
      <c r="C10" s="1" t="s">
        <v>291</v>
      </c>
    </row>
    <row r="11" ht="13.5">
      <c r="C11" s="1" t="s">
        <v>292</v>
      </c>
    </row>
    <row r="12" ht="13.5">
      <c r="C12" s="1" t="s">
        <v>293</v>
      </c>
    </row>
    <row r="13" ht="13.5">
      <c r="C13" s="1" t="s">
        <v>294</v>
      </c>
    </row>
    <row r="14" ht="13.5">
      <c r="C14" s="1" t="s">
        <v>295</v>
      </c>
    </row>
    <row r="15" ht="13.5">
      <c r="C15" s="1" t="s">
        <v>296</v>
      </c>
    </row>
    <row r="16" ht="13.5">
      <c r="C16" s="1" t="s">
        <v>297</v>
      </c>
    </row>
    <row r="17" ht="13.5">
      <c r="C17" s="1" t="s">
        <v>298</v>
      </c>
    </row>
    <row r="18" ht="13.5">
      <c r="C18" s="1" t="s">
        <v>299</v>
      </c>
    </row>
    <row r="19" ht="13.5">
      <c r="C19" s="1" t="s">
        <v>300</v>
      </c>
    </row>
    <row r="20" spans="3:10" ht="32.25" customHeight="1">
      <c r="C20" s="998" t="s">
        <v>121</v>
      </c>
      <c r="D20" s="1012" t="s">
        <v>122</v>
      </c>
      <c r="E20" s="1012"/>
      <c r="F20" s="1012"/>
      <c r="G20" s="1012"/>
      <c r="H20" s="1012"/>
      <c r="I20" s="1012"/>
      <c r="J20" s="1012"/>
    </row>
    <row r="21" ht="13.5">
      <c r="C21" s="930" t="s">
        <v>301</v>
      </c>
    </row>
    <row r="22" ht="13.5">
      <c r="C22" s="930" t="s">
        <v>302</v>
      </c>
    </row>
    <row r="24" spans="2:11" ht="13.5">
      <c r="B24" s="1010" t="s">
        <v>282</v>
      </c>
      <c r="C24" s="1010"/>
      <c r="D24" s="1010"/>
      <c r="E24" s="1010"/>
      <c r="F24" s="1010"/>
      <c r="G24" s="1010"/>
      <c r="H24" s="1010"/>
      <c r="I24" s="1010"/>
      <c r="J24" s="1010"/>
      <c r="K24">
        <v>218</v>
      </c>
    </row>
    <row r="25" ht="13.5">
      <c r="C25" s="1" t="s">
        <v>303</v>
      </c>
    </row>
    <row r="26" spans="3:7" ht="13.5">
      <c r="C26" s="1" t="s">
        <v>304</v>
      </c>
      <c r="G26" s="623"/>
    </row>
    <row r="27" ht="13.5">
      <c r="C27" s="1" t="s">
        <v>305</v>
      </c>
    </row>
    <row r="28" ht="13.5">
      <c r="C28" s="1" t="s">
        <v>306</v>
      </c>
    </row>
    <row r="30" spans="2:11" ht="13.5">
      <c r="B30" s="1010" t="s">
        <v>283</v>
      </c>
      <c r="C30" s="1010"/>
      <c r="D30" s="1010"/>
      <c r="E30" s="1010"/>
      <c r="F30" s="1010"/>
      <c r="G30" s="1010"/>
      <c r="H30" s="1010"/>
      <c r="I30" s="1010"/>
      <c r="J30" s="1010"/>
      <c r="K30">
        <v>222</v>
      </c>
    </row>
    <row r="31" ht="13.5">
      <c r="C31" s="1" t="s">
        <v>307</v>
      </c>
    </row>
    <row r="32" spans="3:7" ht="13.5">
      <c r="C32" s="1" t="s">
        <v>308</v>
      </c>
      <c r="G32" s="623"/>
    </row>
    <row r="33" ht="13.5">
      <c r="C33" s="1" t="s">
        <v>309</v>
      </c>
    </row>
    <row r="34" ht="13.5">
      <c r="C34" s="1" t="s">
        <v>310</v>
      </c>
    </row>
    <row r="36" spans="2:11" ht="13.5">
      <c r="B36" s="1010" t="s">
        <v>284</v>
      </c>
      <c r="C36" s="1010"/>
      <c r="D36" s="1010"/>
      <c r="E36" s="1010"/>
      <c r="F36" s="1010"/>
      <c r="G36" s="1010"/>
      <c r="H36" s="1010"/>
      <c r="I36" s="1010"/>
      <c r="J36" s="1010"/>
      <c r="K36">
        <v>226</v>
      </c>
    </row>
    <row r="37" ht="13.5">
      <c r="C37" s="1" t="s">
        <v>311</v>
      </c>
    </row>
    <row r="38" ht="13.5">
      <c r="C38" s="1" t="s">
        <v>312</v>
      </c>
    </row>
    <row r="39" ht="13.5">
      <c r="C39" s="1" t="s">
        <v>313</v>
      </c>
    </row>
    <row r="40" spans="3:8" ht="13.5">
      <c r="C40" s="1" t="s">
        <v>314</v>
      </c>
      <c r="H40" t="s">
        <v>783</v>
      </c>
    </row>
    <row r="41" ht="13.5">
      <c r="C41" s="1" t="s">
        <v>315</v>
      </c>
    </row>
    <row r="42" ht="13.5">
      <c r="C42" s="1" t="s">
        <v>316</v>
      </c>
    </row>
    <row r="43" ht="13.5">
      <c r="C43" s="930" t="s">
        <v>317</v>
      </c>
    </row>
    <row r="44" ht="13.5">
      <c r="C44" t="s">
        <v>318</v>
      </c>
    </row>
    <row r="45" ht="13.5">
      <c r="C45" s="1" t="s">
        <v>319</v>
      </c>
    </row>
    <row r="46" ht="13.5">
      <c r="C46" t="s">
        <v>320</v>
      </c>
    </row>
    <row r="47" spans="3:10" ht="32.25" customHeight="1">
      <c r="C47" s="998" t="s">
        <v>121</v>
      </c>
      <c r="D47" s="1013" t="s">
        <v>123</v>
      </c>
      <c r="E47" s="1013"/>
      <c r="F47" s="1013"/>
      <c r="G47" s="1013"/>
      <c r="H47" s="1013"/>
      <c r="I47" s="1013"/>
      <c r="J47" s="1013"/>
    </row>
    <row r="49" spans="2:11" ht="13.5">
      <c r="B49" s="1010" t="s">
        <v>285</v>
      </c>
      <c r="C49" s="1010"/>
      <c r="D49" s="1010"/>
      <c r="E49" s="1010"/>
      <c r="F49" s="1010"/>
      <c r="G49" s="1010"/>
      <c r="H49" s="1010"/>
      <c r="I49" s="1010"/>
      <c r="J49" s="1010"/>
      <c r="K49">
        <v>247</v>
      </c>
    </row>
    <row r="50" ht="13.5">
      <c r="C50" s="1" t="s">
        <v>321</v>
      </c>
    </row>
    <row r="51" ht="13.5">
      <c r="C51" s="1" t="s">
        <v>322</v>
      </c>
    </row>
    <row r="52" ht="13.5">
      <c r="C52" s="1" t="s">
        <v>323</v>
      </c>
    </row>
    <row r="53" ht="13.5">
      <c r="C53" s="1" t="s">
        <v>324</v>
      </c>
    </row>
    <row r="55" spans="2:11" ht="13.5">
      <c r="B55" s="1011" t="s">
        <v>286</v>
      </c>
      <c r="C55" s="1011"/>
      <c r="D55" s="1010"/>
      <c r="E55" s="1010"/>
      <c r="F55" s="1010"/>
      <c r="G55" s="1010"/>
      <c r="H55" s="1010"/>
      <c r="I55" s="1010"/>
      <c r="J55" s="1010"/>
      <c r="K55">
        <v>253</v>
      </c>
    </row>
  </sheetData>
  <sheetProtection/>
  <mergeCells count="9">
    <mergeCell ref="B49:J49"/>
    <mergeCell ref="B55:J55"/>
    <mergeCell ref="D20:J20"/>
    <mergeCell ref="D47:J47"/>
    <mergeCell ref="B36:J36"/>
    <mergeCell ref="B3:J3"/>
    <mergeCell ref="B9:J9"/>
    <mergeCell ref="B24:J24"/>
    <mergeCell ref="B30:J30"/>
  </mergeCells>
  <printOptions/>
  <pageMargins left="0.75" right="0.75" top="1" bottom="1" header="0.512" footer="0.512"/>
  <pageSetup horizontalDpi="300" verticalDpi="300" orientation="portrait" paperSize="9" scale="97"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R47"/>
  <sheetViews>
    <sheetView zoomScale="63" zoomScaleNormal="63" zoomScalePageLayoutView="0" workbookViewId="0" topLeftCell="A1">
      <selection activeCell="A1" sqref="A1"/>
    </sheetView>
  </sheetViews>
  <sheetFormatPr defaultColWidth="9.00390625" defaultRowHeight="18.75" customHeight="1"/>
  <cols>
    <col min="1" max="1" width="2.125" style="652" customWidth="1"/>
    <col min="2" max="2" width="3.25390625" style="652" customWidth="1"/>
    <col min="3" max="3" width="2.875" style="652" customWidth="1"/>
    <col min="4" max="4" width="38.00390625" style="652" customWidth="1"/>
    <col min="5" max="5" width="14.375" style="652" customWidth="1"/>
    <col min="6" max="7" width="0.74609375" style="652" customWidth="1"/>
    <col min="8" max="8" width="14.375" style="652" customWidth="1"/>
    <col min="9" max="10" width="0.74609375" style="652" customWidth="1"/>
    <col min="11" max="11" width="14.375" style="652" customWidth="1"/>
    <col min="12" max="13" width="0.74609375" style="652" customWidth="1"/>
    <col min="14" max="14" width="14.375" style="652" customWidth="1"/>
    <col min="15" max="16" width="0.74609375" style="652" customWidth="1"/>
    <col min="17" max="17" width="14.375" style="652" customWidth="1"/>
    <col min="18" max="18" width="2.125" style="652" customWidth="1"/>
    <col min="19" max="16384" width="9.00390625" style="652" customWidth="1"/>
  </cols>
  <sheetData>
    <row r="1" spans="1:17" ht="21">
      <c r="A1" s="651"/>
      <c r="B1" s="1029" t="s">
        <v>617</v>
      </c>
      <c r="C1" s="1029"/>
      <c r="D1" s="1029"/>
      <c r="E1" s="1029"/>
      <c r="F1" s="1029"/>
      <c r="G1" s="1029"/>
      <c r="H1" s="1029"/>
      <c r="I1" s="1029"/>
      <c r="J1" s="1029"/>
      <c r="K1" s="1029"/>
      <c r="L1" s="1029"/>
      <c r="M1" s="1029"/>
      <c r="N1" s="1029"/>
      <c r="O1" s="1029"/>
      <c r="P1" s="1029"/>
      <c r="Q1" s="1029"/>
    </row>
    <row r="2" spans="1:17" ht="18.75" customHeight="1">
      <c r="A2" s="651"/>
      <c r="B2" s="1027" t="s">
        <v>570</v>
      </c>
      <c r="C2" s="1027"/>
      <c r="D2" s="1027"/>
      <c r="E2" s="1027"/>
      <c r="F2" s="1027"/>
      <c r="G2" s="1027"/>
      <c r="H2" s="1027"/>
      <c r="I2" s="1027"/>
      <c r="J2" s="1027"/>
      <c r="K2" s="1027"/>
      <c r="L2" s="1027"/>
      <c r="M2" s="1027"/>
      <c r="N2" s="1027"/>
      <c r="O2" s="1027"/>
      <c r="P2" s="1027"/>
      <c r="Q2" s="1027"/>
    </row>
    <row r="3" spans="1:17" ht="18.75" customHeight="1">
      <c r="A3" s="651"/>
      <c r="B3" s="1027" t="s">
        <v>571</v>
      </c>
      <c r="C3" s="1027"/>
      <c r="D3" s="1027"/>
      <c r="E3" s="1027"/>
      <c r="F3" s="1027"/>
      <c r="G3" s="1027"/>
      <c r="H3" s="1027"/>
      <c r="I3" s="1027"/>
      <c r="J3" s="1027"/>
      <c r="K3" s="1027"/>
      <c r="L3" s="1027"/>
      <c r="M3" s="1027"/>
      <c r="N3" s="1027"/>
      <c r="O3" s="1027"/>
      <c r="P3" s="1027"/>
      <c r="Q3" s="1027"/>
    </row>
    <row r="4" spans="1:18" ht="18.75" customHeight="1" thickBot="1">
      <c r="A4" s="651"/>
      <c r="B4" s="651"/>
      <c r="C4" s="651"/>
      <c r="D4" s="651"/>
      <c r="E4" s="651"/>
      <c r="F4" s="651"/>
      <c r="G4" s="651"/>
      <c r="H4" s="651"/>
      <c r="I4" s="651"/>
      <c r="J4" s="651"/>
      <c r="K4" s="651"/>
      <c r="L4" s="651"/>
      <c r="M4" s="651"/>
      <c r="N4" s="651"/>
      <c r="O4" s="651"/>
      <c r="P4" s="651"/>
      <c r="Q4" s="651"/>
      <c r="R4" s="654" t="s">
        <v>648</v>
      </c>
    </row>
    <row r="5" spans="1:18" ht="34.5" customHeight="1">
      <c r="A5" s="655"/>
      <c r="B5" s="656"/>
      <c r="C5" s="656"/>
      <c r="D5" s="656"/>
      <c r="E5" s="85" t="s">
        <v>37</v>
      </c>
      <c r="F5" s="85"/>
      <c r="G5" s="85"/>
      <c r="H5" s="85" t="s">
        <v>650</v>
      </c>
      <c r="I5" s="85"/>
      <c r="J5" s="85"/>
      <c r="K5" s="85" t="s">
        <v>651</v>
      </c>
      <c r="L5" s="85"/>
      <c r="M5" s="85"/>
      <c r="N5" s="85" t="s">
        <v>39</v>
      </c>
      <c r="O5" s="85"/>
      <c r="P5" s="85"/>
      <c r="Q5" s="85" t="s">
        <v>618</v>
      </c>
      <c r="R5" s="657"/>
    </row>
    <row r="6" spans="1:18" ht="18.75" customHeight="1">
      <c r="A6" s="658"/>
      <c r="B6" s="659" t="s">
        <v>41</v>
      </c>
      <c r="C6" s="659"/>
      <c r="D6" s="659"/>
      <c r="E6" s="659">
        <f>SUM(H6:Q6)</f>
        <v>0</v>
      </c>
      <c r="F6" s="659"/>
      <c r="G6" s="659"/>
      <c r="H6" s="933"/>
      <c r="I6" s="659"/>
      <c r="J6" s="659"/>
      <c r="K6" s="933"/>
      <c r="L6" s="659"/>
      <c r="M6" s="659"/>
      <c r="N6" s="933"/>
      <c r="O6" s="659"/>
      <c r="P6" s="659"/>
      <c r="Q6" s="933"/>
      <c r="R6" s="661"/>
    </row>
    <row r="7" spans="1:18" ht="9" customHeight="1">
      <c r="A7" s="658"/>
      <c r="B7" s="659"/>
      <c r="C7" s="659"/>
      <c r="D7" s="659"/>
      <c r="E7" s="659"/>
      <c r="F7" s="659"/>
      <c r="G7" s="659"/>
      <c r="H7" s="659"/>
      <c r="I7" s="659"/>
      <c r="J7" s="659"/>
      <c r="K7" s="659"/>
      <c r="L7" s="659"/>
      <c r="M7" s="659"/>
      <c r="N7" s="659"/>
      <c r="O7" s="659"/>
      <c r="P7" s="659"/>
      <c r="Q7" s="659"/>
      <c r="R7" s="661"/>
    </row>
    <row r="8" spans="1:18" ht="18.75" customHeight="1">
      <c r="A8" s="658"/>
      <c r="B8" s="659"/>
      <c r="C8" s="659" t="s">
        <v>655</v>
      </c>
      <c r="D8" s="659"/>
      <c r="E8" s="659">
        <f>SUM(H8:Q8)</f>
        <v>0</v>
      </c>
      <c r="F8" s="659"/>
      <c r="G8" s="659"/>
      <c r="H8" s="659"/>
      <c r="I8" s="659"/>
      <c r="J8" s="659"/>
      <c r="K8" s="659"/>
      <c r="L8" s="659"/>
      <c r="M8" s="659"/>
      <c r="N8" s="933"/>
      <c r="O8" s="659"/>
      <c r="P8" s="659"/>
      <c r="Q8" s="659"/>
      <c r="R8" s="661"/>
    </row>
    <row r="9" spans="1:18" ht="9" customHeight="1">
      <c r="A9" s="658"/>
      <c r="B9" s="659"/>
      <c r="C9" s="659"/>
      <c r="D9" s="659"/>
      <c r="E9" s="659"/>
      <c r="F9" s="659"/>
      <c r="G9" s="659"/>
      <c r="H9" s="659"/>
      <c r="I9" s="659"/>
      <c r="J9" s="659"/>
      <c r="K9" s="659"/>
      <c r="L9" s="659"/>
      <c r="M9" s="659"/>
      <c r="N9" s="659"/>
      <c r="O9" s="659"/>
      <c r="P9" s="659"/>
      <c r="Q9" s="659"/>
      <c r="R9" s="661"/>
    </row>
    <row r="10" spans="1:18" ht="18.75" customHeight="1">
      <c r="A10" s="658"/>
      <c r="B10" s="659"/>
      <c r="C10" s="659" t="s">
        <v>656</v>
      </c>
      <c r="D10" s="659"/>
      <c r="E10" s="659"/>
      <c r="F10" s="659"/>
      <c r="G10" s="659"/>
      <c r="H10" s="659"/>
      <c r="I10" s="659"/>
      <c r="J10" s="659"/>
      <c r="K10" s="659"/>
      <c r="L10" s="659"/>
      <c r="M10" s="659"/>
      <c r="N10" s="659"/>
      <c r="O10" s="659"/>
      <c r="P10" s="659"/>
      <c r="Q10" s="659"/>
      <c r="R10" s="661"/>
    </row>
    <row r="11" spans="1:18" ht="18.75" customHeight="1">
      <c r="A11" s="658"/>
      <c r="B11" s="659"/>
      <c r="C11" s="659"/>
      <c r="D11" s="659" t="s">
        <v>657</v>
      </c>
      <c r="E11" s="659">
        <f>SUM(H11:Q11)</f>
        <v>0</v>
      </c>
      <c r="F11" s="659"/>
      <c r="G11" s="659"/>
      <c r="H11" s="659"/>
      <c r="I11" s="659"/>
      <c r="J11" s="659"/>
      <c r="K11" s="659"/>
      <c r="L11" s="659"/>
      <c r="M11" s="659"/>
      <c r="N11" s="933"/>
      <c r="O11" s="659"/>
      <c r="P11" s="659"/>
      <c r="Q11" s="659"/>
      <c r="R11" s="661"/>
    </row>
    <row r="12" spans="1:18" ht="18.75" customHeight="1">
      <c r="A12" s="658"/>
      <c r="B12" s="659"/>
      <c r="C12" s="659"/>
      <c r="D12" s="659" t="s">
        <v>658</v>
      </c>
      <c r="E12" s="659">
        <f>SUM(H12:Q12)</f>
        <v>0</v>
      </c>
      <c r="F12" s="659"/>
      <c r="G12" s="659"/>
      <c r="H12" s="659"/>
      <c r="I12" s="659"/>
      <c r="J12" s="659"/>
      <c r="K12" s="659"/>
      <c r="L12" s="659"/>
      <c r="M12" s="659"/>
      <c r="N12" s="933"/>
      <c r="O12" s="659"/>
      <c r="P12" s="659"/>
      <c r="Q12" s="659"/>
      <c r="R12" s="661"/>
    </row>
    <row r="13" spans="1:18" ht="18.75" customHeight="1">
      <c r="A13" s="658"/>
      <c r="B13" s="659"/>
      <c r="C13" s="659"/>
      <c r="D13" s="659" t="s">
        <v>659</v>
      </c>
      <c r="E13" s="659">
        <f>SUM(H13:Q13)</f>
        <v>0</v>
      </c>
      <c r="F13" s="659"/>
      <c r="G13" s="659"/>
      <c r="H13" s="659"/>
      <c r="I13" s="659"/>
      <c r="J13" s="659"/>
      <c r="K13" s="659"/>
      <c r="L13" s="659"/>
      <c r="M13" s="659"/>
      <c r="N13" s="933"/>
      <c r="O13" s="659"/>
      <c r="P13" s="659"/>
      <c r="Q13" s="659"/>
      <c r="R13" s="661"/>
    </row>
    <row r="14" spans="1:18" ht="9" customHeight="1">
      <c r="A14" s="658"/>
      <c r="B14" s="659"/>
      <c r="C14" s="659"/>
      <c r="D14" s="659"/>
      <c r="E14" s="659"/>
      <c r="F14" s="659"/>
      <c r="G14" s="659"/>
      <c r="H14" s="659"/>
      <c r="I14" s="659"/>
      <c r="J14" s="659"/>
      <c r="K14" s="659"/>
      <c r="L14" s="659"/>
      <c r="M14" s="659"/>
      <c r="N14" s="659"/>
      <c r="O14" s="659"/>
      <c r="P14" s="659"/>
      <c r="Q14" s="659"/>
      <c r="R14" s="661"/>
    </row>
    <row r="15" spans="1:18" ht="18.75" customHeight="1">
      <c r="A15" s="658"/>
      <c r="B15" s="659"/>
      <c r="C15" s="659" t="s">
        <v>391</v>
      </c>
      <c r="D15" s="659"/>
      <c r="E15" s="659">
        <f>SUM(H15:Q15)</f>
        <v>0</v>
      </c>
      <c r="F15" s="659"/>
      <c r="G15" s="659"/>
      <c r="H15" s="933"/>
      <c r="I15" s="659"/>
      <c r="J15" s="659"/>
      <c r="K15" s="659"/>
      <c r="L15" s="659"/>
      <c r="M15" s="659"/>
      <c r="N15" s="933"/>
      <c r="O15" s="659"/>
      <c r="P15" s="659"/>
      <c r="Q15" s="659"/>
      <c r="R15" s="661"/>
    </row>
    <row r="16" spans="1:18" ht="9" customHeight="1">
      <c r="A16" s="658"/>
      <c r="B16" s="659"/>
      <c r="C16" s="659"/>
      <c r="D16" s="659"/>
      <c r="E16" s="659"/>
      <c r="F16" s="659"/>
      <c r="G16" s="659"/>
      <c r="H16" s="659"/>
      <c r="I16" s="659"/>
      <c r="J16" s="659"/>
      <c r="K16" s="659"/>
      <c r="L16" s="659"/>
      <c r="M16" s="659"/>
      <c r="N16" s="659"/>
      <c r="O16" s="659"/>
      <c r="P16" s="659"/>
      <c r="Q16" s="659"/>
      <c r="R16" s="661"/>
    </row>
    <row r="17" spans="1:18" ht="19.5" customHeight="1">
      <c r="A17" s="658"/>
      <c r="B17" s="659"/>
      <c r="C17" s="659" t="s">
        <v>42</v>
      </c>
      <c r="D17" s="659"/>
      <c r="E17" s="659"/>
      <c r="F17" s="659"/>
      <c r="G17" s="659"/>
      <c r="H17" s="659"/>
      <c r="I17" s="659"/>
      <c r="J17" s="659"/>
      <c r="K17" s="659"/>
      <c r="L17" s="659"/>
      <c r="M17" s="659"/>
      <c r="N17" s="659"/>
      <c r="O17" s="659"/>
      <c r="P17" s="659"/>
      <c r="Q17" s="659"/>
      <c r="R17" s="661"/>
    </row>
    <row r="18" spans="1:18" ht="19.5" customHeight="1">
      <c r="A18" s="658"/>
      <c r="B18" s="659"/>
      <c r="C18" s="659"/>
      <c r="D18" s="659" t="s">
        <v>661</v>
      </c>
      <c r="E18" s="659">
        <f>SUM(H18:Q18)</f>
        <v>0</v>
      </c>
      <c r="F18" s="659"/>
      <c r="G18" s="659"/>
      <c r="H18" s="659"/>
      <c r="I18" s="659"/>
      <c r="J18" s="659"/>
      <c r="K18" s="659"/>
      <c r="L18" s="659"/>
      <c r="M18" s="659"/>
      <c r="N18" s="933"/>
      <c r="O18" s="659"/>
      <c r="P18" s="659"/>
      <c r="Q18" s="659"/>
      <c r="R18" s="661"/>
    </row>
    <row r="19" spans="1:18" ht="19.5" customHeight="1">
      <c r="A19" s="658"/>
      <c r="B19" s="659"/>
      <c r="C19" s="659"/>
      <c r="D19" s="659" t="s">
        <v>662</v>
      </c>
      <c r="E19" s="659">
        <f>SUM(H19:Q19)</f>
        <v>0</v>
      </c>
      <c r="F19" s="659"/>
      <c r="G19" s="659"/>
      <c r="H19" s="659"/>
      <c r="I19" s="659"/>
      <c r="J19" s="659"/>
      <c r="K19" s="659"/>
      <c r="L19" s="659"/>
      <c r="M19" s="659"/>
      <c r="N19" s="933"/>
      <c r="O19" s="659"/>
      <c r="P19" s="659"/>
      <c r="Q19" s="659"/>
      <c r="R19" s="661"/>
    </row>
    <row r="20" spans="1:18" ht="19.5" customHeight="1">
      <c r="A20" s="658"/>
      <c r="B20" s="659"/>
      <c r="C20" s="659"/>
      <c r="D20" s="659" t="s">
        <v>591</v>
      </c>
      <c r="E20" s="659">
        <f>SUM(H20:Q20)</f>
        <v>0</v>
      </c>
      <c r="F20" s="659"/>
      <c r="G20" s="659"/>
      <c r="H20" s="659"/>
      <c r="I20" s="659"/>
      <c r="J20" s="659"/>
      <c r="K20" s="659"/>
      <c r="L20" s="659"/>
      <c r="M20" s="659"/>
      <c r="N20" s="933"/>
      <c r="O20" s="659"/>
      <c r="P20" s="659"/>
      <c r="Q20" s="659"/>
      <c r="R20" s="661"/>
    </row>
    <row r="21" spans="1:18" ht="19.5" customHeight="1">
      <c r="A21" s="658"/>
      <c r="B21" s="659"/>
      <c r="C21" s="659"/>
      <c r="D21" s="659" t="s">
        <v>43</v>
      </c>
      <c r="E21" s="659">
        <f>SUM(H21:Q21)</f>
        <v>0</v>
      </c>
      <c r="F21" s="659"/>
      <c r="G21" s="659"/>
      <c r="H21" s="659"/>
      <c r="I21" s="659"/>
      <c r="J21" s="659"/>
      <c r="K21" s="659"/>
      <c r="L21" s="659"/>
      <c r="M21" s="659"/>
      <c r="N21" s="933"/>
      <c r="O21" s="659"/>
      <c r="P21" s="659"/>
      <c r="Q21" s="659"/>
      <c r="R21" s="661"/>
    </row>
    <row r="22" spans="1:18" ht="19.5" customHeight="1">
      <c r="A22" s="658"/>
      <c r="B22" s="659"/>
      <c r="C22" s="659"/>
      <c r="D22" s="662" t="s">
        <v>619</v>
      </c>
      <c r="E22" s="659"/>
      <c r="F22" s="659"/>
      <c r="G22" s="659"/>
      <c r="H22" s="659"/>
      <c r="I22" s="659"/>
      <c r="J22" s="659"/>
      <c r="K22" s="659"/>
      <c r="L22" s="659"/>
      <c r="M22" s="659"/>
      <c r="N22" s="659"/>
      <c r="O22" s="659"/>
      <c r="P22" s="659"/>
      <c r="Q22" s="659"/>
      <c r="R22" s="661"/>
    </row>
    <row r="23" spans="1:18" ht="9" customHeight="1">
      <c r="A23" s="658"/>
      <c r="B23" s="659"/>
      <c r="C23" s="659"/>
      <c r="D23" s="659"/>
      <c r="E23" s="659"/>
      <c r="F23" s="659"/>
      <c r="G23" s="659"/>
      <c r="H23" s="659"/>
      <c r="I23" s="659"/>
      <c r="J23" s="659"/>
      <c r="K23" s="659"/>
      <c r="L23" s="659"/>
      <c r="M23" s="659"/>
      <c r="N23" s="659"/>
      <c r="O23" s="659"/>
      <c r="P23" s="659"/>
      <c r="Q23" s="659"/>
      <c r="R23" s="661"/>
    </row>
    <row r="24" spans="1:18" ht="18.75" customHeight="1">
      <c r="A24" s="658"/>
      <c r="B24" s="659"/>
      <c r="C24" s="659" t="s">
        <v>664</v>
      </c>
      <c r="D24" s="659"/>
      <c r="E24" s="659"/>
      <c r="F24" s="659"/>
      <c r="G24" s="659"/>
      <c r="H24" s="659"/>
      <c r="I24" s="659"/>
      <c r="J24" s="659"/>
      <c r="K24" s="659"/>
      <c r="L24" s="659"/>
      <c r="M24" s="659"/>
      <c r="N24" s="659"/>
      <c r="O24" s="659"/>
      <c r="P24" s="659"/>
      <c r="Q24" s="659"/>
      <c r="R24" s="661"/>
    </row>
    <row r="25" spans="1:18" ht="18.75" customHeight="1">
      <c r="A25" s="658"/>
      <c r="B25" s="659"/>
      <c r="C25" s="659"/>
      <c r="D25" s="659" t="s">
        <v>665</v>
      </c>
      <c r="E25" s="659"/>
      <c r="F25" s="659"/>
      <c r="G25" s="659"/>
      <c r="H25" s="659"/>
      <c r="I25" s="659"/>
      <c r="J25" s="659"/>
      <c r="K25" s="933"/>
      <c r="L25" s="659"/>
      <c r="M25" s="659"/>
      <c r="N25" s="659">
        <f>-K25</f>
        <v>0</v>
      </c>
      <c r="O25" s="659"/>
      <c r="P25" s="659"/>
      <c r="Q25" s="659"/>
      <c r="R25" s="661"/>
    </row>
    <row r="26" spans="1:18" ht="18.75" customHeight="1">
      <c r="A26" s="658"/>
      <c r="B26" s="659"/>
      <c r="C26" s="659"/>
      <c r="D26" s="659" t="s">
        <v>666</v>
      </c>
      <c r="E26" s="659"/>
      <c r="F26" s="659"/>
      <c r="G26" s="659"/>
      <c r="H26" s="933"/>
      <c r="I26" s="659"/>
      <c r="J26" s="659"/>
      <c r="K26" s="933"/>
      <c r="L26" s="659"/>
      <c r="M26" s="659"/>
      <c r="N26" s="659">
        <f>-H26-K26</f>
        <v>0</v>
      </c>
      <c r="O26" s="659"/>
      <c r="P26" s="659"/>
      <c r="Q26" s="841"/>
      <c r="R26" s="661"/>
    </row>
    <row r="27" spans="1:18" ht="18.75" customHeight="1">
      <c r="A27" s="658"/>
      <c r="B27" s="659"/>
      <c r="C27" s="659"/>
      <c r="D27" s="659" t="s">
        <v>667</v>
      </c>
      <c r="E27" s="659"/>
      <c r="F27" s="659"/>
      <c r="G27" s="659"/>
      <c r="H27" s="933"/>
      <c r="I27" s="659"/>
      <c r="J27" s="659"/>
      <c r="K27" s="933"/>
      <c r="L27" s="659"/>
      <c r="M27" s="659"/>
      <c r="N27" s="659">
        <f>-H27-K27</f>
        <v>0</v>
      </c>
      <c r="O27" s="659"/>
      <c r="P27" s="659"/>
      <c r="Q27" s="659"/>
      <c r="R27" s="661"/>
    </row>
    <row r="28" spans="1:18" ht="18.75" customHeight="1">
      <c r="A28" s="658"/>
      <c r="B28" s="659"/>
      <c r="C28" s="659"/>
      <c r="D28" s="659" t="s">
        <v>727</v>
      </c>
      <c r="E28" s="659"/>
      <c r="F28" s="659"/>
      <c r="G28" s="659"/>
      <c r="H28" s="933"/>
      <c r="I28" s="659"/>
      <c r="J28" s="659"/>
      <c r="K28" s="933"/>
      <c r="L28" s="659"/>
      <c r="M28" s="659"/>
      <c r="N28" s="659">
        <f>-H28-K28</f>
        <v>0</v>
      </c>
      <c r="O28" s="659"/>
      <c r="P28" s="659"/>
      <c r="Q28" s="659"/>
      <c r="R28" s="661"/>
    </row>
    <row r="29" spans="1:18" s="651" customFormat="1" ht="9" customHeight="1">
      <c r="A29" s="658"/>
      <c r="B29" s="659"/>
      <c r="C29" s="659"/>
      <c r="D29" s="659"/>
      <c r="E29" s="659"/>
      <c r="F29" s="659"/>
      <c r="G29" s="659"/>
      <c r="H29" s="659"/>
      <c r="I29" s="659"/>
      <c r="J29" s="659"/>
      <c r="K29" s="659"/>
      <c r="L29" s="659"/>
      <c r="M29" s="659"/>
      <c r="N29" s="659"/>
      <c r="O29" s="659"/>
      <c r="P29" s="659"/>
      <c r="Q29" s="659"/>
      <c r="R29" s="663"/>
    </row>
    <row r="30" spans="1:18" s="651" customFormat="1" ht="18.75" customHeight="1">
      <c r="A30" s="658"/>
      <c r="B30" s="659"/>
      <c r="C30" s="659"/>
      <c r="D30" s="659" t="s">
        <v>728</v>
      </c>
      <c r="E30" s="659"/>
      <c r="F30" s="659"/>
      <c r="G30" s="659"/>
      <c r="H30" s="933"/>
      <c r="I30" s="659"/>
      <c r="J30" s="659"/>
      <c r="K30" s="933"/>
      <c r="L30" s="659"/>
      <c r="M30" s="659"/>
      <c r="N30" s="659">
        <f>-H30-K30</f>
        <v>0</v>
      </c>
      <c r="O30" s="659"/>
      <c r="P30" s="659"/>
      <c r="Q30" s="659"/>
      <c r="R30" s="663"/>
    </row>
    <row r="31" spans="1:18" s="36" customFormat="1" ht="18.75" customHeight="1">
      <c r="A31" s="88"/>
      <c r="B31" s="49"/>
      <c r="C31" s="49"/>
      <c r="D31" s="49" t="s">
        <v>764</v>
      </c>
      <c r="E31" s="49"/>
      <c r="F31" s="49"/>
      <c r="G31" s="49"/>
      <c r="H31" s="49"/>
      <c r="I31" s="49"/>
      <c r="J31" s="49"/>
      <c r="K31" s="841"/>
      <c r="L31" s="49"/>
      <c r="M31" s="49"/>
      <c r="N31" s="49">
        <f>-K31</f>
        <v>0</v>
      </c>
      <c r="O31" s="49"/>
      <c r="P31" s="49"/>
      <c r="Q31" s="49"/>
      <c r="R31" s="92"/>
    </row>
    <row r="32" spans="1:18" s="651" customFormat="1" ht="9" customHeight="1">
      <c r="A32" s="658"/>
      <c r="B32" s="659"/>
      <c r="C32" s="659"/>
      <c r="D32" s="659"/>
      <c r="E32" s="659"/>
      <c r="F32" s="659"/>
      <c r="G32" s="659"/>
      <c r="H32" s="659"/>
      <c r="I32" s="659"/>
      <c r="J32" s="659"/>
      <c r="K32" s="659"/>
      <c r="L32" s="659"/>
      <c r="M32" s="659"/>
      <c r="N32" s="659"/>
      <c r="O32" s="659"/>
      <c r="P32" s="659"/>
      <c r="Q32" s="659"/>
      <c r="R32" s="663"/>
    </row>
    <row r="33" spans="1:18" s="651" customFormat="1" ht="18.75" customHeight="1">
      <c r="A33" s="658"/>
      <c r="B33" s="659"/>
      <c r="C33" s="659" t="s">
        <v>729</v>
      </c>
      <c r="D33" s="659"/>
      <c r="E33" s="659">
        <f>SUM(H33:Q33)</f>
        <v>0</v>
      </c>
      <c r="F33" s="659"/>
      <c r="G33" s="659"/>
      <c r="H33" s="659"/>
      <c r="I33" s="659"/>
      <c r="J33" s="659"/>
      <c r="K33" s="659"/>
      <c r="L33" s="659"/>
      <c r="M33" s="659"/>
      <c r="N33" s="659"/>
      <c r="O33" s="659"/>
      <c r="P33" s="659"/>
      <c r="Q33" s="933"/>
      <c r="R33" s="663"/>
    </row>
    <row r="34" spans="1:18" s="651" customFormat="1" ht="9" customHeight="1">
      <c r="A34" s="658"/>
      <c r="B34" s="659"/>
      <c r="C34" s="659"/>
      <c r="D34" s="659"/>
      <c r="E34" s="659"/>
      <c r="F34" s="659"/>
      <c r="G34" s="659"/>
      <c r="H34" s="659"/>
      <c r="I34" s="659"/>
      <c r="J34" s="659"/>
      <c r="K34" s="659"/>
      <c r="L34" s="659"/>
      <c r="M34" s="659"/>
      <c r="N34" s="659"/>
      <c r="O34" s="659"/>
      <c r="P34" s="659"/>
      <c r="Q34" s="659"/>
      <c r="R34" s="663"/>
    </row>
    <row r="35" spans="1:18" s="651" customFormat="1" ht="18.75" customHeight="1">
      <c r="A35" s="658"/>
      <c r="B35" s="659"/>
      <c r="C35" s="659" t="s">
        <v>730</v>
      </c>
      <c r="D35" s="659"/>
      <c r="E35" s="659">
        <f>SUM(H35:Q35)</f>
        <v>0</v>
      </c>
      <c r="F35" s="659"/>
      <c r="G35" s="659"/>
      <c r="H35" s="659"/>
      <c r="I35" s="659"/>
      <c r="J35" s="659"/>
      <c r="K35" s="659"/>
      <c r="L35" s="659"/>
      <c r="M35" s="659"/>
      <c r="N35" s="659"/>
      <c r="O35" s="659"/>
      <c r="P35" s="659"/>
      <c r="Q35" s="933"/>
      <c r="R35" s="663"/>
    </row>
    <row r="36" spans="1:18" s="651" customFormat="1" ht="9" customHeight="1">
      <c r="A36" s="658"/>
      <c r="B36" s="659"/>
      <c r="C36" s="659"/>
      <c r="D36" s="659"/>
      <c r="E36" s="659"/>
      <c r="F36" s="659"/>
      <c r="G36" s="659"/>
      <c r="H36" s="659"/>
      <c r="I36" s="659"/>
      <c r="J36" s="659"/>
      <c r="K36" s="659"/>
      <c r="L36" s="659"/>
      <c r="M36" s="659"/>
      <c r="N36" s="659"/>
      <c r="O36" s="659"/>
      <c r="P36" s="659"/>
      <c r="Q36" s="659"/>
      <c r="R36" s="663"/>
    </row>
    <row r="37" spans="1:18" s="651" customFormat="1" ht="18.75" customHeight="1">
      <c r="A37" s="658"/>
      <c r="B37" s="659"/>
      <c r="C37" s="659" t="s">
        <v>731</v>
      </c>
      <c r="D37" s="659"/>
      <c r="E37" s="659">
        <f>SUM(H37:Q37)</f>
        <v>0</v>
      </c>
      <c r="F37" s="659"/>
      <c r="G37" s="659"/>
      <c r="H37" s="933"/>
      <c r="I37" s="659"/>
      <c r="J37" s="659"/>
      <c r="K37" s="933"/>
      <c r="L37" s="659"/>
      <c r="M37" s="659"/>
      <c r="N37" s="933"/>
      <c r="O37" s="659"/>
      <c r="P37" s="659"/>
      <c r="Q37" s="659"/>
      <c r="R37" s="663"/>
    </row>
    <row r="38" spans="1:18" ht="9" customHeight="1">
      <c r="A38" s="658"/>
      <c r="B38" s="664"/>
      <c r="C38" s="664"/>
      <c r="D38" s="664"/>
      <c r="E38" s="664"/>
      <c r="F38" s="664"/>
      <c r="G38" s="664"/>
      <c r="H38" s="664"/>
      <c r="I38" s="664"/>
      <c r="J38" s="664"/>
      <c r="K38" s="664"/>
      <c r="L38" s="664"/>
      <c r="M38" s="664"/>
      <c r="N38" s="664"/>
      <c r="O38" s="664"/>
      <c r="P38" s="664"/>
      <c r="Q38" s="664"/>
      <c r="R38" s="661"/>
    </row>
    <row r="39" spans="1:18" ht="18.75" customHeight="1" thickBot="1">
      <c r="A39" s="658"/>
      <c r="B39" s="665" t="s">
        <v>45</v>
      </c>
      <c r="C39" s="665"/>
      <c r="D39" s="665"/>
      <c r="E39" s="665">
        <f>SUM(H39:Q39)</f>
        <v>0</v>
      </c>
      <c r="F39" s="665"/>
      <c r="G39" s="665"/>
      <c r="H39" s="665">
        <f>H6+H8+H11+H12+H13+H15+H25+H26+H27+H28+H30+H35+H33+H37</f>
        <v>0</v>
      </c>
      <c r="I39" s="665"/>
      <c r="J39" s="665"/>
      <c r="K39" s="665">
        <f>K6+K8+K11+K12+K13+K15+K25+K26+K27+K28+K30+K35+K33+K37</f>
        <v>0</v>
      </c>
      <c r="L39" s="665"/>
      <c r="M39" s="665"/>
      <c r="N39" s="665">
        <f>N6+N8+N11+N12+N13+N15+N25+N26+N27+N28+N30+N35+N33+N37</f>
        <v>0</v>
      </c>
      <c r="O39" s="665"/>
      <c r="P39" s="665"/>
      <c r="Q39" s="665">
        <f>Q6+Q8+Q11+Q12+Q13+Q15+Q25+Q26+Q27+Q28+Q30+Q35+Q33+Q37</f>
        <v>0</v>
      </c>
      <c r="R39" s="661"/>
    </row>
    <row r="40" spans="1:18" ht="9" customHeight="1" thickBot="1" thickTop="1">
      <c r="A40" s="666"/>
      <c r="B40" s="667"/>
      <c r="C40" s="667"/>
      <c r="D40" s="667"/>
      <c r="E40" s="667"/>
      <c r="F40" s="667"/>
      <c r="G40" s="667"/>
      <c r="H40" s="667"/>
      <c r="I40" s="667"/>
      <c r="J40" s="667"/>
      <c r="K40" s="667"/>
      <c r="L40" s="667"/>
      <c r="M40" s="667"/>
      <c r="N40" s="667"/>
      <c r="O40" s="667"/>
      <c r="P40" s="667"/>
      <c r="Q40" s="667"/>
      <c r="R40" s="668"/>
    </row>
    <row r="47" ht="18.75" customHeight="1">
      <c r="G47" s="652">
        <v>0</v>
      </c>
    </row>
  </sheetData>
  <sheetProtection/>
  <mergeCells count="3">
    <mergeCell ref="B1:Q1"/>
    <mergeCell ref="B2:Q2"/>
    <mergeCell ref="B3:Q3"/>
  </mergeCells>
  <printOptions horizontalCentered="1"/>
  <pageMargins left="0.6299212598425197" right="0.5511811023622047" top="0.9448818897637796" bottom="0.65" header="0.5905511811023623" footer="0.3937007874015748"/>
  <pageSetup fitToHeight="1" fitToWidth="1" horizontalDpi="600" verticalDpi="600" orientation="landscape" paperSize="9" scale="79" r:id="rId2"/>
  <headerFooter alignWithMargins="0">
    <oddHeader>&amp;L&amp;14&amp;A</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E69"/>
  <sheetViews>
    <sheetView zoomScale="75" zoomScaleNormal="75" zoomScalePageLayoutView="0" workbookViewId="0" topLeftCell="A1">
      <selection activeCell="A1" sqref="A1"/>
    </sheetView>
  </sheetViews>
  <sheetFormatPr defaultColWidth="9.00390625" defaultRowHeight="13.5"/>
  <cols>
    <col min="1" max="1" width="3.125" style="174" customWidth="1"/>
    <col min="2" max="2" width="40.375" style="174" bestFit="1" customWidth="1"/>
    <col min="3" max="3" width="3.125" style="174" customWidth="1"/>
    <col min="4" max="4" width="11.375" style="175" customWidth="1"/>
    <col min="5" max="5" width="3.125" style="175" customWidth="1"/>
    <col min="6" max="16384" width="9.00390625" style="174" customWidth="1"/>
  </cols>
  <sheetData>
    <row r="1" spans="1:5" ht="21">
      <c r="A1" s="1112" t="s">
        <v>616</v>
      </c>
      <c r="B1" s="1112"/>
      <c r="C1" s="1112"/>
      <c r="D1" s="1112"/>
      <c r="E1" s="1112"/>
    </row>
    <row r="2" spans="1:5" ht="16.5" customHeight="1">
      <c r="A2" s="1113" t="s">
        <v>734</v>
      </c>
      <c r="B2" s="1113"/>
      <c r="C2" s="1113"/>
      <c r="D2" s="1113"/>
      <c r="E2" s="1113"/>
    </row>
    <row r="3" spans="1:5" ht="16.5" customHeight="1">
      <c r="A3" s="1113" t="s">
        <v>735</v>
      </c>
      <c r="B3" s="1113"/>
      <c r="C3" s="1113"/>
      <c r="D3" s="1113"/>
      <c r="E3" s="1113"/>
    </row>
    <row r="4" ht="18.75" customHeight="1" thickBot="1">
      <c r="E4" s="176" t="s">
        <v>648</v>
      </c>
    </row>
    <row r="5" spans="1:5" s="179" customFormat="1" ht="18.75" customHeight="1">
      <c r="A5" s="177"/>
      <c r="B5" s="1114" t="s">
        <v>736</v>
      </c>
      <c r="C5" s="1114"/>
      <c r="D5" s="1115"/>
      <c r="E5" s="178"/>
    </row>
    <row r="6" spans="1:5" s="179" customFormat="1" ht="18.75" customHeight="1">
      <c r="A6" s="180"/>
      <c r="B6" s="181" t="s">
        <v>737</v>
      </c>
      <c r="C6" s="181"/>
      <c r="D6" s="1108"/>
      <c r="E6" s="1109"/>
    </row>
    <row r="7" spans="1:5" s="179" customFormat="1" ht="18.75" customHeight="1">
      <c r="A7" s="182"/>
      <c r="B7" s="179" t="s">
        <v>738</v>
      </c>
      <c r="D7" s="1100"/>
      <c r="E7" s="1101"/>
    </row>
    <row r="8" spans="1:5" s="179" customFormat="1" ht="18.75" customHeight="1">
      <c r="A8" s="182"/>
      <c r="B8" s="115" t="s">
        <v>739</v>
      </c>
      <c r="D8" s="1100"/>
      <c r="E8" s="1101"/>
    </row>
    <row r="9" spans="1:5" s="179" customFormat="1" ht="18.75" customHeight="1">
      <c r="A9" s="182"/>
      <c r="B9" s="185" t="s">
        <v>47</v>
      </c>
      <c r="D9" s="1100"/>
      <c r="E9" s="1101"/>
    </row>
    <row r="10" spans="1:5" s="179" customFormat="1" ht="18.75" customHeight="1">
      <c r="A10" s="182"/>
      <c r="B10" s="179" t="s">
        <v>48</v>
      </c>
      <c r="D10" s="1100"/>
      <c r="E10" s="1101"/>
    </row>
    <row r="11" spans="1:5" s="179" customFormat="1" ht="18.75" customHeight="1">
      <c r="A11" s="186"/>
      <c r="B11" s="187" t="s">
        <v>742</v>
      </c>
      <c r="C11" s="187"/>
      <c r="D11" s="1104"/>
      <c r="E11" s="1105"/>
    </row>
    <row r="12" spans="1:5" s="191" customFormat="1" ht="18.75" customHeight="1">
      <c r="A12" s="188"/>
      <c r="B12" s="189" t="s">
        <v>743</v>
      </c>
      <c r="C12" s="190"/>
      <c r="D12" s="1106">
        <f>SUM(D6:E11)</f>
        <v>0</v>
      </c>
      <c r="E12" s="1107"/>
    </row>
    <row r="13" spans="1:5" ht="18.75" customHeight="1">
      <c r="A13" s="180"/>
      <c r="B13" s="181" t="s">
        <v>657</v>
      </c>
      <c r="C13" s="181"/>
      <c r="D13" s="1108"/>
      <c r="E13" s="1109"/>
    </row>
    <row r="14" spans="1:5" ht="18.75" customHeight="1">
      <c r="A14" s="182"/>
      <c r="B14" s="179" t="s">
        <v>658</v>
      </c>
      <c r="C14" s="179"/>
      <c r="D14" s="1100"/>
      <c r="E14" s="1101"/>
    </row>
    <row r="15" spans="1:5" ht="18.75" customHeight="1">
      <c r="A15" s="182"/>
      <c r="B15" s="104" t="s">
        <v>744</v>
      </c>
      <c r="C15" s="179"/>
      <c r="D15" s="1100"/>
      <c r="E15" s="1101"/>
    </row>
    <row r="16" spans="1:5" ht="18.75" customHeight="1">
      <c r="A16" s="182"/>
      <c r="B16" s="179" t="s">
        <v>745</v>
      </c>
      <c r="C16" s="179"/>
      <c r="D16" s="1100"/>
      <c r="E16" s="1101"/>
    </row>
    <row r="17" spans="1:5" ht="18.75" customHeight="1">
      <c r="A17" s="182"/>
      <c r="B17" s="185" t="s">
        <v>49</v>
      </c>
      <c r="C17" s="179"/>
      <c r="D17" s="1100"/>
      <c r="E17" s="1101"/>
    </row>
    <row r="18" spans="1:5" ht="18.75" customHeight="1">
      <c r="A18" s="182"/>
      <c r="B18" s="179" t="s">
        <v>31</v>
      </c>
      <c r="C18" s="179"/>
      <c r="D18" s="183"/>
      <c r="E18" s="184"/>
    </row>
    <row r="19" spans="1:5" ht="18.75" customHeight="1">
      <c r="A19" s="182"/>
      <c r="B19" s="179" t="s">
        <v>50</v>
      </c>
      <c r="C19" s="179"/>
      <c r="D19" s="183"/>
      <c r="E19" s="184"/>
    </row>
    <row r="20" spans="1:5" ht="18.75" customHeight="1">
      <c r="A20" s="182"/>
      <c r="B20" s="179" t="s">
        <v>747</v>
      </c>
      <c r="C20" s="179"/>
      <c r="D20" s="1100"/>
      <c r="E20" s="1101"/>
    </row>
    <row r="21" spans="1:5" ht="18.75" customHeight="1">
      <c r="A21" s="182"/>
      <c r="B21" s="179" t="s">
        <v>748</v>
      </c>
      <c r="C21" s="179"/>
      <c r="D21" s="1100"/>
      <c r="E21" s="1101"/>
    </row>
    <row r="22" spans="1:5" s="193" customFormat="1" ht="18.75" customHeight="1">
      <c r="A22" s="192"/>
      <c r="B22" s="191" t="s">
        <v>51</v>
      </c>
      <c r="C22" s="191"/>
      <c r="D22" s="183"/>
      <c r="E22" s="184"/>
    </row>
    <row r="23" spans="1:5" s="193" customFormat="1" ht="18.75" customHeight="1">
      <c r="A23" s="192"/>
      <c r="B23" s="191" t="s">
        <v>61</v>
      </c>
      <c r="C23" s="191"/>
      <c r="D23" s="1100"/>
      <c r="E23" s="1101"/>
    </row>
    <row r="24" spans="1:5" ht="18.75" customHeight="1">
      <c r="A24" s="182"/>
      <c r="B24" s="179" t="s">
        <v>749</v>
      </c>
      <c r="C24" s="179"/>
      <c r="D24" s="1100"/>
      <c r="E24" s="1101"/>
    </row>
    <row r="25" spans="1:5" ht="18.75" customHeight="1">
      <c r="A25" s="186"/>
      <c r="B25" s="187" t="s">
        <v>750</v>
      </c>
      <c r="C25" s="187"/>
      <c r="D25" s="1104"/>
      <c r="E25" s="1105"/>
    </row>
    <row r="26" spans="1:5" s="193" customFormat="1" ht="18.75" customHeight="1">
      <c r="A26" s="194"/>
      <c r="B26" s="195" t="s">
        <v>751</v>
      </c>
      <c r="C26" s="196"/>
      <c r="D26" s="1106">
        <f>SUM(D13:E25)</f>
        <v>0</v>
      </c>
      <c r="E26" s="1107"/>
    </row>
    <row r="27" spans="1:5" s="193" customFormat="1" ht="18.75" customHeight="1" thickBot="1">
      <c r="A27" s="197"/>
      <c r="B27" s="198" t="s">
        <v>752</v>
      </c>
      <c r="C27" s="198"/>
      <c r="D27" s="1096">
        <f>D26-D12</f>
        <v>0</v>
      </c>
      <c r="E27" s="1097"/>
    </row>
    <row r="28" spans="4:5" s="193" customFormat="1" ht="18.75" customHeight="1" thickBot="1">
      <c r="D28" s="199"/>
      <c r="E28" s="199"/>
    </row>
    <row r="29" spans="1:5" s="193" customFormat="1" ht="18.75" customHeight="1">
      <c r="A29" s="200"/>
      <c r="B29" s="1110" t="s">
        <v>753</v>
      </c>
      <c r="C29" s="1110"/>
      <c r="D29" s="1111"/>
      <c r="E29" s="201"/>
    </row>
    <row r="30" spans="1:5" s="193" customFormat="1" ht="18.75" customHeight="1">
      <c r="A30" s="194"/>
      <c r="B30" s="118" t="s">
        <v>754</v>
      </c>
      <c r="C30" s="196"/>
      <c r="D30" s="1108"/>
      <c r="E30" s="1109"/>
    </row>
    <row r="31" spans="1:5" s="193" customFormat="1" ht="18.75" customHeight="1">
      <c r="A31" s="192"/>
      <c r="B31" s="115" t="s">
        <v>755</v>
      </c>
      <c r="C31" s="191"/>
      <c r="D31" s="183"/>
      <c r="E31" s="184"/>
    </row>
    <row r="32" spans="1:5" s="193" customFormat="1" ht="18.75" customHeight="1">
      <c r="A32" s="188"/>
      <c r="B32" s="189" t="s">
        <v>743</v>
      </c>
      <c r="C32" s="202"/>
      <c r="D32" s="1106">
        <f>SUM(D30:E31)</f>
        <v>0</v>
      </c>
      <c r="E32" s="1107"/>
    </row>
    <row r="33" spans="1:5" s="193" customFormat="1" ht="18.75" customHeight="1">
      <c r="A33" s="194"/>
      <c r="B33" s="104" t="s">
        <v>744</v>
      </c>
      <c r="C33" s="203"/>
      <c r="D33" s="1108"/>
      <c r="E33" s="1109"/>
    </row>
    <row r="34" spans="1:5" s="193" customFormat="1" ht="18.75" customHeight="1">
      <c r="A34" s="192"/>
      <c r="B34" s="179" t="s">
        <v>748</v>
      </c>
      <c r="C34" s="204"/>
      <c r="D34" s="1100"/>
      <c r="E34" s="1101"/>
    </row>
    <row r="35" spans="1:5" s="193" customFormat="1" ht="18.75" customHeight="1">
      <c r="A35" s="192"/>
      <c r="B35" s="191" t="s">
        <v>51</v>
      </c>
      <c r="C35" s="191"/>
      <c r="D35" s="183"/>
      <c r="E35" s="184"/>
    </row>
    <row r="36" spans="1:5" s="193" customFormat="1" ht="18.75" customHeight="1">
      <c r="A36" s="192"/>
      <c r="B36" s="191" t="s">
        <v>749</v>
      </c>
      <c r="C36" s="204"/>
      <c r="D36" s="1100"/>
      <c r="E36" s="1101"/>
    </row>
    <row r="37" spans="1:5" s="193" customFormat="1" ht="18.75" customHeight="1">
      <c r="A37" s="205"/>
      <c r="B37" s="206" t="s">
        <v>750</v>
      </c>
      <c r="C37" s="207"/>
      <c r="D37" s="1104"/>
      <c r="E37" s="1105"/>
    </row>
    <row r="38" spans="1:5" s="193" customFormat="1" ht="18.75" customHeight="1">
      <c r="A38" s="188"/>
      <c r="B38" s="189" t="s">
        <v>751</v>
      </c>
      <c r="C38" s="202"/>
      <c r="D38" s="1106">
        <f>SUM(D33:E37)</f>
        <v>0</v>
      </c>
      <c r="E38" s="1107"/>
    </row>
    <row r="39" spans="1:5" s="193" customFormat="1" ht="18.75" customHeight="1" thickBot="1">
      <c r="A39" s="197"/>
      <c r="B39" s="198" t="s">
        <v>756</v>
      </c>
      <c r="C39" s="208"/>
      <c r="D39" s="1096">
        <f>D38-D32</f>
        <v>0</v>
      </c>
      <c r="E39" s="1097"/>
    </row>
    <row r="40" spans="4:5" s="193" customFormat="1" ht="18.75" customHeight="1" thickBot="1">
      <c r="D40" s="199"/>
      <c r="E40" s="199"/>
    </row>
    <row r="41" spans="1:5" s="193" customFormat="1" ht="18.75" customHeight="1">
      <c r="A41" s="200"/>
      <c r="B41" s="1110" t="s">
        <v>757</v>
      </c>
      <c r="C41" s="1110"/>
      <c r="D41" s="1111"/>
      <c r="E41" s="201"/>
    </row>
    <row r="42" spans="1:5" s="193" customFormat="1" ht="18.75" customHeight="1">
      <c r="A42" s="194"/>
      <c r="B42" s="196" t="s">
        <v>758</v>
      </c>
      <c r="C42" s="196"/>
      <c r="D42" s="1108"/>
      <c r="E42" s="1109"/>
    </row>
    <row r="43" spans="1:5" s="193" customFormat="1" ht="18.75" customHeight="1">
      <c r="A43" s="192"/>
      <c r="B43" s="191" t="s">
        <v>759</v>
      </c>
      <c r="C43" s="191"/>
      <c r="D43" s="1100"/>
      <c r="E43" s="1101"/>
    </row>
    <row r="44" spans="1:5" s="193" customFormat="1" ht="18.75" customHeight="1">
      <c r="A44" s="192"/>
      <c r="B44" s="191" t="s">
        <v>760</v>
      </c>
      <c r="C44" s="191"/>
      <c r="D44" s="1100"/>
      <c r="E44" s="1101"/>
    </row>
    <row r="45" spans="1:5" s="193" customFormat="1" ht="18.75" customHeight="1">
      <c r="A45" s="192"/>
      <c r="B45" s="115" t="s">
        <v>761</v>
      </c>
      <c r="C45" s="191"/>
      <c r="D45" s="183"/>
      <c r="E45" s="184"/>
    </row>
    <row r="46" spans="1:5" s="193" customFormat="1" ht="18.75" customHeight="1">
      <c r="A46" s="192"/>
      <c r="B46" s="191" t="s">
        <v>762</v>
      </c>
      <c r="C46" s="191"/>
      <c r="D46" s="183"/>
      <c r="E46" s="184"/>
    </row>
    <row r="47" spans="1:5" s="193" customFormat="1" ht="18.75" customHeight="1">
      <c r="A47" s="192"/>
      <c r="B47" s="191" t="s">
        <v>56</v>
      </c>
      <c r="C47" s="191"/>
      <c r="D47" s="183"/>
      <c r="E47" s="184"/>
    </row>
    <row r="48" spans="1:5" s="193" customFormat="1" ht="18.75" customHeight="1">
      <c r="A48" s="192"/>
      <c r="B48" s="191" t="s">
        <v>57</v>
      </c>
      <c r="C48" s="191"/>
      <c r="D48" s="183"/>
      <c r="E48" s="184"/>
    </row>
    <row r="49" spans="1:5" s="193" customFormat="1" ht="18.75" customHeight="1">
      <c r="A49" s="192"/>
      <c r="B49" s="191" t="s">
        <v>58</v>
      </c>
      <c r="C49" s="191"/>
      <c r="D49" s="183"/>
      <c r="E49" s="184"/>
    </row>
    <row r="50" spans="1:5" s="193" customFormat="1" ht="18.75" customHeight="1">
      <c r="A50" s="205"/>
      <c r="B50" s="191" t="s">
        <v>742</v>
      </c>
      <c r="C50" s="206"/>
      <c r="D50" s="1104"/>
      <c r="E50" s="1105"/>
    </row>
    <row r="51" spans="1:5" s="193" customFormat="1" ht="18.75" customHeight="1">
      <c r="A51" s="188"/>
      <c r="B51" s="189" t="s">
        <v>743</v>
      </c>
      <c r="C51" s="190"/>
      <c r="D51" s="1106">
        <f>SUM(D42:E50)</f>
        <v>0</v>
      </c>
      <c r="E51" s="1107"/>
    </row>
    <row r="52" spans="1:5" s="193" customFormat="1" ht="18.75" customHeight="1">
      <c r="A52" s="194"/>
      <c r="B52" s="104" t="s">
        <v>744</v>
      </c>
      <c r="C52" s="203"/>
      <c r="D52" s="1108"/>
      <c r="E52" s="1109"/>
    </row>
    <row r="53" spans="1:5" s="193" customFormat="1" ht="18.75" customHeight="1">
      <c r="A53" s="192"/>
      <c r="B53" s="191" t="s">
        <v>763</v>
      </c>
      <c r="C53" s="204"/>
      <c r="D53" s="1100"/>
      <c r="E53" s="1101"/>
    </row>
    <row r="54" spans="1:5" s="193" customFormat="1" ht="18.75" customHeight="1">
      <c r="A54" s="192"/>
      <c r="B54" s="191" t="s">
        <v>749</v>
      </c>
      <c r="C54" s="204"/>
      <c r="D54" s="1100"/>
      <c r="E54" s="1101"/>
    </row>
    <row r="55" spans="1:5" s="193" customFormat="1" ht="18.75" customHeight="1">
      <c r="A55" s="192"/>
      <c r="B55" s="179" t="s">
        <v>748</v>
      </c>
      <c r="C55" s="204"/>
      <c r="D55" s="1100"/>
      <c r="E55" s="1101"/>
    </row>
    <row r="56" spans="1:5" s="193" customFormat="1" ht="18.75" customHeight="1">
      <c r="A56" s="192"/>
      <c r="B56" s="191" t="s">
        <v>51</v>
      </c>
      <c r="C56" s="191"/>
      <c r="D56" s="183"/>
      <c r="E56" s="184"/>
    </row>
    <row r="57" spans="1:5" s="193" customFormat="1" ht="18.75" customHeight="1">
      <c r="A57" s="192"/>
      <c r="B57" s="191" t="s">
        <v>62</v>
      </c>
      <c r="C57" s="204"/>
      <c r="D57" s="183"/>
      <c r="E57" s="184"/>
    </row>
    <row r="58" spans="1:5" s="193" customFormat="1" ht="18.75" customHeight="1">
      <c r="A58" s="205"/>
      <c r="B58" s="206" t="s">
        <v>750</v>
      </c>
      <c r="C58" s="207"/>
      <c r="D58" s="1104"/>
      <c r="E58" s="1105"/>
    </row>
    <row r="59" spans="1:5" s="193" customFormat="1" ht="18.75" customHeight="1">
      <c r="A59" s="188"/>
      <c r="B59" s="189" t="s">
        <v>751</v>
      </c>
      <c r="C59" s="202"/>
      <c r="D59" s="1106">
        <f>SUM(D52:E58)</f>
        <v>0</v>
      </c>
      <c r="E59" s="1107"/>
    </row>
    <row r="60" spans="1:5" s="193" customFormat="1" ht="18.75" customHeight="1" thickBot="1">
      <c r="A60" s="197"/>
      <c r="B60" s="198" t="s">
        <v>766</v>
      </c>
      <c r="C60" s="208"/>
      <c r="D60" s="1096">
        <f>D59-D51</f>
        <v>0</v>
      </c>
      <c r="E60" s="1097"/>
    </row>
    <row r="61" spans="4:5" s="193" customFormat="1" ht="18.75" customHeight="1" thickBot="1">
      <c r="D61" s="199"/>
      <c r="E61" s="199"/>
    </row>
    <row r="62" spans="1:5" s="193" customFormat="1" ht="18.75" customHeight="1">
      <c r="A62" s="200"/>
      <c r="B62" s="209" t="s">
        <v>63</v>
      </c>
      <c r="C62" s="209"/>
      <c r="D62" s="1098">
        <f>D27+D39+D60</f>
        <v>0</v>
      </c>
      <c r="E62" s="1099"/>
    </row>
    <row r="63" spans="1:5" s="193" customFormat="1" ht="18.75" customHeight="1" thickBot="1">
      <c r="A63" s="192"/>
      <c r="B63" s="191" t="s">
        <v>64</v>
      </c>
      <c r="C63" s="191"/>
      <c r="D63" s="1100"/>
      <c r="E63" s="1101"/>
    </row>
    <row r="64" spans="1:5" s="193" customFormat="1" ht="18.75" customHeight="1" thickBot="1">
      <c r="A64" s="210"/>
      <c r="B64" s="211" t="s">
        <v>65</v>
      </c>
      <c r="C64" s="212"/>
      <c r="D64" s="1102">
        <f>D62+D63</f>
        <v>0</v>
      </c>
      <c r="E64" s="1103"/>
    </row>
    <row r="65" spans="4:5" s="193" customFormat="1" ht="13.5">
      <c r="D65" s="199"/>
      <c r="E65" s="199"/>
    </row>
    <row r="66" spans="1:5" s="98" customFormat="1" ht="18.75" customHeight="1">
      <c r="A66" s="488" t="s">
        <v>621</v>
      </c>
      <c r="D66" s="100"/>
      <c r="E66" s="100"/>
    </row>
    <row r="67" spans="1:5" s="98" customFormat="1" ht="18.75" customHeight="1">
      <c r="A67" s="98" t="s">
        <v>596</v>
      </c>
      <c r="D67" s="100"/>
      <c r="E67" s="100"/>
    </row>
    <row r="68" spans="4:5" s="193" customFormat="1" ht="13.5">
      <c r="D68" s="199"/>
      <c r="E68" s="199"/>
    </row>
    <row r="69" spans="4:5" s="193" customFormat="1" ht="13.5">
      <c r="D69" s="199"/>
      <c r="E69" s="199"/>
    </row>
  </sheetData>
  <sheetProtection/>
  <mergeCells count="48">
    <mergeCell ref="D6:E6"/>
    <mergeCell ref="D7:E7"/>
    <mergeCell ref="D8:E8"/>
    <mergeCell ref="D9:E9"/>
    <mergeCell ref="A1:E1"/>
    <mergeCell ref="A2:E2"/>
    <mergeCell ref="A3:E3"/>
    <mergeCell ref="B5:D5"/>
    <mergeCell ref="D14:E14"/>
    <mergeCell ref="D15:E15"/>
    <mergeCell ref="D16:E16"/>
    <mergeCell ref="D17:E17"/>
    <mergeCell ref="D10:E10"/>
    <mergeCell ref="D11:E11"/>
    <mergeCell ref="D12:E12"/>
    <mergeCell ref="D13:E13"/>
    <mergeCell ref="D26:E26"/>
    <mergeCell ref="D27:E27"/>
    <mergeCell ref="B29:D29"/>
    <mergeCell ref="D30:E30"/>
    <mergeCell ref="D20:E20"/>
    <mergeCell ref="D21:E21"/>
    <mergeCell ref="D24:E24"/>
    <mergeCell ref="D25:E25"/>
    <mergeCell ref="D37:E37"/>
    <mergeCell ref="D38:E38"/>
    <mergeCell ref="D39:E39"/>
    <mergeCell ref="B41:D41"/>
    <mergeCell ref="D32:E32"/>
    <mergeCell ref="D33:E33"/>
    <mergeCell ref="D34:E34"/>
    <mergeCell ref="D36:E36"/>
    <mergeCell ref="D53:E53"/>
    <mergeCell ref="D54:E54"/>
    <mergeCell ref="D42:E42"/>
    <mergeCell ref="D43:E43"/>
    <mergeCell ref="D44:E44"/>
    <mergeCell ref="D50:E50"/>
    <mergeCell ref="D60:E60"/>
    <mergeCell ref="D62:E62"/>
    <mergeCell ref="D63:E63"/>
    <mergeCell ref="D64:E64"/>
    <mergeCell ref="D55:E55"/>
    <mergeCell ref="D23:E23"/>
    <mergeCell ref="D58:E58"/>
    <mergeCell ref="D59:E59"/>
    <mergeCell ref="D51:E51"/>
    <mergeCell ref="D52:E52"/>
  </mergeCells>
  <printOptions horizontalCentered="1"/>
  <pageMargins left="0.6299212598425197" right="0.5511811023622047" top="0.75" bottom="0.5118110236220472" header="0.5905511811023623" footer="0.3937007874015748"/>
  <pageSetup fitToHeight="1" fitToWidth="1" horizontalDpi="300" verticalDpi="300" orientation="portrait" paperSize="9" scale="66" r:id="rId2"/>
  <headerFooter alignWithMargins="0">
    <oddHeader>&amp;L&amp;14&amp;A</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N53"/>
  <sheetViews>
    <sheetView zoomScale="75" zoomScaleNormal="75" zoomScalePageLayoutView="0" workbookViewId="0" topLeftCell="A1">
      <selection activeCell="A1" sqref="A1"/>
    </sheetView>
  </sheetViews>
  <sheetFormatPr defaultColWidth="9.00390625" defaultRowHeight="19.5" customHeight="1"/>
  <cols>
    <col min="1" max="2" width="1.75390625" style="138" customWidth="1"/>
    <col min="3" max="3" width="28.25390625" style="138" customWidth="1"/>
    <col min="4" max="6" width="14.25390625" style="139" customWidth="1"/>
    <col min="7" max="7" width="2.25390625" style="140" customWidth="1"/>
    <col min="8" max="9" width="1.75390625" style="140" customWidth="1"/>
    <col min="10" max="10" width="35.00390625" style="140" bestFit="1" customWidth="1"/>
    <col min="11" max="13" width="14.25390625" style="139" customWidth="1"/>
    <col min="14" max="14" width="2.625" style="138" customWidth="1"/>
    <col min="15" max="16384" width="9.00390625" style="138" customWidth="1"/>
  </cols>
  <sheetData>
    <row r="1" spans="1:14" ht="21">
      <c r="A1" s="1087" t="s">
        <v>776</v>
      </c>
      <c r="B1" s="1087"/>
      <c r="C1" s="1087"/>
      <c r="D1" s="1087"/>
      <c r="E1" s="1087"/>
      <c r="F1" s="1087"/>
      <c r="G1" s="1087"/>
      <c r="H1" s="1087"/>
      <c r="I1" s="1087"/>
      <c r="J1" s="1087"/>
      <c r="K1" s="1087"/>
      <c r="L1" s="1087"/>
      <c r="M1" s="1087"/>
      <c r="N1" s="1087"/>
    </row>
    <row r="2" spans="1:14" ht="19.5" customHeight="1">
      <c r="A2" s="1116" t="s">
        <v>480</v>
      </c>
      <c r="B2" s="1116"/>
      <c r="C2" s="1116"/>
      <c r="D2" s="1116"/>
      <c r="E2" s="1116"/>
      <c r="F2" s="1116"/>
      <c r="G2" s="1116"/>
      <c r="H2" s="1116"/>
      <c r="I2" s="1116"/>
      <c r="J2" s="1116"/>
      <c r="K2" s="1116"/>
      <c r="L2" s="1116"/>
      <c r="M2" s="1116"/>
      <c r="N2" s="1116"/>
    </row>
    <row r="3" ht="19.5" customHeight="1" thickBot="1">
      <c r="N3" s="141" t="s">
        <v>481</v>
      </c>
    </row>
    <row r="4" spans="1:14" ht="19.5" customHeight="1" thickBot="1">
      <c r="A4" s="1117" t="s">
        <v>482</v>
      </c>
      <c r="B4" s="1118"/>
      <c r="C4" s="1118"/>
      <c r="D4" s="1118"/>
      <c r="E4" s="1118"/>
      <c r="F4" s="1118"/>
      <c r="G4" s="1119"/>
      <c r="H4" s="1117" t="s">
        <v>483</v>
      </c>
      <c r="I4" s="1118"/>
      <c r="J4" s="1118"/>
      <c r="K4" s="1118"/>
      <c r="L4" s="1118"/>
      <c r="M4" s="1118"/>
      <c r="N4" s="1119"/>
    </row>
    <row r="5" spans="1:14" ht="19.5" customHeight="1">
      <c r="A5" s="142" t="s">
        <v>484</v>
      </c>
      <c r="B5" s="143"/>
      <c r="C5" s="143"/>
      <c r="D5" s="144"/>
      <c r="E5" s="144"/>
      <c r="F5" s="144"/>
      <c r="G5" s="145"/>
      <c r="H5" s="146" t="s">
        <v>485</v>
      </c>
      <c r="I5" s="147"/>
      <c r="J5" s="147"/>
      <c r="K5" s="144"/>
      <c r="L5" s="144"/>
      <c r="M5" s="144"/>
      <c r="N5" s="148"/>
    </row>
    <row r="6" spans="1:14" ht="19.5" customHeight="1">
      <c r="A6" s="149" t="s">
        <v>486</v>
      </c>
      <c r="B6" s="143"/>
      <c r="C6" s="143"/>
      <c r="D6" s="144"/>
      <c r="E6" s="144"/>
      <c r="F6" s="144"/>
      <c r="G6" s="145"/>
      <c r="H6" s="150" t="s">
        <v>487</v>
      </c>
      <c r="I6" s="147"/>
      <c r="J6" s="147"/>
      <c r="K6" s="144"/>
      <c r="L6" s="144"/>
      <c r="M6" s="144"/>
      <c r="N6" s="148"/>
    </row>
    <row r="7" spans="1:14" ht="19.5" customHeight="1">
      <c r="A7" s="149"/>
      <c r="B7" s="143" t="s">
        <v>488</v>
      </c>
      <c r="C7" s="143"/>
      <c r="D7" s="144"/>
      <c r="E7" s="144"/>
      <c r="F7" s="144"/>
      <c r="G7" s="145"/>
      <c r="H7" s="150"/>
      <c r="I7" s="147" t="s">
        <v>777</v>
      </c>
      <c r="J7" s="147"/>
      <c r="K7" s="144"/>
      <c r="L7" s="144"/>
      <c r="M7" s="144"/>
      <c r="N7" s="148"/>
    </row>
    <row r="8" spans="1:14" ht="19.5" customHeight="1">
      <c r="A8" s="149"/>
      <c r="B8" s="143"/>
      <c r="C8" s="143" t="s">
        <v>490</v>
      </c>
      <c r="D8" s="151"/>
      <c r="E8" s="144"/>
      <c r="F8" s="144"/>
      <c r="G8" s="145"/>
      <c r="H8" s="150"/>
      <c r="I8" s="147"/>
      <c r="J8" s="147" t="s">
        <v>778</v>
      </c>
      <c r="K8" s="151"/>
      <c r="L8" s="144"/>
      <c r="M8" s="144"/>
      <c r="N8" s="148"/>
    </row>
    <row r="9" spans="1:14" ht="19.5" customHeight="1">
      <c r="A9" s="149"/>
      <c r="B9" s="143"/>
      <c r="C9" s="143" t="s">
        <v>492</v>
      </c>
      <c r="D9" s="152"/>
      <c r="E9" s="144"/>
      <c r="F9" s="144"/>
      <c r="G9" s="145"/>
      <c r="H9" s="150"/>
      <c r="I9" s="147"/>
      <c r="J9" s="147" t="s">
        <v>779</v>
      </c>
      <c r="K9" s="152"/>
      <c r="L9" s="144"/>
      <c r="M9" s="144"/>
      <c r="N9" s="148"/>
    </row>
    <row r="10" spans="1:14" ht="19.5" customHeight="1">
      <c r="A10" s="149"/>
      <c r="B10" s="143"/>
      <c r="C10" s="143" t="s">
        <v>494</v>
      </c>
      <c r="D10" s="152"/>
      <c r="E10" s="144"/>
      <c r="F10" s="144"/>
      <c r="G10" s="145"/>
      <c r="H10" s="150"/>
      <c r="I10" s="147"/>
      <c r="J10" s="147" t="s">
        <v>780</v>
      </c>
      <c r="K10" s="144"/>
      <c r="L10" s="153">
        <f>SUM(K8:K9)</f>
        <v>0</v>
      </c>
      <c r="M10" s="144"/>
      <c r="N10" s="148"/>
    </row>
    <row r="11" spans="1:14" ht="19.5" customHeight="1">
      <c r="A11" s="149"/>
      <c r="B11" s="143"/>
      <c r="C11" s="143" t="s">
        <v>496</v>
      </c>
      <c r="D11" s="152"/>
      <c r="E11" s="144"/>
      <c r="F11" s="144"/>
      <c r="G11" s="145"/>
      <c r="H11" s="150"/>
      <c r="I11" s="147" t="s">
        <v>781</v>
      </c>
      <c r="J11" s="147"/>
      <c r="K11" s="144"/>
      <c r="L11" s="144"/>
      <c r="M11" s="144"/>
      <c r="N11" s="148"/>
    </row>
    <row r="12" spans="1:14" ht="19.5" customHeight="1">
      <c r="A12" s="149"/>
      <c r="B12" s="143"/>
      <c r="C12" s="143" t="s">
        <v>498</v>
      </c>
      <c r="D12" s="152"/>
      <c r="E12" s="144"/>
      <c r="F12" s="144"/>
      <c r="G12" s="145"/>
      <c r="H12" s="150"/>
      <c r="I12" s="147"/>
      <c r="J12" s="147" t="s">
        <v>782</v>
      </c>
      <c r="K12" s="151"/>
      <c r="L12" s="144"/>
      <c r="M12" s="144"/>
      <c r="N12" s="148"/>
    </row>
    <row r="13" spans="1:14" ht="19.5" customHeight="1">
      <c r="A13" s="149"/>
      <c r="B13" s="143"/>
      <c r="C13" s="143" t="s">
        <v>500</v>
      </c>
      <c r="D13" s="152"/>
      <c r="E13" s="144"/>
      <c r="F13" s="144"/>
      <c r="G13" s="145"/>
      <c r="H13" s="150"/>
      <c r="I13" s="147"/>
      <c r="J13" s="147" t="s">
        <v>784</v>
      </c>
      <c r="K13" s="151"/>
      <c r="L13" s="144"/>
      <c r="M13" s="144"/>
      <c r="N13" s="148"/>
    </row>
    <row r="14" spans="1:14" ht="19.5" customHeight="1">
      <c r="A14" s="149"/>
      <c r="B14" s="143"/>
      <c r="C14" s="143" t="s">
        <v>502</v>
      </c>
      <c r="D14" s="152"/>
      <c r="E14" s="144"/>
      <c r="F14" s="144"/>
      <c r="G14" s="145"/>
      <c r="H14" s="150"/>
      <c r="I14" s="147"/>
      <c r="J14" s="147" t="s">
        <v>785</v>
      </c>
      <c r="K14" s="152"/>
      <c r="L14" s="144"/>
      <c r="M14" s="144"/>
      <c r="N14" s="148"/>
    </row>
    <row r="15" spans="1:14" ht="19.5" customHeight="1">
      <c r="A15" s="149"/>
      <c r="B15" s="143"/>
      <c r="C15" s="143" t="s">
        <v>786</v>
      </c>
      <c r="D15" s="152"/>
      <c r="E15" s="144"/>
      <c r="F15" s="144"/>
      <c r="G15" s="145"/>
      <c r="H15" s="150"/>
      <c r="I15" s="147"/>
      <c r="J15" s="147" t="s">
        <v>787</v>
      </c>
      <c r="K15" s="144"/>
      <c r="L15" s="144">
        <f>SUM(K12:K14)</f>
        <v>0</v>
      </c>
      <c r="M15" s="144"/>
      <c r="N15" s="148"/>
    </row>
    <row r="16" spans="1:14" ht="19.5" customHeight="1">
      <c r="A16" s="149"/>
      <c r="B16" s="143"/>
      <c r="C16" s="143" t="s">
        <v>788</v>
      </c>
      <c r="D16" s="152"/>
      <c r="E16" s="144"/>
      <c r="F16" s="144"/>
      <c r="G16" s="145"/>
      <c r="H16" s="150"/>
      <c r="I16" s="147" t="s">
        <v>789</v>
      </c>
      <c r="J16" s="147"/>
      <c r="K16" s="144"/>
      <c r="L16" s="151"/>
      <c r="M16" s="144"/>
      <c r="N16" s="148"/>
    </row>
    <row r="17" spans="1:14" ht="19.5" customHeight="1">
      <c r="A17" s="149"/>
      <c r="B17" s="143"/>
      <c r="C17" s="143" t="s">
        <v>504</v>
      </c>
      <c r="D17" s="144"/>
      <c r="E17" s="153">
        <f>SUM(D8:D16)</f>
        <v>0</v>
      </c>
      <c r="F17" s="144"/>
      <c r="G17" s="145"/>
      <c r="H17" s="150"/>
      <c r="I17" s="147" t="s">
        <v>790</v>
      </c>
      <c r="J17" s="147"/>
      <c r="K17" s="144"/>
      <c r="L17" s="154">
        <f>SUM(L18:L19)</f>
        <v>0</v>
      </c>
      <c r="M17" s="144"/>
      <c r="N17" s="148"/>
    </row>
    <row r="18" spans="1:14" ht="19.5" customHeight="1">
      <c r="A18" s="149"/>
      <c r="B18" s="143" t="s">
        <v>505</v>
      </c>
      <c r="C18" s="143"/>
      <c r="D18" s="144"/>
      <c r="E18" s="152"/>
      <c r="F18" s="144"/>
      <c r="G18" s="145"/>
      <c r="H18" s="150"/>
      <c r="I18" s="147"/>
      <c r="J18" s="155" t="s">
        <v>791</v>
      </c>
      <c r="K18" s="144"/>
      <c r="L18" s="152"/>
      <c r="M18" s="144"/>
      <c r="N18" s="148"/>
    </row>
    <row r="19" spans="1:14" ht="19.5" customHeight="1" thickBot="1">
      <c r="A19" s="149"/>
      <c r="B19" s="143" t="s">
        <v>507</v>
      </c>
      <c r="C19" s="143"/>
      <c r="D19" s="144"/>
      <c r="E19" s="144"/>
      <c r="F19" s="156">
        <f>SUM(E17:E18)</f>
        <v>0</v>
      </c>
      <c r="G19" s="145"/>
      <c r="H19" s="150"/>
      <c r="I19" s="147"/>
      <c r="J19" s="155" t="s">
        <v>708</v>
      </c>
      <c r="K19" s="144"/>
      <c r="L19" s="152"/>
      <c r="M19" s="144"/>
      <c r="N19" s="148"/>
    </row>
    <row r="20" spans="1:14" ht="19.5" customHeight="1">
      <c r="A20" s="149"/>
      <c r="B20" s="143"/>
      <c r="C20" s="143"/>
      <c r="D20" s="144"/>
      <c r="E20" s="144"/>
      <c r="F20" s="144"/>
      <c r="G20" s="145"/>
      <c r="H20" s="150"/>
      <c r="I20" s="147" t="s">
        <v>793</v>
      </c>
      <c r="J20" s="147"/>
      <c r="K20" s="144"/>
      <c r="L20" s="152"/>
      <c r="M20" s="144"/>
      <c r="N20" s="148"/>
    </row>
    <row r="21" spans="1:14" ht="19.5" customHeight="1" thickBot="1">
      <c r="A21" s="149"/>
      <c r="B21" s="143"/>
      <c r="C21" s="143"/>
      <c r="D21" s="144"/>
      <c r="E21" s="144"/>
      <c r="F21" s="144"/>
      <c r="G21" s="145"/>
      <c r="H21" s="150"/>
      <c r="I21" s="147" t="s">
        <v>503</v>
      </c>
      <c r="J21" s="147"/>
      <c r="K21" s="144"/>
      <c r="L21" s="144"/>
      <c r="M21" s="156">
        <f>SUM(L10,L15:L17,L20)</f>
        <v>0</v>
      </c>
      <c r="N21" s="148"/>
    </row>
    <row r="22" spans="1:14" ht="19.5" customHeight="1">
      <c r="A22" s="149" t="s">
        <v>513</v>
      </c>
      <c r="B22" s="143"/>
      <c r="C22" s="143"/>
      <c r="D22" s="144"/>
      <c r="E22" s="144"/>
      <c r="F22" s="144"/>
      <c r="G22" s="145"/>
      <c r="H22" s="150"/>
      <c r="I22" s="147"/>
      <c r="J22" s="147"/>
      <c r="K22" s="144"/>
      <c r="L22" s="144"/>
      <c r="M22" s="144"/>
      <c r="N22" s="148"/>
    </row>
    <row r="23" spans="1:14" ht="19.5" customHeight="1">
      <c r="A23" s="149"/>
      <c r="B23" s="143" t="s">
        <v>515</v>
      </c>
      <c r="C23" s="143"/>
      <c r="D23" s="144"/>
      <c r="E23" s="151"/>
      <c r="F23" s="144"/>
      <c r="G23" s="145"/>
      <c r="H23" s="150" t="s">
        <v>506</v>
      </c>
      <c r="I23" s="147"/>
      <c r="J23" s="147"/>
      <c r="K23" s="144"/>
      <c r="L23" s="144"/>
      <c r="M23" s="144"/>
      <c r="N23" s="148"/>
    </row>
    <row r="24" spans="1:14" ht="19.5" customHeight="1">
      <c r="A24" s="149"/>
      <c r="B24" s="143" t="s">
        <v>522</v>
      </c>
      <c r="C24" s="143"/>
      <c r="D24" s="144"/>
      <c r="E24" s="152"/>
      <c r="F24" s="144"/>
      <c r="G24" s="145"/>
      <c r="H24" s="150"/>
      <c r="I24" s="147" t="s">
        <v>794</v>
      </c>
      <c r="J24" s="147"/>
      <c r="K24" s="144"/>
      <c r="L24" s="144"/>
      <c r="M24" s="144"/>
      <c r="N24" s="148"/>
    </row>
    <row r="25" spans="1:14" ht="19.5" customHeight="1">
      <c r="A25" s="149"/>
      <c r="B25" s="143" t="s">
        <v>525</v>
      </c>
      <c r="C25" s="143"/>
      <c r="D25" s="144"/>
      <c r="E25" s="152"/>
      <c r="F25" s="144"/>
      <c r="G25" s="145"/>
      <c r="H25" s="150"/>
      <c r="I25" s="147"/>
      <c r="J25" s="147" t="s">
        <v>795</v>
      </c>
      <c r="K25" s="151"/>
      <c r="L25" s="144"/>
      <c r="M25" s="144"/>
      <c r="N25" s="148"/>
    </row>
    <row r="26" spans="1:14" ht="19.5" customHeight="1">
      <c r="A26" s="149"/>
      <c r="B26" s="143" t="s">
        <v>796</v>
      </c>
      <c r="C26" s="143"/>
      <c r="D26" s="144"/>
      <c r="E26" s="152"/>
      <c r="F26" s="144"/>
      <c r="G26" s="145"/>
      <c r="H26" s="150"/>
      <c r="I26" s="147"/>
      <c r="J26" s="147" t="s">
        <v>797</v>
      </c>
      <c r="K26" s="152"/>
      <c r="L26" s="144"/>
      <c r="M26" s="144"/>
      <c r="N26" s="148"/>
    </row>
    <row r="27" spans="1:14" ht="19.5" customHeight="1">
      <c r="A27" s="149"/>
      <c r="B27" s="143" t="s">
        <v>793</v>
      </c>
      <c r="C27" s="143"/>
      <c r="D27" s="144"/>
      <c r="E27" s="152"/>
      <c r="F27" s="144"/>
      <c r="G27" s="145"/>
      <c r="H27" s="150"/>
      <c r="I27" s="147"/>
      <c r="J27" s="147" t="s">
        <v>798</v>
      </c>
      <c r="K27" s="144"/>
      <c r="L27" s="153">
        <f>SUM(K25:K26)</f>
        <v>0</v>
      </c>
      <c r="M27" s="144"/>
      <c r="N27" s="148"/>
    </row>
    <row r="28" spans="1:14" ht="19.5" customHeight="1">
      <c r="A28" s="149"/>
      <c r="B28" s="143" t="s">
        <v>799</v>
      </c>
      <c r="C28" s="143"/>
      <c r="D28" s="144"/>
      <c r="E28" s="152"/>
      <c r="F28" s="144"/>
      <c r="G28" s="145"/>
      <c r="H28" s="150"/>
      <c r="I28" s="147" t="s">
        <v>800</v>
      </c>
      <c r="J28" s="147"/>
      <c r="K28" s="144"/>
      <c r="L28" s="152"/>
      <c r="M28" s="144"/>
      <c r="N28" s="148"/>
    </row>
    <row r="29" spans="1:14" ht="19.5" customHeight="1" thickBot="1">
      <c r="A29" s="149"/>
      <c r="B29" s="143" t="s">
        <v>537</v>
      </c>
      <c r="C29" s="143"/>
      <c r="D29" s="144"/>
      <c r="E29" s="144"/>
      <c r="F29" s="156">
        <f>E23+E24+E25+E28</f>
        <v>0</v>
      </c>
      <c r="G29" s="145"/>
      <c r="H29" s="150"/>
      <c r="I29" s="147" t="s">
        <v>514</v>
      </c>
      <c r="J29" s="147"/>
      <c r="K29" s="144"/>
      <c r="L29" s="152"/>
      <c r="M29" s="144"/>
      <c r="N29" s="148"/>
    </row>
    <row r="30" spans="1:14" ht="19.5" customHeight="1">
      <c r="A30" s="149"/>
      <c r="B30" s="143"/>
      <c r="C30" s="143"/>
      <c r="D30" s="144"/>
      <c r="E30" s="144"/>
      <c r="F30" s="144"/>
      <c r="G30" s="145"/>
      <c r="H30" s="150"/>
      <c r="I30" s="147" t="s">
        <v>516</v>
      </c>
      <c r="J30" s="147"/>
      <c r="K30" s="144"/>
      <c r="L30" s="152"/>
      <c r="M30" s="144"/>
      <c r="N30" s="148"/>
    </row>
    <row r="31" spans="1:14" ht="19.5" customHeight="1">
      <c r="A31" s="149"/>
      <c r="B31" s="143"/>
      <c r="C31" s="143"/>
      <c r="D31" s="144"/>
      <c r="E31" s="144"/>
      <c r="F31" s="144"/>
      <c r="G31" s="145"/>
      <c r="H31" s="150"/>
      <c r="I31" s="147" t="s">
        <v>518</v>
      </c>
      <c r="J31" s="147"/>
      <c r="K31" s="144"/>
      <c r="L31" s="152"/>
      <c r="M31" s="144"/>
      <c r="N31" s="148"/>
    </row>
    <row r="32" spans="1:14" ht="19.5" customHeight="1">
      <c r="A32" s="149" t="s">
        <v>539</v>
      </c>
      <c r="B32" s="143"/>
      <c r="C32" s="143"/>
      <c r="D32" s="144"/>
      <c r="E32" s="144"/>
      <c r="F32" s="144"/>
      <c r="G32" s="145"/>
      <c r="H32" s="150"/>
      <c r="I32" s="147" t="s">
        <v>801</v>
      </c>
      <c r="J32" s="147"/>
      <c r="K32" s="144"/>
      <c r="L32" s="152"/>
      <c r="M32" s="144"/>
      <c r="N32" s="148"/>
    </row>
    <row r="33" spans="1:14" ht="19.5" customHeight="1" thickBot="1">
      <c r="A33" s="149"/>
      <c r="B33" s="143" t="s">
        <v>802</v>
      </c>
      <c r="C33" s="143"/>
      <c r="D33" s="144"/>
      <c r="E33" s="151"/>
      <c r="F33" s="144"/>
      <c r="G33" s="145"/>
      <c r="H33" s="150"/>
      <c r="I33" s="147" t="s">
        <v>520</v>
      </c>
      <c r="J33" s="147"/>
      <c r="K33" s="144"/>
      <c r="L33" s="144"/>
      <c r="M33" s="156">
        <f>SUM(L24:L32)</f>
        <v>0</v>
      </c>
      <c r="N33" s="148"/>
    </row>
    <row r="34" spans="1:14" ht="19.5" customHeight="1">
      <c r="A34" s="149"/>
      <c r="B34" s="143" t="s">
        <v>546</v>
      </c>
      <c r="C34" s="143"/>
      <c r="D34" s="144"/>
      <c r="E34" s="152"/>
      <c r="F34" s="144"/>
      <c r="G34" s="145"/>
      <c r="H34" s="150"/>
      <c r="I34" s="147"/>
      <c r="J34" s="147"/>
      <c r="K34" s="144"/>
      <c r="L34" s="144"/>
      <c r="M34" s="144"/>
      <c r="N34" s="148"/>
    </row>
    <row r="35" spans="1:14" ht="19.5" customHeight="1" thickBot="1">
      <c r="A35" s="149"/>
      <c r="B35" s="143" t="s">
        <v>803</v>
      </c>
      <c r="C35" s="143"/>
      <c r="D35" s="144"/>
      <c r="E35" s="152"/>
      <c r="F35" s="144"/>
      <c r="G35" s="145"/>
      <c r="H35" s="150"/>
      <c r="I35" s="157" t="s">
        <v>523</v>
      </c>
      <c r="J35" s="147"/>
      <c r="K35" s="144"/>
      <c r="L35" s="144"/>
      <c r="M35" s="156">
        <f>M21+M33</f>
        <v>0</v>
      </c>
      <c r="N35" s="148"/>
    </row>
    <row r="36" spans="1:14" ht="19.5" customHeight="1">
      <c r="A36" s="149"/>
      <c r="B36" s="143" t="s">
        <v>804</v>
      </c>
      <c r="C36" s="143"/>
      <c r="D36" s="144"/>
      <c r="E36" s="152"/>
      <c r="F36" s="144"/>
      <c r="G36" s="145"/>
      <c r="H36" s="150"/>
      <c r="I36" s="157"/>
      <c r="J36" s="147"/>
      <c r="K36" s="144"/>
      <c r="L36" s="144"/>
      <c r="M36" s="144"/>
      <c r="N36" s="148"/>
    </row>
    <row r="37" spans="1:14" ht="19.5" customHeight="1">
      <c r="A37" s="149"/>
      <c r="B37" s="143" t="s">
        <v>535</v>
      </c>
      <c r="C37" s="143"/>
      <c r="D37" s="144"/>
      <c r="E37" s="152"/>
      <c r="F37" s="144"/>
      <c r="G37" s="145"/>
      <c r="H37" s="146" t="s">
        <v>529</v>
      </c>
      <c r="I37" s="147"/>
      <c r="J37" s="147"/>
      <c r="K37" s="144"/>
      <c r="L37" s="144"/>
      <c r="M37" s="144"/>
      <c r="N37" s="148"/>
    </row>
    <row r="38" spans="1:14" ht="19.5" customHeight="1" thickBot="1">
      <c r="A38" s="149"/>
      <c r="B38" s="143" t="s">
        <v>551</v>
      </c>
      <c r="C38" s="143"/>
      <c r="D38" s="144"/>
      <c r="E38" s="144"/>
      <c r="F38" s="156">
        <f>E33+E37</f>
        <v>0</v>
      </c>
      <c r="G38" s="145"/>
      <c r="H38" s="150" t="s">
        <v>531</v>
      </c>
      <c r="I38" s="147"/>
      <c r="J38" s="147"/>
      <c r="K38" s="144"/>
      <c r="L38" s="151"/>
      <c r="M38" s="144"/>
      <c r="N38" s="148"/>
    </row>
    <row r="39" spans="1:14" ht="19.5" customHeight="1">
      <c r="A39" s="149"/>
      <c r="B39" s="143"/>
      <c r="C39" s="143"/>
      <c r="D39" s="144"/>
      <c r="E39" s="144"/>
      <c r="F39" s="144"/>
      <c r="G39" s="145"/>
      <c r="H39" s="150" t="s">
        <v>534</v>
      </c>
      <c r="I39" s="147"/>
      <c r="J39" s="147"/>
      <c r="K39" s="144"/>
      <c r="L39" s="151"/>
      <c r="M39" s="144"/>
      <c r="N39" s="148"/>
    </row>
    <row r="40" spans="1:14" ht="19.5" customHeight="1">
      <c r="A40" s="149"/>
      <c r="B40" s="143"/>
      <c r="C40" s="143"/>
      <c r="D40" s="144"/>
      <c r="E40" s="144"/>
      <c r="F40" s="144"/>
      <c r="G40" s="145"/>
      <c r="H40" s="150" t="s">
        <v>805</v>
      </c>
      <c r="I40" s="147"/>
      <c r="J40" s="147"/>
      <c r="K40" s="144"/>
      <c r="L40" s="151"/>
      <c r="M40" s="144"/>
      <c r="N40" s="148"/>
    </row>
    <row r="41" spans="1:14" ht="19.5" customHeight="1" thickBot="1">
      <c r="A41" s="149" t="s">
        <v>806</v>
      </c>
      <c r="B41" s="143"/>
      <c r="C41" s="143"/>
      <c r="D41" s="144"/>
      <c r="E41" s="144"/>
      <c r="F41" s="158"/>
      <c r="G41" s="145"/>
      <c r="H41" s="150" t="s">
        <v>807</v>
      </c>
      <c r="I41" s="147"/>
      <c r="J41" s="147"/>
      <c r="K41" s="144"/>
      <c r="L41" s="151"/>
      <c r="M41" s="144"/>
      <c r="N41" s="148"/>
    </row>
    <row r="42" spans="1:14" ht="19.5" customHeight="1">
      <c r="A42" s="149"/>
      <c r="B42" s="143"/>
      <c r="C42" s="143"/>
      <c r="D42" s="144"/>
      <c r="E42" s="144"/>
      <c r="F42" s="144"/>
      <c r="G42" s="145"/>
      <c r="H42" s="150" t="s">
        <v>808</v>
      </c>
      <c r="I42" s="147"/>
      <c r="J42" s="147"/>
      <c r="K42" s="144"/>
      <c r="L42" s="151"/>
      <c r="M42" s="144"/>
      <c r="N42" s="148"/>
    </row>
    <row r="43" spans="1:14" ht="19.5" customHeight="1" thickBot="1">
      <c r="A43" s="149"/>
      <c r="B43" s="143"/>
      <c r="C43" s="143"/>
      <c r="D43" s="144"/>
      <c r="E43" s="144"/>
      <c r="F43" s="144"/>
      <c r="G43" s="145"/>
      <c r="H43" s="150"/>
      <c r="I43" s="157" t="s">
        <v>809</v>
      </c>
      <c r="J43" s="147"/>
      <c r="K43" s="144"/>
      <c r="L43" s="144"/>
      <c r="M43" s="156">
        <f>SUM(L38:L42)</f>
        <v>0</v>
      </c>
      <c r="N43" s="148"/>
    </row>
    <row r="44" spans="1:14" ht="19.5" customHeight="1">
      <c r="A44" s="149"/>
      <c r="B44" s="143"/>
      <c r="C44" s="143"/>
      <c r="D44" s="144"/>
      <c r="E44" s="144"/>
      <c r="F44" s="144"/>
      <c r="G44" s="145"/>
      <c r="H44" s="150"/>
      <c r="I44" s="157"/>
      <c r="J44" s="147"/>
      <c r="K44" s="144"/>
      <c r="L44" s="144"/>
      <c r="M44" s="144"/>
      <c r="N44" s="148"/>
    </row>
    <row r="45" spans="1:14" ht="19.5" customHeight="1" thickBot="1">
      <c r="A45" s="149"/>
      <c r="B45" s="159" t="s">
        <v>552</v>
      </c>
      <c r="C45" s="143"/>
      <c r="D45" s="144"/>
      <c r="E45" s="144"/>
      <c r="F45" s="156">
        <f>F19+F29+F38+F41</f>
        <v>0</v>
      </c>
      <c r="G45" s="145"/>
      <c r="H45" s="150"/>
      <c r="I45" s="157" t="s">
        <v>810</v>
      </c>
      <c r="J45" s="147"/>
      <c r="K45" s="144"/>
      <c r="L45" s="144"/>
      <c r="M45" s="156">
        <f>M35+M43</f>
        <v>0</v>
      </c>
      <c r="N45" s="148"/>
    </row>
    <row r="46" spans="1:14" ht="19.5" customHeight="1" thickBot="1">
      <c r="A46" s="160"/>
      <c r="B46" s="161"/>
      <c r="C46" s="161"/>
      <c r="D46" s="156"/>
      <c r="E46" s="156"/>
      <c r="F46" s="156"/>
      <c r="G46" s="162"/>
      <c r="H46" s="163"/>
      <c r="I46" s="164"/>
      <c r="J46" s="164"/>
      <c r="K46" s="156"/>
      <c r="L46" s="156"/>
      <c r="M46" s="156"/>
      <c r="N46" s="165"/>
    </row>
    <row r="47" spans="1:14" ht="19.5" customHeight="1">
      <c r="A47" s="143"/>
      <c r="B47" s="143"/>
      <c r="C47" s="143"/>
      <c r="D47" s="144"/>
      <c r="E47" s="144"/>
      <c r="F47" s="144"/>
      <c r="G47" s="147"/>
      <c r="H47" s="147"/>
      <c r="I47" s="147"/>
      <c r="J47" s="147"/>
      <c r="K47" s="166"/>
      <c r="L47" s="144"/>
      <c r="M47" s="144"/>
      <c r="N47" s="143"/>
    </row>
    <row r="48" spans="3:12" ht="19.5" customHeight="1">
      <c r="C48" s="138" t="s">
        <v>811</v>
      </c>
      <c r="E48" s="140"/>
      <c r="F48" s="139" t="s">
        <v>493</v>
      </c>
      <c r="K48" s="151"/>
      <c r="L48" s="139" t="s">
        <v>560</v>
      </c>
    </row>
    <row r="49" spans="5:12" ht="19.5" customHeight="1">
      <c r="E49" s="140"/>
      <c r="F49" s="139" t="s">
        <v>812</v>
      </c>
      <c r="K49" s="152"/>
      <c r="L49" s="139" t="s">
        <v>561</v>
      </c>
    </row>
    <row r="50" spans="4:13" s="834" customFormat="1" ht="19.5" customHeight="1">
      <c r="D50" s="835"/>
      <c r="E50" s="836"/>
      <c r="F50" s="835" t="s">
        <v>1064</v>
      </c>
      <c r="G50" s="836"/>
      <c r="H50" s="836"/>
      <c r="I50" s="836"/>
      <c r="J50" s="836"/>
      <c r="K50" s="837"/>
      <c r="L50" s="835" t="s">
        <v>1065</v>
      </c>
      <c r="M50" s="835"/>
    </row>
    <row r="51" spans="5:12" ht="19.5" customHeight="1">
      <c r="E51" s="140"/>
      <c r="F51" s="139" t="s">
        <v>497</v>
      </c>
      <c r="K51" s="152"/>
      <c r="L51" s="139" t="s">
        <v>25</v>
      </c>
    </row>
    <row r="52" ht="19.5" customHeight="1">
      <c r="C52" s="138" t="s">
        <v>26</v>
      </c>
    </row>
    <row r="53" ht="19.5" customHeight="1">
      <c r="C53" s="138" t="s">
        <v>27</v>
      </c>
    </row>
  </sheetData>
  <sheetProtection/>
  <mergeCells count="4">
    <mergeCell ref="A1:N1"/>
    <mergeCell ref="A2:N2"/>
    <mergeCell ref="A4:G4"/>
    <mergeCell ref="H4:N4"/>
  </mergeCells>
  <printOptions horizontalCentered="1"/>
  <pageMargins left="0.6299212598425197" right="0.5511811023622047" top="0.9448818897637796" bottom="0.5118110236220472" header="0.5905511811023623" footer="0.3937007874015748"/>
  <pageSetup fitToHeight="1" fitToWidth="1" horizontalDpi="600" verticalDpi="600" orientation="portrait" paperSize="9" scale="57" r:id="rId1"/>
  <headerFooter alignWithMargins="0">
    <oddHeader>&amp;L&amp;14&amp;A</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R35"/>
  <sheetViews>
    <sheetView zoomScale="62" zoomScaleNormal="62" zoomScalePageLayoutView="0" workbookViewId="0" topLeftCell="A1">
      <selection activeCell="A1" sqref="A1"/>
    </sheetView>
  </sheetViews>
  <sheetFormatPr defaultColWidth="9.00390625" defaultRowHeight="13.5"/>
  <cols>
    <col min="1" max="1" width="3.625" style="36" customWidth="1"/>
    <col min="2" max="2" width="26.625" style="36" customWidth="1"/>
    <col min="3" max="16" width="12.625" style="36" customWidth="1"/>
    <col min="17" max="17" width="2.25390625" style="36" customWidth="1"/>
    <col min="18" max="16384" width="9.00390625" style="36" customWidth="1"/>
  </cols>
  <sheetData>
    <row r="1" spans="1:15" s="624" customFormat="1" ht="21">
      <c r="A1" s="1122" t="s">
        <v>28</v>
      </c>
      <c r="B1" s="1122"/>
      <c r="C1" s="1122"/>
      <c r="D1" s="1122"/>
      <c r="E1" s="1122"/>
      <c r="F1" s="1122"/>
      <c r="G1" s="1122"/>
      <c r="H1" s="1122"/>
      <c r="I1" s="1122"/>
      <c r="J1" s="1122"/>
      <c r="K1" s="1122"/>
      <c r="L1" s="1122"/>
      <c r="M1" s="1122"/>
      <c r="N1" s="1122"/>
      <c r="O1" s="1122"/>
    </row>
    <row r="2" spans="1:18" s="34" customFormat="1" ht="18.75" customHeight="1">
      <c r="A2" s="1030" t="s">
        <v>570</v>
      </c>
      <c r="B2" s="1030"/>
      <c r="C2" s="1030"/>
      <c r="D2" s="1030"/>
      <c r="E2" s="1030"/>
      <c r="F2" s="1030"/>
      <c r="G2" s="1030"/>
      <c r="H2" s="1030"/>
      <c r="I2" s="1030"/>
      <c r="J2" s="1030"/>
      <c r="K2" s="1030"/>
      <c r="L2" s="1030"/>
      <c r="M2" s="1030"/>
      <c r="N2" s="1030"/>
      <c r="O2" s="1030"/>
      <c r="P2" s="33"/>
      <c r="Q2" s="33"/>
      <c r="R2" s="33"/>
    </row>
    <row r="3" spans="1:18" s="34" customFormat="1" ht="18.75" customHeight="1">
      <c r="A3" s="1030" t="s">
        <v>571</v>
      </c>
      <c r="B3" s="1030"/>
      <c r="C3" s="1030"/>
      <c r="D3" s="1030"/>
      <c r="E3" s="1030"/>
      <c r="F3" s="1030"/>
      <c r="G3" s="1030"/>
      <c r="H3" s="1030"/>
      <c r="I3" s="1030"/>
      <c r="J3" s="1030"/>
      <c r="K3" s="1030"/>
      <c r="L3" s="1030"/>
      <c r="M3" s="1030"/>
      <c r="N3" s="1030"/>
      <c r="O3" s="1030"/>
      <c r="P3" s="33"/>
      <c r="Q3" s="33"/>
      <c r="R3" s="33"/>
    </row>
    <row r="4" spans="1:15" ht="24.75" customHeight="1">
      <c r="A4" s="35" t="s">
        <v>572</v>
      </c>
      <c r="K4" s="37"/>
      <c r="L4" s="37"/>
      <c r="O4" s="625" t="s">
        <v>481</v>
      </c>
    </row>
    <row r="5" spans="1:16" s="33" customFormat="1" ht="27">
      <c r="A5" s="38"/>
      <c r="B5" s="39"/>
      <c r="C5" s="38" t="s">
        <v>573</v>
      </c>
      <c r="D5" s="40" t="s">
        <v>574</v>
      </c>
      <c r="E5" s="41" t="s">
        <v>575</v>
      </c>
      <c r="F5" s="38" t="s">
        <v>576</v>
      </c>
      <c r="G5" s="38" t="s">
        <v>577</v>
      </c>
      <c r="H5" s="38" t="s">
        <v>578</v>
      </c>
      <c r="I5" s="38" t="s">
        <v>579</v>
      </c>
      <c r="J5" s="38" t="s">
        <v>580</v>
      </c>
      <c r="K5" s="38" t="s">
        <v>581</v>
      </c>
      <c r="L5" s="38" t="s">
        <v>127</v>
      </c>
      <c r="M5" s="38" t="s">
        <v>582</v>
      </c>
      <c r="N5" s="41" t="s">
        <v>622</v>
      </c>
      <c r="O5" s="41" t="s">
        <v>623</v>
      </c>
      <c r="P5" s="42"/>
    </row>
    <row r="6" spans="1:16" ht="26.25" customHeight="1">
      <c r="A6" s="43"/>
      <c r="B6" s="44" t="s">
        <v>624</v>
      </c>
      <c r="C6" s="45">
        <f>SUM(E6:O6)</f>
        <v>0</v>
      </c>
      <c r="D6" s="46" t="e">
        <f>C6/C$23</f>
        <v>#DIV/0!</v>
      </c>
      <c r="E6" s="47"/>
      <c r="F6" s="47"/>
      <c r="G6" s="47"/>
      <c r="H6" s="47"/>
      <c r="I6" s="47"/>
      <c r="J6" s="47"/>
      <c r="K6" s="47"/>
      <c r="L6" s="47"/>
      <c r="M6" s="48"/>
      <c r="N6" s="48"/>
      <c r="O6" s="47"/>
      <c r="P6" s="49"/>
    </row>
    <row r="7" spans="1:16" ht="26.25" customHeight="1">
      <c r="A7" s="43"/>
      <c r="B7" s="44" t="s">
        <v>208</v>
      </c>
      <c r="C7" s="45">
        <f>SUM(E7:O7)</f>
        <v>0</v>
      </c>
      <c r="D7" s="46" t="e">
        <f>C7/C$23</f>
        <v>#DIV/0!</v>
      </c>
      <c r="E7" s="50"/>
      <c r="F7" s="50"/>
      <c r="G7" s="50"/>
      <c r="H7" s="50"/>
      <c r="I7" s="50"/>
      <c r="J7" s="50"/>
      <c r="K7" s="50"/>
      <c r="L7" s="50"/>
      <c r="M7" s="51"/>
      <c r="N7" s="51"/>
      <c r="O7" s="50"/>
      <c r="P7" s="49"/>
    </row>
    <row r="8" spans="1:16" ht="26.25" customHeight="1" thickBot="1">
      <c r="A8" s="52" t="s">
        <v>626</v>
      </c>
      <c r="B8" s="53" t="s">
        <v>627</v>
      </c>
      <c r="C8" s="45">
        <f>SUM(E8:O8)</f>
        <v>0</v>
      </c>
      <c r="D8" s="54" t="e">
        <f>C8/C$23</f>
        <v>#DIV/0!</v>
      </c>
      <c r="E8" s="50"/>
      <c r="F8" s="50"/>
      <c r="G8" s="50"/>
      <c r="H8" s="50"/>
      <c r="I8" s="50"/>
      <c r="J8" s="50"/>
      <c r="K8" s="50"/>
      <c r="L8" s="50"/>
      <c r="M8" s="51"/>
      <c r="N8" s="51"/>
      <c r="O8" s="50"/>
      <c r="P8" s="49"/>
    </row>
    <row r="9" spans="1:16" ht="26.25" customHeight="1" thickTop="1">
      <c r="A9" s="55"/>
      <c r="B9" s="56" t="s">
        <v>628</v>
      </c>
      <c r="C9" s="57">
        <f aca="true" t="shared" si="0" ref="C9:L9">SUM(C6:C8)</f>
        <v>0</v>
      </c>
      <c r="D9" s="58" t="e">
        <f t="shared" si="0"/>
        <v>#DIV/0!</v>
      </c>
      <c r="E9" s="57">
        <f t="shared" si="0"/>
        <v>0</v>
      </c>
      <c r="F9" s="57">
        <f t="shared" si="0"/>
        <v>0</v>
      </c>
      <c r="G9" s="57">
        <f t="shared" si="0"/>
        <v>0</v>
      </c>
      <c r="H9" s="57">
        <f t="shared" si="0"/>
        <v>0</v>
      </c>
      <c r="I9" s="57">
        <f t="shared" si="0"/>
        <v>0</v>
      </c>
      <c r="J9" s="57">
        <f t="shared" si="0"/>
        <v>0</v>
      </c>
      <c r="K9" s="57">
        <f t="shared" si="0"/>
        <v>0</v>
      </c>
      <c r="L9" s="57">
        <f t="shared" si="0"/>
        <v>0</v>
      </c>
      <c r="M9" s="59"/>
      <c r="N9" s="59"/>
      <c r="O9" s="57">
        <f>SUM(O6:O8)</f>
        <v>0</v>
      </c>
      <c r="P9" s="49"/>
    </row>
    <row r="10" spans="1:16" ht="26.25" customHeight="1">
      <c r="A10" s="60"/>
      <c r="B10" s="45" t="s">
        <v>629</v>
      </c>
      <c r="C10" s="45">
        <f>SUM(E10:O10)</f>
        <v>0</v>
      </c>
      <c r="D10" s="46" t="e">
        <f>C10/C$23</f>
        <v>#DIV/0!</v>
      </c>
      <c r="E10" s="47"/>
      <c r="F10" s="47"/>
      <c r="G10" s="47"/>
      <c r="H10" s="47"/>
      <c r="I10" s="47"/>
      <c r="J10" s="47"/>
      <c r="K10" s="47"/>
      <c r="L10" s="47"/>
      <c r="M10" s="48"/>
      <c r="N10" s="48"/>
      <c r="O10" s="47"/>
      <c r="P10" s="49"/>
    </row>
    <row r="11" spans="1:16" ht="26.25" customHeight="1">
      <c r="A11" s="1020" t="s">
        <v>630</v>
      </c>
      <c r="B11" s="45" t="s">
        <v>631</v>
      </c>
      <c r="C11" s="45">
        <f>SUM(E11:O11)</f>
        <v>0</v>
      </c>
      <c r="D11" s="46" t="e">
        <f>C11/C$23</f>
        <v>#DIV/0!</v>
      </c>
      <c r="E11" s="47"/>
      <c r="F11" s="47"/>
      <c r="G11" s="47"/>
      <c r="H11" s="47"/>
      <c r="I11" s="47"/>
      <c r="J11" s="47"/>
      <c r="K11" s="47"/>
      <c r="L11" s="47"/>
      <c r="M11" s="48"/>
      <c r="N11" s="48"/>
      <c r="O11" s="48"/>
      <c r="P11" s="49"/>
    </row>
    <row r="12" spans="1:16" ht="26.25" customHeight="1" thickBot="1">
      <c r="A12" s="1028"/>
      <c r="B12" s="61" t="s">
        <v>632</v>
      </c>
      <c r="C12" s="61">
        <f>SUM(E12:O12)</f>
        <v>0</v>
      </c>
      <c r="D12" s="62" t="e">
        <f>C12/C$23</f>
        <v>#DIV/0!</v>
      </c>
      <c r="E12" s="63"/>
      <c r="F12" s="63"/>
      <c r="G12" s="63"/>
      <c r="H12" s="63"/>
      <c r="I12" s="63"/>
      <c r="J12" s="63"/>
      <c r="K12" s="63"/>
      <c r="L12" s="63"/>
      <c r="M12" s="64"/>
      <c r="N12" s="64"/>
      <c r="O12" s="64"/>
      <c r="P12" s="49"/>
    </row>
    <row r="13" spans="1:16" ht="26.25" customHeight="1" thickTop="1">
      <c r="A13" s="55"/>
      <c r="B13" s="56" t="s">
        <v>628</v>
      </c>
      <c r="C13" s="55">
        <f aca="true" t="shared" si="1" ref="C13:M13">SUM(C10:C12)</f>
        <v>0</v>
      </c>
      <c r="D13" s="65" t="e">
        <f t="shared" si="1"/>
        <v>#DIV/0!</v>
      </c>
      <c r="E13" s="55">
        <f t="shared" si="1"/>
        <v>0</v>
      </c>
      <c r="F13" s="55">
        <f t="shared" si="1"/>
        <v>0</v>
      </c>
      <c r="G13" s="55">
        <f t="shared" si="1"/>
        <v>0</v>
      </c>
      <c r="H13" s="55">
        <f t="shared" si="1"/>
        <v>0</v>
      </c>
      <c r="I13" s="55">
        <f t="shared" si="1"/>
        <v>0</v>
      </c>
      <c r="J13" s="55">
        <f t="shared" si="1"/>
        <v>0</v>
      </c>
      <c r="K13" s="55">
        <f t="shared" si="1"/>
        <v>0</v>
      </c>
      <c r="L13" s="55">
        <f t="shared" si="1"/>
        <v>0</v>
      </c>
      <c r="M13" s="55">
        <f t="shared" si="1"/>
        <v>0</v>
      </c>
      <c r="N13" s="66"/>
      <c r="O13" s="55">
        <f>SUM(O10:O12)</f>
        <v>0</v>
      </c>
      <c r="P13" s="49"/>
    </row>
    <row r="14" spans="1:16" ht="26.25" customHeight="1">
      <c r="A14" s="60"/>
      <c r="B14" s="67" t="s">
        <v>633</v>
      </c>
      <c r="C14" s="45">
        <f>SUM(E14:O14)</f>
        <v>0</v>
      </c>
      <c r="D14" s="46" t="e">
        <f>C14/C$23</f>
        <v>#DIV/0!</v>
      </c>
      <c r="E14" s="48"/>
      <c r="F14" s="47"/>
      <c r="G14" s="47"/>
      <c r="H14" s="47"/>
      <c r="I14" s="48"/>
      <c r="J14" s="48"/>
      <c r="K14" s="48"/>
      <c r="L14" s="48"/>
      <c r="M14" s="48"/>
      <c r="N14" s="48"/>
      <c r="O14" s="48"/>
      <c r="P14" s="49"/>
    </row>
    <row r="15" spans="1:16" ht="26.25" customHeight="1">
      <c r="A15" s="1020" t="s">
        <v>607</v>
      </c>
      <c r="B15" s="67" t="s">
        <v>634</v>
      </c>
      <c r="C15" s="45">
        <f>SUM(E15:O15)</f>
        <v>0</v>
      </c>
      <c r="D15" s="46" t="e">
        <f>C15/C$23</f>
        <v>#DIV/0!</v>
      </c>
      <c r="E15" s="47"/>
      <c r="F15" s="47"/>
      <c r="G15" s="47"/>
      <c r="H15" s="47"/>
      <c r="I15" s="47"/>
      <c r="J15" s="47"/>
      <c r="K15" s="47"/>
      <c r="L15" s="47"/>
      <c r="M15" s="48"/>
      <c r="N15" s="48"/>
      <c r="O15" s="47"/>
      <c r="P15" s="49"/>
    </row>
    <row r="16" spans="1:16" ht="26.25" customHeight="1">
      <c r="A16" s="1020"/>
      <c r="B16" s="694" t="s">
        <v>128</v>
      </c>
      <c r="C16" s="45">
        <f>SUM(E16:O16)</f>
        <v>0</v>
      </c>
      <c r="D16" s="46" t="e">
        <f>C16/C$23</f>
        <v>#DIV/0!</v>
      </c>
      <c r="E16" s="47"/>
      <c r="F16" s="47"/>
      <c r="G16" s="47"/>
      <c r="H16" s="47"/>
      <c r="I16" s="47"/>
      <c r="J16" s="47"/>
      <c r="K16" s="47"/>
      <c r="L16" s="50"/>
      <c r="M16" s="51"/>
      <c r="N16" s="48"/>
      <c r="O16" s="47"/>
      <c r="P16" s="49"/>
    </row>
    <row r="17" spans="1:16" ht="27" customHeight="1" thickBot="1">
      <c r="A17" s="1028"/>
      <c r="B17" s="68" t="s">
        <v>636</v>
      </c>
      <c r="C17" s="45">
        <f>SUM(E17:O17)</f>
        <v>0</v>
      </c>
      <c r="D17" s="46" t="e">
        <f>C17/C$23</f>
        <v>#DIV/0!</v>
      </c>
      <c r="E17" s="47"/>
      <c r="F17" s="47"/>
      <c r="G17" s="47"/>
      <c r="H17" s="47"/>
      <c r="I17" s="47"/>
      <c r="J17" s="47"/>
      <c r="K17" s="47"/>
      <c r="L17" s="50"/>
      <c r="M17" s="64"/>
      <c r="N17" s="48"/>
      <c r="O17" s="47"/>
      <c r="P17" s="49"/>
    </row>
    <row r="18" spans="1:16" ht="26.25" customHeight="1" thickTop="1">
      <c r="A18" s="55"/>
      <c r="B18" s="56" t="s">
        <v>628</v>
      </c>
      <c r="C18" s="57">
        <f aca="true" t="shared" si="2" ref="C18:L18">SUM(C14:C17)</f>
        <v>0</v>
      </c>
      <c r="D18" s="58" t="e">
        <f t="shared" si="2"/>
        <v>#DIV/0!</v>
      </c>
      <c r="E18" s="57">
        <f t="shared" si="2"/>
        <v>0</v>
      </c>
      <c r="F18" s="57">
        <f t="shared" si="2"/>
        <v>0</v>
      </c>
      <c r="G18" s="57">
        <f t="shared" si="2"/>
        <v>0</v>
      </c>
      <c r="H18" s="57">
        <f t="shared" si="2"/>
        <v>0</v>
      </c>
      <c r="I18" s="57">
        <f t="shared" si="2"/>
        <v>0</v>
      </c>
      <c r="J18" s="57">
        <f t="shared" si="2"/>
        <v>0</v>
      </c>
      <c r="K18" s="57">
        <f t="shared" si="2"/>
        <v>0</v>
      </c>
      <c r="L18" s="57">
        <f t="shared" si="2"/>
        <v>0</v>
      </c>
      <c r="M18" s="59"/>
      <c r="N18" s="59"/>
      <c r="O18" s="57">
        <f>SUM(O14:O17)</f>
        <v>0</v>
      </c>
      <c r="P18" s="49"/>
    </row>
    <row r="19" spans="1:16" ht="26.25" customHeight="1">
      <c r="A19" s="1019" t="s">
        <v>608</v>
      </c>
      <c r="B19" s="45" t="s">
        <v>637</v>
      </c>
      <c r="C19" s="45">
        <f>SUM(E19:O19)</f>
        <v>0</v>
      </c>
      <c r="D19" s="46" t="e">
        <f>C19/C$23</f>
        <v>#DIV/0!</v>
      </c>
      <c r="E19" s="48"/>
      <c r="F19" s="48"/>
      <c r="G19" s="48"/>
      <c r="H19" s="48"/>
      <c r="I19" s="48"/>
      <c r="J19" s="48"/>
      <c r="K19" s="48"/>
      <c r="L19" s="48"/>
      <c r="M19" s="47"/>
      <c r="N19" s="48"/>
      <c r="O19" s="48"/>
      <c r="P19" s="49"/>
    </row>
    <row r="20" spans="1:16" ht="26.25" customHeight="1">
      <c r="A20" s="1020"/>
      <c r="B20" s="69" t="s">
        <v>638</v>
      </c>
      <c r="C20" s="69">
        <f>N20</f>
        <v>0</v>
      </c>
      <c r="D20" s="54" t="e">
        <f>C20/C$23</f>
        <v>#DIV/0!</v>
      </c>
      <c r="E20" s="51"/>
      <c r="F20" s="51"/>
      <c r="G20" s="51"/>
      <c r="H20" s="51"/>
      <c r="I20" s="51"/>
      <c r="J20" s="51"/>
      <c r="K20" s="51"/>
      <c r="L20" s="51"/>
      <c r="M20" s="51"/>
      <c r="N20" s="50"/>
      <c r="O20" s="51"/>
      <c r="P20" s="49"/>
    </row>
    <row r="21" spans="1:16" ht="26.25" customHeight="1" thickBot="1">
      <c r="A21" s="1020"/>
      <c r="B21" s="61" t="s">
        <v>639</v>
      </c>
      <c r="C21" s="61">
        <f>SUM(E21:O21)</f>
        <v>0</v>
      </c>
      <c r="D21" s="62" t="e">
        <f>C21/C$23</f>
        <v>#DIV/0!</v>
      </c>
      <c r="E21" s="63"/>
      <c r="F21" s="63"/>
      <c r="G21" s="63"/>
      <c r="H21" s="63"/>
      <c r="I21" s="63"/>
      <c r="J21" s="63"/>
      <c r="K21" s="63"/>
      <c r="L21" s="63"/>
      <c r="M21" s="64"/>
      <c r="N21" s="64"/>
      <c r="O21" s="63"/>
      <c r="P21" s="49"/>
    </row>
    <row r="22" spans="1:16" ht="26.25" customHeight="1" thickTop="1">
      <c r="A22" s="55"/>
      <c r="B22" s="70" t="s">
        <v>628</v>
      </c>
      <c r="C22" s="55">
        <f aca="true" t="shared" si="3" ref="C22:N22">SUM(C19:C21)</f>
        <v>0</v>
      </c>
      <c r="D22" s="65" t="e">
        <f t="shared" si="3"/>
        <v>#DIV/0!</v>
      </c>
      <c r="E22" s="55">
        <f t="shared" si="3"/>
        <v>0</v>
      </c>
      <c r="F22" s="55">
        <f t="shared" si="3"/>
        <v>0</v>
      </c>
      <c r="G22" s="55">
        <f t="shared" si="3"/>
        <v>0</v>
      </c>
      <c r="H22" s="55">
        <f t="shared" si="3"/>
        <v>0</v>
      </c>
      <c r="I22" s="55">
        <f t="shared" si="3"/>
        <v>0</v>
      </c>
      <c r="J22" s="55">
        <f t="shared" si="3"/>
        <v>0</v>
      </c>
      <c r="K22" s="55">
        <f t="shared" si="3"/>
        <v>0</v>
      </c>
      <c r="L22" s="55">
        <f t="shared" si="3"/>
        <v>0</v>
      </c>
      <c r="M22" s="55">
        <f t="shared" si="3"/>
        <v>0</v>
      </c>
      <c r="N22" s="55">
        <f t="shared" si="3"/>
        <v>0</v>
      </c>
      <c r="O22" s="66"/>
      <c r="P22" s="49"/>
    </row>
    <row r="23" spans="1:16" ht="26.25" customHeight="1">
      <c r="A23" s="1123" t="s">
        <v>640</v>
      </c>
      <c r="B23" s="1124"/>
      <c r="C23" s="45">
        <f>C9+C13+C18+C22</f>
        <v>0</v>
      </c>
      <c r="D23" s="51"/>
      <c r="E23" s="45">
        <f aca="true" t="shared" si="4" ref="E23:O23">E9+E13+E18+E22</f>
        <v>0</v>
      </c>
      <c r="F23" s="45">
        <f t="shared" si="4"/>
        <v>0</v>
      </c>
      <c r="G23" s="45">
        <f t="shared" si="4"/>
        <v>0</v>
      </c>
      <c r="H23" s="45">
        <f t="shared" si="4"/>
        <v>0</v>
      </c>
      <c r="I23" s="45">
        <f t="shared" si="4"/>
        <v>0</v>
      </c>
      <c r="J23" s="45">
        <f t="shared" si="4"/>
        <v>0</v>
      </c>
      <c r="K23" s="45">
        <f t="shared" si="4"/>
        <v>0</v>
      </c>
      <c r="L23" s="45">
        <f t="shared" si="4"/>
        <v>0</v>
      </c>
      <c r="M23" s="45">
        <f t="shared" si="4"/>
        <v>0</v>
      </c>
      <c r="N23" s="45">
        <f t="shared" si="4"/>
        <v>0</v>
      </c>
      <c r="O23" s="45">
        <f t="shared" si="4"/>
        <v>0</v>
      </c>
      <c r="P23" s="49"/>
    </row>
    <row r="24" spans="1:16" ht="26.25" customHeight="1">
      <c r="A24" s="71"/>
      <c r="B24" s="72" t="s">
        <v>641</v>
      </c>
      <c r="C24" s="48"/>
      <c r="D24" s="48"/>
      <c r="E24" s="46">
        <f aca="true" t="shared" si="5" ref="E24:O24">IF($C23=0,0,E23/$C23)</f>
        <v>0</v>
      </c>
      <c r="F24" s="46">
        <f t="shared" si="5"/>
        <v>0</v>
      </c>
      <c r="G24" s="46">
        <f t="shared" si="5"/>
        <v>0</v>
      </c>
      <c r="H24" s="46">
        <f t="shared" si="5"/>
        <v>0</v>
      </c>
      <c r="I24" s="46">
        <f t="shared" si="5"/>
        <v>0</v>
      </c>
      <c r="J24" s="46">
        <f t="shared" si="5"/>
        <v>0</v>
      </c>
      <c r="K24" s="46">
        <f t="shared" si="5"/>
        <v>0</v>
      </c>
      <c r="L24" s="46">
        <f t="shared" si="5"/>
        <v>0</v>
      </c>
      <c r="M24" s="46">
        <f t="shared" si="5"/>
        <v>0</v>
      </c>
      <c r="N24" s="46">
        <f t="shared" si="5"/>
        <v>0</v>
      </c>
      <c r="O24" s="46">
        <f t="shared" si="5"/>
        <v>0</v>
      </c>
      <c r="P24" s="73"/>
    </row>
    <row r="25" ht="13.5">
      <c r="D25" s="74"/>
    </row>
    <row r="26" spans="1:16" ht="27">
      <c r="A26" s="35" t="s">
        <v>642</v>
      </c>
      <c r="K26" s="37"/>
      <c r="L26" s="37"/>
      <c r="P26" s="41" t="s">
        <v>643</v>
      </c>
    </row>
    <row r="27" spans="1:16" ht="26.25" customHeight="1">
      <c r="A27" s="75" t="s">
        <v>626</v>
      </c>
      <c r="B27" s="76" t="s">
        <v>29</v>
      </c>
      <c r="C27" s="45">
        <f>SUM(E27:P27)</f>
        <v>0</v>
      </c>
      <c r="D27" s="48"/>
      <c r="E27" s="47"/>
      <c r="F27" s="47"/>
      <c r="G27" s="47"/>
      <c r="H27" s="47"/>
      <c r="I27" s="47"/>
      <c r="J27" s="47"/>
      <c r="K27" s="47"/>
      <c r="L27" s="47"/>
      <c r="M27" s="47"/>
      <c r="N27" s="48"/>
      <c r="O27" s="47"/>
      <c r="P27" s="47"/>
    </row>
    <row r="28" spans="1:16" ht="26.25" customHeight="1">
      <c r="A28" s="75" t="s">
        <v>630</v>
      </c>
      <c r="B28" s="76" t="s">
        <v>30</v>
      </c>
      <c r="C28" s="45">
        <f>SUM(E28:P28)</f>
        <v>0</v>
      </c>
      <c r="D28" s="48"/>
      <c r="E28" s="47"/>
      <c r="F28" s="47"/>
      <c r="G28" s="47"/>
      <c r="H28" s="47"/>
      <c r="I28" s="47"/>
      <c r="J28" s="47"/>
      <c r="K28" s="47"/>
      <c r="L28" s="47"/>
      <c r="M28" s="47"/>
      <c r="N28" s="48"/>
      <c r="O28" s="47"/>
      <c r="P28" s="47"/>
    </row>
    <row r="29" spans="1:16" ht="26.25" customHeight="1">
      <c r="A29" s="169" t="s">
        <v>609</v>
      </c>
      <c r="B29" s="170" t="s">
        <v>31</v>
      </c>
      <c r="C29" s="55">
        <f>SUM(E29:P29)</f>
        <v>0</v>
      </c>
      <c r="D29" s="66"/>
      <c r="E29" s="66"/>
      <c r="F29" s="66"/>
      <c r="G29" s="171"/>
      <c r="H29" s="66"/>
      <c r="I29" s="66"/>
      <c r="J29" s="66"/>
      <c r="K29" s="66"/>
      <c r="L29" s="66"/>
      <c r="M29" s="66"/>
      <c r="N29" s="66"/>
      <c r="O29" s="66"/>
      <c r="P29" s="66"/>
    </row>
    <row r="30" spans="1:16" ht="26.25" customHeight="1">
      <c r="A30" s="169" t="s">
        <v>32</v>
      </c>
      <c r="B30" s="170" t="s">
        <v>33</v>
      </c>
      <c r="C30" s="55">
        <f>SUM(E30:P30)</f>
        <v>0</v>
      </c>
      <c r="D30" s="66"/>
      <c r="E30" s="171"/>
      <c r="F30" s="171"/>
      <c r="G30" s="171"/>
      <c r="H30" s="171"/>
      <c r="I30" s="171"/>
      <c r="J30" s="171"/>
      <c r="K30" s="171"/>
      <c r="L30" s="171"/>
      <c r="M30" s="66"/>
      <c r="N30" s="66"/>
      <c r="O30" s="171"/>
      <c r="P30" s="66"/>
    </row>
    <row r="31" spans="1:16" ht="26.25" customHeight="1" thickBot="1">
      <c r="A31" s="77" t="s">
        <v>604</v>
      </c>
      <c r="B31" s="172" t="s">
        <v>34</v>
      </c>
      <c r="C31" s="61">
        <f>SUM(E31:P31)</f>
        <v>0</v>
      </c>
      <c r="D31" s="64"/>
      <c r="E31" s="63"/>
      <c r="F31" s="63"/>
      <c r="G31" s="63"/>
      <c r="H31" s="63"/>
      <c r="I31" s="63"/>
      <c r="J31" s="63"/>
      <c r="K31" s="63"/>
      <c r="L31" s="63"/>
      <c r="M31" s="64"/>
      <c r="N31" s="64"/>
      <c r="O31" s="63"/>
      <c r="P31" s="64"/>
    </row>
    <row r="32" spans="1:16" ht="26.25" customHeight="1" thickTop="1">
      <c r="A32" s="1125" t="s">
        <v>35</v>
      </c>
      <c r="B32" s="1126"/>
      <c r="C32" s="55">
        <f>SUM(E32:O32)</f>
        <v>0</v>
      </c>
      <c r="D32" s="66"/>
      <c r="E32" s="55">
        <f>SUM(E27:E31)</f>
        <v>0</v>
      </c>
      <c r="F32" s="55">
        <f aca="true" t="shared" si="6" ref="F32:M32">SUM(F27:F31)</f>
        <v>0</v>
      </c>
      <c r="G32" s="55">
        <f t="shared" si="6"/>
        <v>0</v>
      </c>
      <c r="H32" s="55">
        <f t="shared" si="6"/>
        <v>0</v>
      </c>
      <c r="I32" s="55">
        <f t="shared" si="6"/>
        <v>0</v>
      </c>
      <c r="J32" s="55">
        <f t="shared" si="6"/>
        <v>0</v>
      </c>
      <c r="K32" s="55">
        <f t="shared" si="6"/>
        <v>0</v>
      </c>
      <c r="L32" s="55">
        <f t="shared" si="6"/>
        <v>0</v>
      </c>
      <c r="M32" s="55">
        <f t="shared" si="6"/>
        <v>0</v>
      </c>
      <c r="N32" s="66"/>
      <c r="O32" s="55">
        <f>SUM(O27:O31)</f>
        <v>0</v>
      </c>
      <c r="P32" s="55">
        <f>SUM(P27:P31)</f>
        <v>0</v>
      </c>
    </row>
    <row r="33" spans="1:16" ht="26.25" customHeight="1">
      <c r="A33" s="78" t="s">
        <v>610</v>
      </c>
      <c r="B33" s="79"/>
      <c r="C33" s="46">
        <f>IF(C23=0,0,C32/C23)</f>
        <v>0</v>
      </c>
      <c r="D33" s="48"/>
      <c r="E33" s="46">
        <f aca="true" t="shared" si="7" ref="E33:M33">IF(E23=0,0,E32/E23)</f>
        <v>0</v>
      </c>
      <c r="F33" s="46">
        <f t="shared" si="7"/>
        <v>0</v>
      </c>
      <c r="G33" s="46">
        <f t="shared" si="7"/>
        <v>0</v>
      </c>
      <c r="H33" s="46">
        <f t="shared" si="7"/>
        <v>0</v>
      </c>
      <c r="I33" s="46">
        <f t="shared" si="7"/>
        <v>0</v>
      </c>
      <c r="J33" s="46">
        <f t="shared" si="7"/>
        <v>0</v>
      </c>
      <c r="K33" s="46">
        <f t="shared" si="7"/>
        <v>0</v>
      </c>
      <c r="L33" s="46">
        <f t="shared" si="7"/>
        <v>0</v>
      </c>
      <c r="M33" s="46">
        <f t="shared" si="7"/>
        <v>0</v>
      </c>
      <c r="N33" s="48"/>
      <c r="O33" s="46">
        <f>IF(O23=0,0,O32/O23)</f>
        <v>0</v>
      </c>
      <c r="P33" s="48"/>
    </row>
    <row r="34" ht="13.5">
      <c r="D34" s="74"/>
    </row>
    <row r="35" spans="1:16" ht="26.25" customHeight="1">
      <c r="A35" s="1120" t="s">
        <v>606</v>
      </c>
      <c r="B35" s="1121"/>
      <c r="C35" s="45">
        <f>SUM(E35:O35)</f>
        <v>0</v>
      </c>
      <c r="D35" s="48"/>
      <c r="E35" s="45">
        <f aca="true" t="shared" si="8" ref="E35:M35">E23-E32</f>
        <v>0</v>
      </c>
      <c r="F35" s="45">
        <f t="shared" si="8"/>
        <v>0</v>
      </c>
      <c r="G35" s="45">
        <f t="shared" si="8"/>
        <v>0</v>
      </c>
      <c r="H35" s="45">
        <f t="shared" si="8"/>
        <v>0</v>
      </c>
      <c r="I35" s="45">
        <f t="shared" si="8"/>
        <v>0</v>
      </c>
      <c r="J35" s="45">
        <f t="shared" si="8"/>
        <v>0</v>
      </c>
      <c r="K35" s="45">
        <f t="shared" si="8"/>
        <v>0</v>
      </c>
      <c r="L35" s="45">
        <f>L23-L32</f>
        <v>0</v>
      </c>
      <c r="M35" s="45">
        <f t="shared" si="8"/>
        <v>0</v>
      </c>
      <c r="N35" s="48"/>
      <c r="O35" s="45">
        <f>O23-O32</f>
        <v>0</v>
      </c>
      <c r="P35" s="45">
        <f>P23-P32</f>
        <v>0</v>
      </c>
    </row>
  </sheetData>
  <sheetProtection/>
  <mergeCells count="9">
    <mergeCell ref="A35:B35"/>
    <mergeCell ref="A1:O1"/>
    <mergeCell ref="A2:O2"/>
    <mergeCell ref="A3:O3"/>
    <mergeCell ref="A11:A12"/>
    <mergeCell ref="A15:A17"/>
    <mergeCell ref="A19:A21"/>
    <mergeCell ref="A23:B23"/>
    <mergeCell ref="A32:B32"/>
  </mergeCells>
  <printOptions horizontalCentered="1"/>
  <pageMargins left="0.6299212598425197" right="0.5511811023622047" top="0.78" bottom="0.5118110236220472" header="0.5905511811023623" footer="0.3937007874015748"/>
  <pageSetup fitToHeight="1" fitToWidth="1" horizontalDpi="300" verticalDpi="300" orientation="landscape" paperSize="9" scale="62" r:id="rId2"/>
  <headerFooter alignWithMargins="0">
    <oddHeader>&amp;L&amp;14&amp;A</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U49"/>
  <sheetViews>
    <sheetView zoomScale="60" zoomScaleNormal="60" zoomScalePageLayoutView="0" workbookViewId="0" topLeftCell="A1">
      <selection activeCell="A1" sqref="A1"/>
    </sheetView>
  </sheetViews>
  <sheetFormatPr defaultColWidth="9.00390625" defaultRowHeight="18.75" customHeight="1"/>
  <cols>
    <col min="1" max="1" width="2.125" style="34" customWidth="1"/>
    <col min="2" max="2" width="3.25390625" style="34" customWidth="1"/>
    <col min="3" max="3" width="2.875" style="34" customWidth="1"/>
    <col min="4" max="4" width="38.00390625" style="34" bestFit="1" customWidth="1"/>
    <col min="5" max="5" width="14.375" style="34" customWidth="1"/>
    <col min="6" max="7" width="0.74609375" style="34" customWidth="1"/>
    <col min="8" max="8" width="14.375" style="34" customWidth="1"/>
    <col min="9" max="10" width="0.74609375" style="34" customWidth="1"/>
    <col min="11" max="11" width="14.375" style="34" customWidth="1"/>
    <col min="12" max="13" width="0.74609375" style="34" customWidth="1"/>
    <col min="14" max="14" width="14.375" style="34" customWidth="1"/>
    <col min="15" max="16" width="0.74609375" style="34" customWidth="1"/>
    <col min="17" max="17" width="14.375" style="34" customWidth="1"/>
    <col min="18" max="19" width="0.74609375" style="34" customWidth="1"/>
    <col min="20" max="20" width="14.375" style="34" customWidth="1"/>
    <col min="21" max="21" width="2.125" style="34" customWidth="1"/>
    <col min="22" max="16384" width="9.00390625" style="34" customWidth="1"/>
  </cols>
  <sheetData>
    <row r="1" spans="1:20" ht="21">
      <c r="A1" s="36"/>
      <c r="B1" s="1029" t="s">
        <v>36</v>
      </c>
      <c r="C1" s="1029"/>
      <c r="D1" s="1029"/>
      <c r="E1" s="1029"/>
      <c r="F1" s="1029"/>
      <c r="G1" s="1029"/>
      <c r="H1" s="1029"/>
      <c r="I1" s="1029"/>
      <c r="J1" s="1029"/>
      <c r="K1" s="1029"/>
      <c r="L1" s="1029"/>
      <c r="M1" s="1029"/>
      <c r="N1" s="1029"/>
      <c r="O1" s="1029"/>
      <c r="P1" s="1029"/>
      <c r="Q1" s="1029"/>
      <c r="R1" s="1029"/>
      <c r="S1" s="1029"/>
      <c r="T1" s="1029"/>
    </row>
    <row r="2" spans="1:20" ht="18.75" customHeight="1">
      <c r="A2" s="36"/>
      <c r="B2" s="1030" t="s">
        <v>570</v>
      </c>
      <c r="C2" s="1030"/>
      <c r="D2" s="1030"/>
      <c r="E2" s="1030"/>
      <c r="F2" s="1030"/>
      <c r="G2" s="1030"/>
      <c r="H2" s="1030"/>
      <c r="I2" s="1030"/>
      <c r="J2" s="1030"/>
      <c r="K2" s="1030"/>
      <c r="L2" s="1030"/>
      <c r="M2" s="1030"/>
      <c r="N2" s="1030"/>
      <c r="O2" s="1030"/>
      <c r="P2" s="1030"/>
      <c r="Q2" s="1030"/>
      <c r="R2" s="1030"/>
      <c r="S2" s="1030"/>
      <c r="T2" s="1030"/>
    </row>
    <row r="3" spans="1:20" ht="18.75" customHeight="1">
      <c r="A3" s="36"/>
      <c r="B3" s="1030" t="s">
        <v>571</v>
      </c>
      <c r="C3" s="1030"/>
      <c r="D3" s="1030"/>
      <c r="E3" s="1030"/>
      <c r="F3" s="1030"/>
      <c r="G3" s="1030"/>
      <c r="H3" s="1030"/>
      <c r="I3" s="1030"/>
      <c r="J3" s="1030"/>
      <c r="K3" s="1030"/>
      <c r="L3" s="1030"/>
      <c r="M3" s="1030"/>
      <c r="N3" s="1030"/>
      <c r="O3" s="1030"/>
      <c r="P3" s="1030"/>
      <c r="Q3" s="1030"/>
      <c r="R3" s="1030"/>
      <c r="S3" s="1030"/>
      <c r="T3" s="1030"/>
    </row>
    <row r="4" spans="1:21" ht="18.75" customHeight="1" thickBot="1">
      <c r="A4" s="36"/>
      <c r="B4" s="36"/>
      <c r="C4" s="36"/>
      <c r="D4" s="36"/>
      <c r="E4" s="36"/>
      <c r="F4" s="36"/>
      <c r="G4" s="36"/>
      <c r="H4" s="36"/>
      <c r="I4" s="36"/>
      <c r="J4" s="36"/>
      <c r="K4" s="36"/>
      <c r="L4" s="36"/>
      <c r="M4" s="36"/>
      <c r="N4" s="36"/>
      <c r="O4" s="36"/>
      <c r="P4" s="36"/>
      <c r="Q4" s="36"/>
      <c r="R4" s="36"/>
      <c r="S4" s="36"/>
      <c r="T4" s="36"/>
      <c r="U4" s="80" t="s">
        <v>648</v>
      </c>
    </row>
    <row r="5" spans="1:21" ht="34.5" customHeight="1">
      <c r="A5" s="81"/>
      <c r="B5" s="82"/>
      <c r="C5" s="82"/>
      <c r="D5" s="82"/>
      <c r="E5" s="85" t="s">
        <v>37</v>
      </c>
      <c r="F5" s="85"/>
      <c r="G5" s="85"/>
      <c r="H5" s="85" t="s">
        <v>650</v>
      </c>
      <c r="I5" s="85"/>
      <c r="J5" s="85"/>
      <c r="K5" s="85" t="s">
        <v>651</v>
      </c>
      <c r="L5" s="85"/>
      <c r="M5" s="85"/>
      <c r="N5" s="85" t="s">
        <v>38</v>
      </c>
      <c r="O5" s="85"/>
      <c r="P5" s="85"/>
      <c r="Q5" s="85" t="s">
        <v>39</v>
      </c>
      <c r="R5" s="85"/>
      <c r="S5" s="85"/>
      <c r="T5" s="85" t="s">
        <v>40</v>
      </c>
      <c r="U5" s="173"/>
    </row>
    <row r="6" spans="1:21" ht="18.75" customHeight="1">
      <c r="A6" s="88"/>
      <c r="B6" s="49" t="s">
        <v>41</v>
      </c>
      <c r="C6" s="49"/>
      <c r="D6" s="49"/>
      <c r="E6" s="49">
        <f>SUM(H6:T6)</f>
        <v>0</v>
      </c>
      <c r="F6" s="49"/>
      <c r="G6" s="49"/>
      <c r="H6" s="89"/>
      <c r="I6" s="49"/>
      <c r="J6" s="49"/>
      <c r="K6" s="89"/>
      <c r="L6" s="49"/>
      <c r="M6" s="49"/>
      <c r="N6" s="89"/>
      <c r="O6" s="49"/>
      <c r="P6" s="49"/>
      <c r="Q6" s="89"/>
      <c r="R6" s="49"/>
      <c r="S6" s="49"/>
      <c r="T6" s="89"/>
      <c r="U6" s="90"/>
    </row>
    <row r="7" spans="1:21" ht="9" customHeight="1">
      <c r="A7" s="88"/>
      <c r="B7" s="49"/>
      <c r="C7" s="49"/>
      <c r="D7" s="49"/>
      <c r="E7" s="49"/>
      <c r="F7" s="49"/>
      <c r="G7" s="49"/>
      <c r="H7" s="49"/>
      <c r="I7" s="49"/>
      <c r="J7" s="49"/>
      <c r="K7" s="49"/>
      <c r="L7" s="49"/>
      <c r="M7" s="49"/>
      <c r="N7" s="49"/>
      <c r="O7" s="49"/>
      <c r="P7" s="49"/>
      <c r="Q7" s="49"/>
      <c r="R7" s="49"/>
      <c r="S7" s="49"/>
      <c r="T7" s="49"/>
      <c r="U7" s="90"/>
    </row>
    <row r="8" spans="1:21" ht="18.75" customHeight="1">
      <c r="A8" s="88"/>
      <c r="B8" s="49"/>
      <c r="C8" s="49" t="s">
        <v>655</v>
      </c>
      <c r="D8" s="49"/>
      <c r="E8" s="49">
        <f>SUM(H8:T8)</f>
        <v>0</v>
      </c>
      <c r="F8" s="49"/>
      <c r="G8" s="49"/>
      <c r="H8" s="49"/>
      <c r="I8" s="49"/>
      <c r="J8" s="49"/>
      <c r="K8" s="49"/>
      <c r="L8" s="49"/>
      <c r="M8" s="49"/>
      <c r="N8" s="49"/>
      <c r="O8" s="49"/>
      <c r="P8" s="49"/>
      <c r="Q8" s="89"/>
      <c r="R8" s="49"/>
      <c r="S8" s="49"/>
      <c r="T8" s="49"/>
      <c r="U8" s="90"/>
    </row>
    <row r="9" spans="1:21" ht="9" customHeight="1">
      <c r="A9" s="88"/>
      <c r="B9" s="49"/>
      <c r="C9" s="49"/>
      <c r="D9" s="49"/>
      <c r="E9" s="49"/>
      <c r="F9" s="49"/>
      <c r="G9" s="49"/>
      <c r="H9" s="49"/>
      <c r="I9" s="49"/>
      <c r="J9" s="49"/>
      <c r="K9" s="49"/>
      <c r="L9" s="49"/>
      <c r="M9" s="49"/>
      <c r="N9" s="49"/>
      <c r="O9" s="49"/>
      <c r="P9" s="49"/>
      <c r="Q9" s="49"/>
      <c r="R9" s="49"/>
      <c r="S9" s="49"/>
      <c r="T9" s="49"/>
      <c r="U9" s="90"/>
    </row>
    <row r="10" spans="1:21" ht="18.75" customHeight="1">
      <c r="A10" s="88"/>
      <c r="B10" s="49"/>
      <c r="C10" s="49" t="s">
        <v>656</v>
      </c>
      <c r="D10" s="49"/>
      <c r="E10" s="49"/>
      <c r="F10" s="49"/>
      <c r="G10" s="49"/>
      <c r="H10" s="49"/>
      <c r="I10" s="49"/>
      <c r="J10" s="49"/>
      <c r="K10" s="49"/>
      <c r="L10" s="49"/>
      <c r="M10" s="49"/>
      <c r="N10" s="49"/>
      <c r="O10" s="49"/>
      <c r="P10" s="49"/>
      <c r="Q10" s="49"/>
      <c r="R10" s="49"/>
      <c r="S10" s="49"/>
      <c r="T10" s="49"/>
      <c r="U10" s="90"/>
    </row>
    <row r="11" spans="1:21" ht="18.75" customHeight="1">
      <c r="A11" s="88"/>
      <c r="B11" s="49"/>
      <c r="C11" s="49"/>
      <c r="D11" s="49" t="s">
        <v>657</v>
      </c>
      <c r="E11" s="49">
        <f>SUM(H11:T11)</f>
        <v>0</v>
      </c>
      <c r="F11" s="49"/>
      <c r="G11" s="49"/>
      <c r="H11" s="49"/>
      <c r="I11" s="49"/>
      <c r="J11" s="49"/>
      <c r="K11" s="49"/>
      <c r="L11" s="49"/>
      <c r="M11" s="49"/>
      <c r="N11" s="49"/>
      <c r="O11" s="49"/>
      <c r="P11" s="49"/>
      <c r="Q11" s="89"/>
      <c r="R11" s="49"/>
      <c r="S11" s="49"/>
      <c r="T11" s="49"/>
      <c r="U11" s="90"/>
    </row>
    <row r="12" spans="1:21" ht="18.75" customHeight="1">
      <c r="A12" s="88"/>
      <c r="B12" s="49"/>
      <c r="C12" s="49"/>
      <c r="D12" s="49" t="s">
        <v>658</v>
      </c>
      <c r="E12" s="49">
        <f>SUM(H12:T12)</f>
        <v>0</v>
      </c>
      <c r="F12" s="49"/>
      <c r="G12" s="49"/>
      <c r="H12" s="49"/>
      <c r="I12" s="49"/>
      <c r="J12" s="49"/>
      <c r="K12" s="49"/>
      <c r="L12" s="49"/>
      <c r="M12" s="49"/>
      <c r="N12" s="49"/>
      <c r="O12" s="49"/>
      <c r="P12" s="49"/>
      <c r="Q12" s="89"/>
      <c r="R12" s="49"/>
      <c r="S12" s="49"/>
      <c r="T12" s="49"/>
      <c r="U12" s="90"/>
    </row>
    <row r="13" spans="1:21" ht="18.75" customHeight="1">
      <c r="A13" s="88"/>
      <c r="B13" s="49"/>
      <c r="C13" s="49"/>
      <c r="D13" s="49" t="s">
        <v>659</v>
      </c>
      <c r="E13" s="49">
        <f>SUM(H13:T13)</f>
        <v>0</v>
      </c>
      <c r="F13" s="49"/>
      <c r="G13" s="49"/>
      <c r="H13" s="49"/>
      <c r="I13" s="49"/>
      <c r="J13" s="49"/>
      <c r="K13" s="49"/>
      <c r="L13" s="49"/>
      <c r="M13" s="49"/>
      <c r="N13" s="49"/>
      <c r="O13" s="49"/>
      <c r="P13" s="49"/>
      <c r="Q13" s="89"/>
      <c r="R13" s="49"/>
      <c r="S13" s="49"/>
      <c r="T13" s="49"/>
      <c r="U13" s="90"/>
    </row>
    <row r="14" spans="1:21" ht="9" customHeight="1">
      <c r="A14" s="88"/>
      <c r="B14" s="49"/>
      <c r="C14" s="49"/>
      <c r="D14" s="49"/>
      <c r="E14" s="49"/>
      <c r="F14" s="49"/>
      <c r="G14" s="49"/>
      <c r="H14" s="49"/>
      <c r="I14" s="49"/>
      <c r="J14" s="49"/>
      <c r="K14" s="49"/>
      <c r="L14" s="49"/>
      <c r="M14" s="49"/>
      <c r="N14" s="49"/>
      <c r="O14" s="49"/>
      <c r="P14" s="49"/>
      <c r="Q14" s="49"/>
      <c r="R14" s="49"/>
      <c r="S14" s="49"/>
      <c r="T14" s="49"/>
      <c r="U14" s="90"/>
    </row>
    <row r="15" spans="1:21" ht="18.75" customHeight="1">
      <c r="A15" s="88"/>
      <c r="B15" s="49"/>
      <c r="C15" s="49" t="s">
        <v>391</v>
      </c>
      <c r="D15" s="49"/>
      <c r="E15" s="49">
        <f>SUM(H15:T15)</f>
        <v>0</v>
      </c>
      <c r="F15" s="49"/>
      <c r="G15" s="49"/>
      <c r="H15" s="89"/>
      <c r="I15" s="49"/>
      <c r="J15" s="49"/>
      <c r="K15" s="49"/>
      <c r="L15" s="49"/>
      <c r="M15" s="49"/>
      <c r="N15" s="49"/>
      <c r="O15" s="49"/>
      <c r="P15" s="49"/>
      <c r="Q15" s="89"/>
      <c r="R15" s="49"/>
      <c r="S15" s="49"/>
      <c r="T15" s="49"/>
      <c r="U15" s="90"/>
    </row>
    <row r="16" spans="1:21" ht="9" customHeight="1">
      <c r="A16" s="88"/>
      <c r="B16" s="49"/>
      <c r="C16" s="49"/>
      <c r="D16" s="49"/>
      <c r="E16" s="49"/>
      <c r="F16" s="49"/>
      <c r="G16" s="49"/>
      <c r="H16" s="49"/>
      <c r="I16" s="49"/>
      <c r="J16" s="49"/>
      <c r="K16" s="49"/>
      <c r="L16" s="49"/>
      <c r="M16" s="49"/>
      <c r="N16" s="49"/>
      <c r="O16" s="49"/>
      <c r="P16" s="49"/>
      <c r="Q16" s="49"/>
      <c r="R16" s="49"/>
      <c r="S16" s="49"/>
      <c r="T16" s="49"/>
      <c r="U16" s="90"/>
    </row>
    <row r="17" spans="1:21" ht="19.5" customHeight="1">
      <c r="A17" s="88"/>
      <c r="B17" s="49"/>
      <c r="C17" s="49" t="s">
        <v>42</v>
      </c>
      <c r="D17" s="49"/>
      <c r="E17" s="49"/>
      <c r="F17" s="49"/>
      <c r="G17" s="49"/>
      <c r="H17" s="49"/>
      <c r="I17" s="49"/>
      <c r="J17" s="49"/>
      <c r="K17" s="49"/>
      <c r="L17" s="49"/>
      <c r="M17" s="49"/>
      <c r="N17" s="49"/>
      <c r="O17" s="49"/>
      <c r="P17" s="49"/>
      <c r="Q17" s="49"/>
      <c r="R17" s="49"/>
      <c r="S17" s="49"/>
      <c r="T17" s="49"/>
      <c r="U17" s="90"/>
    </row>
    <row r="18" spans="1:21" ht="19.5" customHeight="1">
      <c r="A18" s="88"/>
      <c r="B18" s="49"/>
      <c r="C18" s="49"/>
      <c r="D18" s="49" t="s">
        <v>661</v>
      </c>
      <c r="E18" s="49">
        <f>SUM(H18:T18)</f>
        <v>0</v>
      </c>
      <c r="F18" s="49"/>
      <c r="G18" s="49"/>
      <c r="H18" s="49"/>
      <c r="I18" s="49"/>
      <c r="J18" s="49"/>
      <c r="K18" s="49"/>
      <c r="L18" s="49"/>
      <c r="M18" s="49"/>
      <c r="N18" s="49"/>
      <c r="O18" s="49"/>
      <c r="P18" s="49"/>
      <c r="Q18" s="89"/>
      <c r="R18" s="49"/>
      <c r="S18" s="49"/>
      <c r="T18" s="49"/>
      <c r="U18" s="90"/>
    </row>
    <row r="19" spans="1:21" ht="19.5" customHeight="1">
      <c r="A19" s="88"/>
      <c r="B19" s="49"/>
      <c r="C19" s="49"/>
      <c r="D19" s="49" t="s">
        <v>662</v>
      </c>
      <c r="E19" s="49">
        <f>SUM(H19:T19)</f>
        <v>0</v>
      </c>
      <c r="F19" s="49"/>
      <c r="G19" s="49"/>
      <c r="H19" s="49"/>
      <c r="I19" s="49"/>
      <c r="J19" s="49"/>
      <c r="K19" s="49"/>
      <c r="L19" s="49"/>
      <c r="M19" s="49"/>
      <c r="N19" s="49"/>
      <c r="O19" s="49"/>
      <c r="P19" s="49"/>
      <c r="Q19" s="89"/>
      <c r="R19" s="49"/>
      <c r="S19" s="49"/>
      <c r="T19" s="49"/>
      <c r="U19" s="90"/>
    </row>
    <row r="20" spans="1:21" ht="19.5" customHeight="1">
      <c r="A20" s="88"/>
      <c r="B20" s="49"/>
      <c r="C20" s="49"/>
      <c r="D20" s="49" t="s">
        <v>591</v>
      </c>
      <c r="E20" s="49">
        <f>SUM(H20:T20)</f>
        <v>0</v>
      </c>
      <c r="F20" s="49"/>
      <c r="G20" s="49"/>
      <c r="H20" s="49"/>
      <c r="I20" s="49"/>
      <c r="J20" s="49"/>
      <c r="K20" s="49"/>
      <c r="L20" s="49"/>
      <c r="M20" s="49"/>
      <c r="N20" s="49"/>
      <c r="O20" s="49"/>
      <c r="P20" s="49"/>
      <c r="Q20" s="89"/>
      <c r="R20" s="49"/>
      <c r="S20" s="49"/>
      <c r="T20" s="49"/>
      <c r="U20" s="90"/>
    </row>
    <row r="21" spans="1:21" ht="19.5" customHeight="1">
      <c r="A21" s="88"/>
      <c r="B21" s="49"/>
      <c r="C21" s="49"/>
      <c r="D21" s="49" t="s">
        <v>43</v>
      </c>
      <c r="E21" s="49">
        <f>SUM(H21:T21)</f>
        <v>0</v>
      </c>
      <c r="F21" s="49"/>
      <c r="G21" s="49"/>
      <c r="H21" s="49"/>
      <c r="I21" s="49"/>
      <c r="J21" s="49"/>
      <c r="K21" s="49"/>
      <c r="L21" s="49"/>
      <c r="M21" s="49"/>
      <c r="N21" s="49"/>
      <c r="O21" s="49"/>
      <c r="P21" s="49"/>
      <c r="Q21" s="89"/>
      <c r="R21" s="49"/>
      <c r="S21" s="49"/>
      <c r="T21" s="49"/>
      <c r="U21" s="90"/>
    </row>
    <row r="22" spans="1:21" ht="19.5" customHeight="1">
      <c r="A22" s="88"/>
      <c r="B22" s="49"/>
      <c r="C22" s="49"/>
      <c r="D22" s="91" t="s">
        <v>619</v>
      </c>
      <c r="E22" s="49"/>
      <c r="F22" s="49"/>
      <c r="G22" s="49"/>
      <c r="H22" s="49"/>
      <c r="I22" s="49"/>
      <c r="J22" s="49"/>
      <c r="K22" s="49"/>
      <c r="L22" s="49"/>
      <c r="M22" s="49"/>
      <c r="N22" s="49"/>
      <c r="O22" s="49"/>
      <c r="P22" s="49"/>
      <c r="Q22" s="49"/>
      <c r="R22" s="49"/>
      <c r="S22" s="49"/>
      <c r="T22" s="49"/>
      <c r="U22" s="90"/>
    </row>
    <row r="23" spans="1:21" ht="9" customHeight="1">
      <c r="A23" s="88"/>
      <c r="B23" s="49"/>
      <c r="C23" s="49"/>
      <c r="D23" s="49"/>
      <c r="E23" s="49"/>
      <c r="F23" s="49"/>
      <c r="G23" s="49"/>
      <c r="H23" s="49"/>
      <c r="I23" s="49"/>
      <c r="J23" s="49"/>
      <c r="K23" s="49"/>
      <c r="L23" s="49"/>
      <c r="M23" s="49"/>
      <c r="N23" s="49"/>
      <c r="O23" s="49"/>
      <c r="P23" s="49"/>
      <c r="Q23" s="49"/>
      <c r="R23" s="49"/>
      <c r="S23" s="49"/>
      <c r="T23" s="49"/>
      <c r="U23" s="90"/>
    </row>
    <row r="24" spans="1:21" ht="18.75" customHeight="1">
      <c r="A24" s="88"/>
      <c r="B24" s="49"/>
      <c r="C24" s="49" t="s">
        <v>664</v>
      </c>
      <c r="D24" s="49"/>
      <c r="E24" s="49"/>
      <c r="F24" s="49"/>
      <c r="G24" s="49"/>
      <c r="H24" s="49"/>
      <c r="I24" s="49"/>
      <c r="J24" s="49"/>
      <c r="K24" s="49"/>
      <c r="L24" s="49"/>
      <c r="M24" s="49"/>
      <c r="N24" s="49"/>
      <c r="O24" s="49"/>
      <c r="P24" s="49"/>
      <c r="Q24" s="49"/>
      <c r="R24" s="49"/>
      <c r="S24" s="49"/>
      <c r="T24" s="49"/>
      <c r="U24" s="90"/>
    </row>
    <row r="25" spans="1:21" ht="18.75" customHeight="1">
      <c r="A25" s="88"/>
      <c r="B25" s="49"/>
      <c r="C25" s="49"/>
      <c r="D25" s="49" t="s">
        <v>665</v>
      </c>
      <c r="E25" s="49"/>
      <c r="F25" s="49"/>
      <c r="G25" s="49"/>
      <c r="H25" s="49"/>
      <c r="I25" s="49"/>
      <c r="J25" s="49"/>
      <c r="K25" s="89"/>
      <c r="L25" s="49"/>
      <c r="M25" s="49"/>
      <c r="N25" s="49"/>
      <c r="O25" s="49"/>
      <c r="P25" s="49"/>
      <c r="Q25" s="49">
        <f>-K25</f>
        <v>0</v>
      </c>
      <c r="R25" s="49"/>
      <c r="S25" s="49"/>
      <c r="T25" s="49"/>
      <c r="U25" s="90"/>
    </row>
    <row r="26" spans="1:21" ht="18.75" customHeight="1">
      <c r="A26" s="88"/>
      <c r="B26" s="49"/>
      <c r="C26" s="49"/>
      <c r="D26" s="49" t="s">
        <v>666</v>
      </c>
      <c r="E26" s="49"/>
      <c r="F26" s="49"/>
      <c r="G26" s="49"/>
      <c r="H26" s="89"/>
      <c r="I26" s="49"/>
      <c r="J26" s="49"/>
      <c r="K26" s="89"/>
      <c r="L26" s="49"/>
      <c r="M26" s="49"/>
      <c r="N26" s="49"/>
      <c r="O26" s="49"/>
      <c r="P26" s="49"/>
      <c r="Q26" s="49">
        <f>-H26-K26</f>
        <v>0</v>
      </c>
      <c r="R26" s="49"/>
      <c r="S26" s="49"/>
      <c r="T26" s="841"/>
      <c r="U26" s="90"/>
    </row>
    <row r="27" spans="1:21" ht="18.75" customHeight="1">
      <c r="A27" s="88"/>
      <c r="B27" s="49"/>
      <c r="C27" s="49"/>
      <c r="D27" s="49" t="s">
        <v>667</v>
      </c>
      <c r="E27" s="49"/>
      <c r="F27" s="49"/>
      <c r="G27" s="49"/>
      <c r="H27" s="89"/>
      <c r="I27" s="49"/>
      <c r="J27" s="49"/>
      <c r="K27" s="89"/>
      <c r="L27" s="49"/>
      <c r="M27" s="49"/>
      <c r="N27" s="49"/>
      <c r="O27" s="49"/>
      <c r="P27" s="49"/>
      <c r="Q27" s="49">
        <f>-H27-K27</f>
        <v>0</v>
      </c>
      <c r="R27" s="49"/>
      <c r="S27" s="49"/>
      <c r="T27" s="49"/>
      <c r="U27" s="90"/>
    </row>
    <row r="28" spans="1:21" ht="18.75" customHeight="1">
      <c r="A28" s="88"/>
      <c r="B28" s="49"/>
      <c r="C28" s="49"/>
      <c r="D28" s="49" t="s">
        <v>727</v>
      </c>
      <c r="E28" s="49"/>
      <c r="F28" s="49"/>
      <c r="G28" s="49"/>
      <c r="H28" s="89"/>
      <c r="I28" s="49"/>
      <c r="J28" s="49"/>
      <c r="K28" s="89"/>
      <c r="L28" s="49"/>
      <c r="M28" s="49"/>
      <c r="N28" s="49"/>
      <c r="O28" s="49"/>
      <c r="P28" s="49"/>
      <c r="Q28" s="49">
        <f>-H28-K28</f>
        <v>0</v>
      </c>
      <c r="R28" s="49"/>
      <c r="S28" s="49"/>
      <c r="T28" s="49"/>
      <c r="U28" s="90"/>
    </row>
    <row r="29" spans="1:21" s="36" customFormat="1" ht="9" customHeight="1">
      <c r="A29" s="88"/>
      <c r="B29" s="49"/>
      <c r="C29" s="49"/>
      <c r="D29" s="49"/>
      <c r="E29" s="49"/>
      <c r="F29" s="49"/>
      <c r="G29" s="49"/>
      <c r="H29" s="49"/>
      <c r="I29" s="49"/>
      <c r="J29" s="49"/>
      <c r="K29" s="49"/>
      <c r="L29" s="49"/>
      <c r="M29" s="49"/>
      <c r="N29" s="49"/>
      <c r="O29" s="49"/>
      <c r="P29" s="49"/>
      <c r="Q29" s="49"/>
      <c r="R29" s="49"/>
      <c r="S29" s="49"/>
      <c r="T29" s="49"/>
      <c r="U29" s="92"/>
    </row>
    <row r="30" spans="1:21" s="36" customFormat="1" ht="18.75" customHeight="1">
      <c r="A30" s="88"/>
      <c r="B30" s="49"/>
      <c r="C30" s="49"/>
      <c r="D30" s="49" t="s">
        <v>728</v>
      </c>
      <c r="E30" s="49"/>
      <c r="F30" s="49"/>
      <c r="G30" s="49"/>
      <c r="H30" s="89"/>
      <c r="I30" s="49"/>
      <c r="J30" s="49"/>
      <c r="K30" s="89"/>
      <c r="L30" s="49"/>
      <c r="M30" s="49"/>
      <c r="N30" s="49"/>
      <c r="O30" s="49"/>
      <c r="P30" s="49"/>
      <c r="Q30" s="49">
        <f>-H30-K30</f>
        <v>0</v>
      </c>
      <c r="R30" s="49"/>
      <c r="S30" s="49"/>
      <c r="T30" s="49"/>
      <c r="U30" s="92"/>
    </row>
    <row r="31" spans="1:21" s="36" customFormat="1" ht="18.75" customHeight="1">
      <c r="A31" s="88"/>
      <c r="B31" s="49"/>
      <c r="C31" s="49"/>
      <c r="D31" s="49" t="s">
        <v>764</v>
      </c>
      <c r="E31" s="49"/>
      <c r="F31" s="49"/>
      <c r="G31" s="49"/>
      <c r="H31" s="49"/>
      <c r="I31" s="49"/>
      <c r="J31" s="49"/>
      <c r="K31" s="89"/>
      <c r="L31" s="49"/>
      <c r="M31" s="49"/>
      <c r="N31" s="49"/>
      <c r="O31" s="49"/>
      <c r="P31" s="49"/>
      <c r="Q31" s="49">
        <f>-K31</f>
        <v>0</v>
      </c>
      <c r="R31" s="49"/>
      <c r="S31" s="49"/>
      <c r="T31" s="49"/>
      <c r="U31" s="92"/>
    </row>
    <row r="32" spans="1:21" s="36" customFormat="1" ht="9" customHeight="1">
      <c r="A32" s="88"/>
      <c r="B32" s="49"/>
      <c r="C32" s="49"/>
      <c r="D32" s="49"/>
      <c r="E32" s="49"/>
      <c r="F32" s="49"/>
      <c r="G32" s="49"/>
      <c r="H32" s="49"/>
      <c r="I32" s="49"/>
      <c r="J32" s="49"/>
      <c r="K32" s="49"/>
      <c r="L32" s="49"/>
      <c r="M32" s="49"/>
      <c r="N32" s="49"/>
      <c r="O32" s="49"/>
      <c r="P32" s="49"/>
      <c r="Q32" s="49"/>
      <c r="R32" s="49"/>
      <c r="S32" s="49"/>
      <c r="T32" s="49"/>
      <c r="U32" s="92"/>
    </row>
    <row r="33" spans="1:21" s="36" customFormat="1" ht="18.75" customHeight="1">
      <c r="A33" s="88"/>
      <c r="B33" s="49"/>
      <c r="C33" s="49" t="s">
        <v>44</v>
      </c>
      <c r="D33" s="49"/>
      <c r="E33" s="49">
        <f>SUM(H33:T33)</f>
        <v>0</v>
      </c>
      <c r="F33" s="49"/>
      <c r="G33" s="49"/>
      <c r="H33" s="49"/>
      <c r="I33" s="49"/>
      <c r="J33" s="49"/>
      <c r="K33" s="49"/>
      <c r="L33" s="49"/>
      <c r="M33" s="49"/>
      <c r="N33" s="89"/>
      <c r="O33" s="49"/>
      <c r="P33" s="49"/>
      <c r="Q33" s="49"/>
      <c r="R33" s="49"/>
      <c r="S33" s="49"/>
      <c r="T33" s="49"/>
      <c r="U33" s="92"/>
    </row>
    <row r="34" spans="1:21" s="36" customFormat="1" ht="9" customHeight="1">
      <c r="A34" s="88"/>
      <c r="B34" s="49"/>
      <c r="C34" s="49"/>
      <c r="D34" s="49"/>
      <c r="E34" s="49"/>
      <c r="F34" s="49"/>
      <c r="G34" s="49"/>
      <c r="H34" s="49"/>
      <c r="I34" s="49"/>
      <c r="J34" s="49"/>
      <c r="K34" s="49"/>
      <c r="L34" s="49"/>
      <c r="M34" s="49"/>
      <c r="N34" s="49"/>
      <c r="O34" s="49"/>
      <c r="P34" s="49"/>
      <c r="Q34" s="49"/>
      <c r="R34" s="49"/>
      <c r="S34" s="49"/>
      <c r="T34" s="49"/>
      <c r="U34" s="92"/>
    </row>
    <row r="35" spans="1:21" s="36" customFormat="1" ht="18.75" customHeight="1">
      <c r="A35" s="88"/>
      <c r="B35" s="49"/>
      <c r="C35" s="49" t="s">
        <v>729</v>
      </c>
      <c r="D35" s="49"/>
      <c r="E35" s="49">
        <f>SUM(H35:T35)</f>
        <v>0</v>
      </c>
      <c r="F35" s="49"/>
      <c r="G35" s="49"/>
      <c r="H35" s="49"/>
      <c r="I35" s="49"/>
      <c r="J35" s="49"/>
      <c r="K35" s="49"/>
      <c r="L35" s="49"/>
      <c r="M35" s="49"/>
      <c r="N35" s="49"/>
      <c r="O35" s="49"/>
      <c r="P35" s="49"/>
      <c r="Q35" s="49"/>
      <c r="R35" s="49"/>
      <c r="S35" s="49"/>
      <c r="T35" s="89"/>
      <c r="U35" s="92"/>
    </row>
    <row r="36" spans="1:21" s="36" customFormat="1" ht="9" customHeight="1">
      <c r="A36" s="88"/>
      <c r="B36" s="49"/>
      <c r="C36" s="49"/>
      <c r="D36" s="49"/>
      <c r="E36" s="49"/>
      <c r="F36" s="49"/>
      <c r="G36" s="49"/>
      <c r="H36" s="49"/>
      <c r="I36" s="49"/>
      <c r="J36" s="49"/>
      <c r="K36" s="49"/>
      <c r="L36" s="49"/>
      <c r="M36" s="49"/>
      <c r="N36" s="49"/>
      <c r="O36" s="49"/>
      <c r="P36" s="49"/>
      <c r="Q36" s="49"/>
      <c r="R36" s="49"/>
      <c r="S36" s="49"/>
      <c r="T36" s="49"/>
      <c r="U36" s="92"/>
    </row>
    <row r="37" spans="1:21" s="36" customFormat="1" ht="18.75" customHeight="1">
      <c r="A37" s="88"/>
      <c r="B37" s="49"/>
      <c r="C37" s="49" t="s">
        <v>730</v>
      </c>
      <c r="D37" s="49"/>
      <c r="E37" s="49">
        <f>SUM(H37:T37)</f>
        <v>0</v>
      </c>
      <c r="F37" s="49"/>
      <c r="G37" s="49"/>
      <c r="H37" s="49"/>
      <c r="I37" s="49"/>
      <c r="J37" s="49"/>
      <c r="K37" s="49"/>
      <c r="L37" s="49"/>
      <c r="M37" s="49"/>
      <c r="N37" s="49"/>
      <c r="O37" s="49"/>
      <c r="P37" s="49"/>
      <c r="Q37" s="49"/>
      <c r="R37" s="49"/>
      <c r="S37" s="49"/>
      <c r="T37" s="89"/>
      <c r="U37" s="92"/>
    </row>
    <row r="38" spans="1:21" s="36" customFormat="1" ht="9" customHeight="1">
      <c r="A38" s="88"/>
      <c r="B38" s="49"/>
      <c r="C38" s="49"/>
      <c r="D38" s="49"/>
      <c r="E38" s="49"/>
      <c r="F38" s="49"/>
      <c r="G38" s="49"/>
      <c r="H38" s="49"/>
      <c r="I38" s="49"/>
      <c r="J38" s="49"/>
      <c r="K38" s="49"/>
      <c r="L38" s="49"/>
      <c r="M38" s="49"/>
      <c r="N38" s="49"/>
      <c r="O38" s="49"/>
      <c r="P38" s="49"/>
      <c r="Q38" s="49"/>
      <c r="R38" s="49"/>
      <c r="S38" s="49"/>
      <c r="T38" s="49"/>
      <c r="U38" s="92"/>
    </row>
    <row r="39" spans="1:21" s="36" customFormat="1" ht="18.75" customHeight="1">
      <c r="A39" s="88"/>
      <c r="B39" s="49"/>
      <c r="C39" s="49" t="s">
        <v>731</v>
      </c>
      <c r="D39" s="49"/>
      <c r="E39" s="49">
        <f>SUM(H39:T39)</f>
        <v>0</v>
      </c>
      <c r="F39" s="49"/>
      <c r="G39" s="49"/>
      <c r="H39" s="660"/>
      <c r="I39" s="659"/>
      <c r="J39" s="659"/>
      <c r="K39" s="660"/>
      <c r="L39" s="659"/>
      <c r="M39" s="659"/>
      <c r="N39" s="660"/>
      <c r="O39" s="659"/>
      <c r="P39" s="659"/>
      <c r="Q39" s="660"/>
      <c r="R39" s="49"/>
      <c r="S39" s="49"/>
      <c r="T39" s="49"/>
      <c r="U39" s="92"/>
    </row>
    <row r="40" spans="1:21" ht="9" customHeight="1">
      <c r="A40" s="88"/>
      <c r="B40" s="93"/>
      <c r="C40" s="93"/>
      <c r="D40" s="93"/>
      <c r="E40" s="93"/>
      <c r="F40" s="93"/>
      <c r="G40" s="93"/>
      <c r="H40" s="93"/>
      <c r="I40" s="93"/>
      <c r="J40" s="93"/>
      <c r="K40" s="93"/>
      <c r="L40" s="93"/>
      <c r="M40" s="93"/>
      <c r="N40" s="93"/>
      <c r="O40" s="93"/>
      <c r="P40" s="93"/>
      <c r="Q40" s="93"/>
      <c r="R40" s="93"/>
      <c r="S40" s="93"/>
      <c r="T40" s="93"/>
      <c r="U40" s="90"/>
    </row>
    <row r="41" spans="1:21" ht="18.75" customHeight="1" thickBot="1">
      <c r="A41" s="88"/>
      <c r="B41" s="94" t="s">
        <v>45</v>
      </c>
      <c r="C41" s="94"/>
      <c r="D41" s="94"/>
      <c r="E41" s="94">
        <f>SUM(H41:T41)</f>
        <v>0</v>
      </c>
      <c r="F41" s="94"/>
      <c r="G41" s="94"/>
      <c r="H41" s="94">
        <f>H6+H8+H11+H12+H13+H15+H25+H26+H27+H28+H30+H37+H35+H39</f>
        <v>0</v>
      </c>
      <c r="I41" s="94"/>
      <c r="J41" s="94"/>
      <c r="K41" s="94">
        <f>K6+K8+K11+K12+K13+K15+K25+K26+K27+K28+K30+K37+K35+K39</f>
        <v>0</v>
      </c>
      <c r="L41" s="94"/>
      <c r="M41" s="94"/>
      <c r="N41" s="94">
        <f>N6+N8+N11+N12+N13+N15+N25+N26+N27+N28+N30+N37+N35+N39</f>
        <v>0</v>
      </c>
      <c r="O41" s="94"/>
      <c r="P41" s="94"/>
      <c r="Q41" s="94">
        <f>Q6+Q8+Q11+Q12+Q13+Q15+Q25+Q26+Q27+Q28+Q30+Q37+Q35+Q39</f>
        <v>0</v>
      </c>
      <c r="R41" s="94"/>
      <c r="S41" s="94"/>
      <c r="T41" s="94">
        <f>T6+T8+T11+T12+T13+T15+T25+T26+T27+T28+T30+T37+T35+T39</f>
        <v>0</v>
      </c>
      <c r="U41" s="90"/>
    </row>
    <row r="42" spans="1:21" ht="9" customHeight="1" thickBot="1" thickTop="1">
      <c r="A42" s="95"/>
      <c r="B42" s="96"/>
      <c r="C42" s="96"/>
      <c r="D42" s="96"/>
      <c r="E42" s="96"/>
      <c r="F42" s="96"/>
      <c r="G42" s="96"/>
      <c r="H42" s="96"/>
      <c r="I42" s="96"/>
      <c r="J42" s="96"/>
      <c r="K42" s="96"/>
      <c r="L42" s="96"/>
      <c r="M42" s="96"/>
      <c r="N42" s="96"/>
      <c r="O42" s="96"/>
      <c r="P42" s="96"/>
      <c r="Q42" s="96"/>
      <c r="R42" s="96"/>
      <c r="S42" s="96"/>
      <c r="T42" s="96"/>
      <c r="U42" s="97"/>
    </row>
    <row r="49" ht="18.75" customHeight="1">
      <c r="G49" s="34">
        <v>0</v>
      </c>
    </row>
  </sheetData>
  <sheetProtection/>
  <mergeCells count="3">
    <mergeCell ref="B1:T1"/>
    <mergeCell ref="B2:T2"/>
    <mergeCell ref="B3:T3"/>
  </mergeCells>
  <printOptions horizontalCentered="1"/>
  <pageMargins left="0.6299212598425197" right="0.5511811023622047" top="0.78" bottom="0.5118110236220472" header="0.5905511811023623" footer="0.3937007874015748"/>
  <pageSetup fitToHeight="1" fitToWidth="1" horizontalDpi="300" verticalDpi="300" orientation="landscape" paperSize="9" scale="80" r:id="rId2"/>
  <headerFooter alignWithMargins="0">
    <oddHeader>&amp;L&amp;14&amp;A</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J75"/>
  <sheetViews>
    <sheetView zoomScale="75" zoomScaleNormal="75" zoomScalePageLayoutView="0" workbookViewId="0" topLeftCell="A1">
      <selection activeCell="A1" sqref="A1"/>
    </sheetView>
  </sheetViews>
  <sheetFormatPr defaultColWidth="9.00390625" defaultRowHeight="13.5"/>
  <cols>
    <col min="1" max="1" width="3.125" style="174" customWidth="1"/>
    <col min="2" max="2" width="40.375" style="174" bestFit="1" customWidth="1"/>
    <col min="3" max="3" width="3.125" style="174" customWidth="1"/>
    <col min="4" max="4" width="11.375" style="175" customWidth="1"/>
    <col min="5" max="5" width="3.125" style="175" customWidth="1"/>
    <col min="6" max="16384" width="9.00390625" style="174" customWidth="1"/>
  </cols>
  <sheetData>
    <row r="1" spans="1:5" ht="21">
      <c r="A1" s="1112" t="s">
        <v>46</v>
      </c>
      <c r="B1" s="1112"/>
      <c r="C1" s="1112"/>
      <c r="D1" s="1112"/>
      <c r="E1" s="1112"/>
    </row>
    <row r="2" spans="1:5" ht="16.5" customHeight="1">
      <c r="A2" s="1113" t="s">
        <v>734</v>
      </c>
      <c r="B2" s="1113"/>
      <c r="C2" s="1113"/>
      <c r="D2" s="1113"/>
      <c r="E2" s="1113"/>
    </row>
    <row r="3" spans="1:5" ht="16.5" customHeight="1">
      <c r="A3" s="1113" t="s">
        <v>735</v>
      </c>
      <c r="B3" s="1113"/>
      <c r="C3" s="1113"/>
      <c r="D3" s="1113"/>
      <c r="E3" s="1113"/>
    </row>
    <row r="4" ht="18.75" customHeight="1" thickBot="1">
      <c r="E4" s="176" t="s">
        <v>648</v>
      </c>
    </row>
    <row r="5" spans="1:5" s="179" customFormat="1" ht="18.75" customHeight="1">
      <c r="A5" s="177"/>
      <c r="B5" s="1114" t="s">
        <v>736</v>
      </c>
      <c r="C5" s="1114"/>
      <c r="D5" s="1115"/>
      <c r="E5" s="178"/>
    </row>
    <row r="6" spans="1:5" s="179" customFormat="1" ht="18.75" customHeight="1">
      <c r="A6" s="180"/>
      <c r="B6" s="181" t="s">
        <v>737</v>
      </c>
      <c r="C6" s="181"/>
      <c r="D6" s="1108"/>
      <c r="E6" s="1109"/>
    </row>
    <row r="7" spans="1:5" s="179" customFormat="1" ht="18.75" customHeight="1">
      <c r="A7" s="182"/>
      <c r="B7" s="179" t="s">
        <v>738</v>
      </c>
      <c r="D7" s="1100"/>
      <c r="E7" s="1101"/>
    </row>
    <row r="8" spans="1:5" s="179" customFormat="1" ht="18.75" customHeight="1">
      <c r="A8" s="182"/>
      <c r="B8" s="115" t="s">
        <v>739</v>
      </c>
      <c r="D8" s="1100"/>
      <c r="E8" s="1101"/>
    </row>
    <row r="9" spans="1:5" s="179" customFormat="1" ht="18.75" customHeight="1">
      <c r="A9" s="182"/>
      <c r="B9" s="185" t="s">
        <v>47</v>
      </c>
      <c r="D9" s="1100"/>
      <c r="E9" s="1101"/>
    </row>
    <row r="10" spans="1:5" s="179" customFormat="1" ht="18.75" customHeight="1">
      <c r="A10" s="182"/>
      <c r="B10" s="179" t="s">
        <v>48</v>
      </c>
      <c r="D10" s="1100"/>
      <c r="E10" s="1101"/>
    </row>
    <row r="11" spans="1:5" s="179" customFormat="1" ht="18.75" customHeight="1">
      <c r="A11" s="186"/>
      <c r="B11" s="187" t="s">
        <v>742</v>
      </c>
      <c r="C11" s="187"/>
      <c r="D11" s="1104"/>
      <c r="E11" s="1105"/>
    </row>
    <row r="12" spans="1:5" s="191" customFormat="1" ht="18.75" customHeight="1">
      <c r="A12" s="188"/>
      <c r="B12" s="189" t="s">
        <v>743</v>
      </c>
      <c r="C12" s="190"/>
      <c r="D12" s="1106">
        <f>SUM(D6:E11)</f>
        <v>0</v>
      </c>
      <c r="E12" s="1107"/>
    </row>
    <row r="13" spans="1:5" ht="18.75" customHeight="1">
      <c r="A13" s="180"/>
      <c r="B13" s="181" t="s">
        <v>657</v>
      </c>
      <c r="C13" s="181"/>
      <c r="D13" s="1108"/>
      <c r="E13" s="1109"/>
    </row>
    <row r="14" spans="1:5" ht="18.75" customHeight="1">
      <c r="A14" s="182"/>
      <c r="B14" s="179" t="s">
        <v>658</v>
      </c>
      <c r="C14" s="179"/>
      <c r="D14" s="1100"/>
      <c r="E14" s="1101"/>
    </row>
    <row r="15" spans="1:5" ht="18.75" customHeight="1">
      <c r="A15" s="182"/>
      <c r="B15" s="104" t="s">
        <v>744</v>
      </c>
      <c r="C15" s="179"/>
      <c r="D15" s="1100"/>
      <c r="E15" s="1101"/>
    </row>
    <row r="16" spans="1:5" ht="18.75" customHeight="1">
      <c r="A16" s="182"/>
      <c r="B16" s="179" t="s">
        <v>745</v>
      </c>
      <c r="C16" s="179"/>
      <c r="D16" s="1100"/>
      <c r="E16" s="1101"/>
    </row>
    <row r="17" spans="1:5" ht="18.75" customHeight="1">
      <c r="A17" s="182"/>
      <c r="B17" s="185" t="s">
        <v>49</v>
      </c>
      <c r="C17" s="179"/>
      <c r="D17" s="1100"/>
      <c r="E17" s="1101"/>
    </row>
    <row r="18" spans="1:5" ht="18.75" customHeight="1">
      <c r="A18" s="182"/>
      <c r="B18" s="179" t="s">
        <v>31</v>
      </c>
      <c r="C18" s="179"/>
      <c r="D18" s="183"/>
      <c r="E18" s="184"/>
    </row>
    <row r="19" spans="1:5" ht="18.75" customHeight="1">
      <c r="A19" s="182"/>
      <c r="B19" s="179" t="s">
        <v>50</v>
      </c>
      <c r="C19" s="179"/>
      <c r="D19" s="183"/>
      <c r="E19" s="184"/>
    </row>
    <row r="20" spans="1:5" ht="18.75" customHeight="1">
      <c r="A20" s="182"/>
      <c r="B20" s="179" t="s">
        <v>747</v>
      </c>
      <c r="C20" s="179"/>
      <c r="D20" s="1100"/>
      <c r="E20" s="1101"/>
    </row>
    <row r="21" spans="1:5" ht="18.75" customHeight="1">
      <c r="A21" s="182"/>
      <c r="B21" s="179" t="s">
        <v>748</v>
      </c>
      <c r="C21" s="179"/>
      <c r="D21" s="1100"/>
      <c r="E21" s="1101"/>
    </row>
    <row r="22" spans="1:5" s="193" customFormat="1" ht="18.75" customHeight="1">
      <c r="A22" s="192"/>
      <c r="B22" s="191" t="s">
        <v>51</v>
      </c>
      <c r="C22" s="191"/>
      <c r="D22" s="183"/>
      <c r="E22" s="184"/>
    </row>
    <row r="23" spans="1:5" s="193" customFormat="1" ht="18.75" customHeight="1">
      <c r="A23" s="192"/>
      <c r="B23" s="191" t="s">
        <v>129</v>
      </c>
      <c r="C23" s="191"/>
      <c r="D23" s="183"/>
      <c r="E23" s="184"/>
    </row>
    <row r="24" spans="1:5" ht="18.75" customHeight="1">
      <c r="A24" s="182"/>
      <c r="B24" s="179" t="s">
        <v>749</v>
      </c>
      <c r="C24" s="179"/>
      <c r="D24" s="1100"/>
      <c r="E24" s="1101"/>
    </row>
    <row r="25" spans="1:5" ht="18.75" customHeight="1">
      <c r="A25" s="186"/>
      <c r="B25" s="187" t="s">
        <v>750</v>
      </c>
      <c r="C25" s="187"/>
      <c r="D25" s="1104"/>
      <c r="E25" s="1105"/>
    </row>
    <row r="26" spans="1:5" s="193" customFormat="1" ht="18.75" customHeight="1">
      <c r="A26" s="194"/>
      <c r="B26" s="195" t="s">
        <v>751</v>
      </c>
      <c r="C26" s="196"/>
      <c r="D26" s="1106">
        <f>SUM(D13:E25)</f>
        <v>0</v>
      </c>
      <c r="E26" s="1107"/>
    </row>
    <row r="27" spans="1:5" s="193" customFormat="1" ht="18.75" customHeight="1" thickBot="1">
      <c r="A27" s="197"/>
      <c r="B27" s="198" t="s">
        <v>752</v>
      </c>
      <c r="C27" s="198"/>
      <c r="D27" s="1096">
        <f>D26-D12</f>
        <v>0</v>
      </c>
      <c r="E27" s="1097"/>
    </row>
    <row r="28" spans="4:5" s="193" customFormat="1" ht="18.75" customHeight="1" thickBot="1">
      <c r="D28" s="199"/>
      <c r="E28" s="199"/>
    </row>
    <row r="29" spans="1:5" s="193" customFormat="1" ht="18.75" customHeight="1">
      <c r="A29" s="200"/>
      <c r="B29" s="1110" t="s">
        <v>753</v>
      </c>
      <c r="C29" s="1110"/>
      <c r="D29" s="1111"/>
      <c r="E29" s="201"/>
    </row>
    <row r="30" spans="1:5" s="193" customFormat="1" ht="18.75" customHeight="1">
      <c r="A30" s="194"/>
      <c r="B30" s="118" t="s">
        <v>754</v>
      </c>
      <c r="C30" s="196"/>
      <c r="D30" s="1108"/>
      <c r="E30" s="1109"/>
    </row>
    <row r="31" spans="1:5" s="193" customFormat="1" ht="18.75" customHeight="1">
      <c r="A31" s="192"/>
      <c r="B31" s="115" t="s">
        <v>755</v>
      </c>
      <c r="C31" s="191"/>
      <c r="D31" s="183"/>
      <c r="E31" s="184"/>
    </row>
    <row r="32" spans="1:5" s="193" customFormat="1" ht="18.75" customHeight="1">
      <c r="A32" s="192"/>
      <c r="B32" s="191" t="s">
        <v>52</v>
      </c>
      <c r="C32" s="191"/>
      <c r="D32" s="183"/>
      <c r="E32" s="184"/>
    </row>
    <row r="33" spans="1:5" s="193" customFormat="1" ht="18.75" customHeight="1">
      <c r="A33" s="192"/>
      <c r="B33" s="191" t="s">
        <v>53</v>
      </c>
      <c r="C33" s="191"/>
      <c r="D33" s="183"/>
      <c r="E33" s="184"/>
    </row>
    <row r="34" spans="1:5" s="193" customFormat="1" ht="18.75" customHeight="1">
      <c r="A34" s="192"/>
      <c r="B34" s="191" t="s">
        <v>54</v>
      </c>
      <c r="C34" s="191"/>
      <c r="D34" s="183"/>
      <c r="E34" s="184"/>
    </row>
    <row r="35" spans="1:5" s="193" customFormat="1" ht="18.75" customHeight="1">
      <c r="A35" s="192"/>
      <c r="B35" s="191" t="s">
        <v>55</v>
      </c>
      <c r="C35" s="191"/>
      <c r="D35" s="183"/>
      <c r="E35" s="184"/>
    </row>
    <row r="36" spans="1:5" s="193" customFormat="1" ht="18.75" customHeight="1">
      <c r="A36" s="188"/>
      <c r="B36" s="189" t="s">
        <v>743</v>
      </c>
      <c r="C36" s="202"/>
      <c r="D36" s="1106">
        <f>SUM(D30:E35)</f>
        <v>0</v>
      </c>
      <c r="E36" s="1107"/>
    </row>
    <row r="37" spans="1:5" s="193" customFormat="1" ht="18.75" customHeight="1">
      <c r="A37" s="194"/>
      <c r="B37" s="104" t="s">
        <v>744</v>
      </c>
      <c r="C37" s="203"/>
      <c r="D37" s="1108"/>
      <c r="E37" s="1109"/>
    </row>
    <row r="38" spans="1:5" s="193" customFormat="1" ht="18.75" customHeight="1">
      <c r="A38" s="192"/>
      <c r="B38" s="179" t="s">
        <v>748</v>
      </c>
      <c r="C38" s="204"/>
      <c r="D38" s="1100"/>
      <c r="E38" s="1101"/>
    </row>
    <row r="39" spans="1:5" s="193" customFormat="1" ht="18.75" customHeight="1">
      <c r="A39" s="192"/>
      <c r="B39" s="191" t="s">
        <v>51</v>
      </c>
      <c r="C39" s="191"/>
      <c r="D39" s="183"/>
      <c r="E39" s="184"/>
    </row>
    <row r="40" spans="1:5" s="193" customFormat="1" ht="18.75" customHeight="1">
      <c r="A40" s="192"/>
      <c r="B40" s="191" t="s">
        <v>749</v>
      </c>
      <c r="C40" s="204"/>
      <c r="D40" s="1100"/>
      <c r="E40" s="1101"/>
    </row>
    <row r="41" spans="1:5" s="193" customFormat="1" ht="18.75" customHeight="1">
      <c r="A41" s="205"/>
      <c r="B41" s="206" t="s">
        <v>750</v>
      </c>
      <c r="C41" s="207"/>
      <c r="D41" s="1104"/>
      <c r="E41" s="1105"/>
    </row>
    <row r="42" spans="1:5" s="193" customFormat="1" ht="18.75" customHeight="1">
      <c r="A42" s="188"/>
      <c r="B42" s="189" t="s">
        <v>751</v>
      </c>
      <c r="C42" s="202"/>
      <c r="D42" s="1106">
        <f>SUM(D37:E41)</f>
        <v>0</v>
      </c>
      <c r="E42" s="1107"/>
    </row>
    <row r="43" spans="1:5" s="193" customFormat="1" ht="18.75" customHeight="1" thickBot="1">
      <c r="A43" s="197"/>
      <c r="B43" s="198" t="s">
        <v>756</v>
      </c>
      <c r="C43" s="208"/>
      <c r="D43" s="1096">
        <f>D42-D36</f>
        <v>0</v>
      </c>
      <c r="E43" s="1097"/>
    </row>
    <row r="44" spans="4:5" s="193" customFormat="1" ht="18.75" customHeight="1" thickBot="1">
      <c r="D44" s="199"/>
      <c r="E44" s="199"/>
    </row>
    <row r="45" spans="1:5" s="193" customFormat="1" ht="18.75" customHeight="1">
      <c r="A45" s="200"/>
      <c r="B45" s="1110" t="s">
        <v>757</v>
      </c>
      <c r="C45" s="1110"/>
      <c r="D45" s="1111"/>
      <c r="E45" s="201"/>
    </row>
    <row r="46" spans="1:5" s="193" customFormat="1" ht="18.75" customHeight="1">
      <c r="A46" s="194"/>
      <c r="B46" s="196" t="s">
        <v>758</v>
      </c>
      <c r="C46" s="196"/>
      <c r="D46" s="1108"/>
      <c r="E46" s="1109"/>
    </row>
    <row r="47" spans="1:5" s="193" customFormat="1" ht="18.75" customHeight="1">
      <c r="A47" s="192"/>
      <c r="B47" s="191" t="s">
        <v>759</v>
      </c>
      <c r="C47" s="191"/>
      <c r="D47" s="1100"/>
      <c r="E47" s="1101"/>
    </row>
    <row r="48" spans="1:5" s="193" customFormat="1" ht="18.75" customHeight="1">
      <c r="A48" s="192"/>
      <c r="B48" s="191" t="s">
        <v>760</v>
      </c>
      <c r="C48" s="191"/>
      <c r="D48" s="1100"/>
      <c r="E48" s="1101"/>
    </row>
    <row r="49" spans="1:5" s="193" customFormat="1" ht="18.75" customHeight="1">
      <c r="A49" s="192"/>
      <c r="B49" s="115" t="s">
        <v>761</v>
      </c>
      <c r="C49" s="191"/>
      <c r="D49" s="183"/>
      <c r="E49" s="184"/>
    </row>
    <row r="50" spans="1:5" s="193" customFormat="1" ht="18.75" customHeight="1">
      <c r="A50" s="192"/>
      <c r="B50" s="191" t="s">
        <v>762</v>
      </c>
      <c r="C50" s="191"/>
      <c r="D50" s="183"/>
      <c r="E50" s="184"/>
    </row>
    <row r="51" spans="1:5" s="193" customFormat="1" ht="18.75" customHeight="1">
      <c r="A51" s="192"/>
      <c r="B51" s="191" t="s">
        <v>56</v>
      </c>
      <c r="C51" s="191"/>
      <c r="D51" s="183"/>
      <c r="E51" s="184"/>
    </row>
    <row r="52" spans="1:5" s="193" customFormat="1" ht="18.75" customHeight="1">
      <c r="A52" s="192"/>
      <c r="B52" s="191" t="s">
        <v>57</v>
      </c>
      <c r="C52" s="191"/>
      <c r="D52" s="183"/>
      <c r="E52" s="184"/>
    </row>
    <row r="53" spans="1:10" s="193" customFormat="1" ht="18.75" customHeight="1">
      <c r="A53" s="192"/>
      <c r="B53" s="191" t="s">
        <v>58</v>
      </c>
      <c r="C53" s="191"/>
      <c r="D53" s="183"/>
      <c r="E53" s="184"/>
      <c r="J53" s="193" t="s">
        <v>59</v>
      </c>
    </row>
    <row r="54" spans="1:5" s="193" customFormat="1" ht="18.75" customHeight="1">
      <c r="A54" s="205"/>
      <c r="B54" s="191" t="s">
        <v>742</v>
      </c>
      <c r="C54" s="206"/>
      <c r="D54" s="1104"/>
      <c r="E54" s="1105"/>
    </row>
    <row r="55" spans="1:5" s="193" customFormat="1" ht="18.75" customHeight="1">
      <c r="A55" s="188"/>
      <c r="B55" s="189" t="s">
        <v>743</v>
      </c>
      <c r="C55" s="190"/>
      <c r="D55" s="1106">
        <f>SUM(D46:E54)</f>
        <v>0</v>
      </c>
      <c r="E55" s="1107"/>
    </row>
    <row r="56" spans="1:5" s="193" customFormat="1" ht="18.75" customHeight="1">
      <c r="A56" s="194"/>
      <c r="B56" s="104" t="s">
        <v>744</v>
      </c>
      <c r="C56" s="203"/>
      <c r="D56" s="1108"/>
      <c r="E56" s="1109"/>
    </row>
    <row r="57" spans="1:5" s="193" customFormat="1" ht="18.75" customHeight="1">
      <c r="A57" s="192"/>
      <c r="B57" s="191" t="s">
        <v>763</v>
      </c>
      <c r="C57" s="204"/>
      <c r="D57" s="1100"/>
      <c r="E57" s="1101"/>
    </row>
    <row r="58" spans="1:5" s="193" customFormat="1" ht="18.75" customHeight="1">
      <c r="A58" s="192"/>
      <c r="B58" s="191" t="s">
        <v>749</v>
      </c>
      <c r="C58" s="204"/>
      <c r="D58" s="1100"/>
      <c r="E58" s="1101"/>
    </row>
    <row r="59" spans="1:5" s="193" customFormat="1" ht="18.75" customHeight="1">
      <c r="A59" s="192"/>
      <c r="B59" s="179" t="s">
        <v>748</v>
      </c>
      <c r="C59" s="204"/>
      <c r="D59" s="1100"/>
      <c r="E59" s="1101"/>
    </row>
    <row r="60" spans="1:5" s="193" customFormat="1" ht="18.75" customHeight="1">
      <c r="A60" s="192"/>
      <c r="B60" s="191" t="s">
        <v>51</v>
      </c>
      <c r="C60" s="191"/>
      <c r="D60" s="183"/>
      <c r="E60" s="184"/>
    </row>
    <row r="61" spans="1:5" s="193" customFormat="1" ht="18.75" customHeight="1">
      <c r="A61" s="192"/>
      <c r="B61" s="191" t="s">
        <v>62</v>
      </c>
      <c r="C61" s="204"/>
      <c r="D61" s="183"/>
      <c r="E61" s="184"/>
    </row>
    <row r="62" spans="1:5" s="193" customFormat="1" ht="18.75" customHeight="1">
      <c r="A62" s="192"/>
      <c r="B62" s="191" t="s">
        <v>130</v>
      </c>
      <c r="C62" s="204"/>
      <c r="D62" s="183"/>
      <c r="E62" s="184"/>
    </row>
    <row r="63" spans="1:5" s="193" customFormat="1" ht="18.75" customHeight="1">
      <c r="A63" s="205"/>
      <c r="B63" s="206" t="s">
        <v>750</v>
      </c>
      <c r="C63" s="207"/>
      <c r="D63" s="1104"/>
      <c r="E63" s="1105"/>
    </row>
    <row r="64" spans="1:5" s="193" customFormat="1" ht="18.75" customHeight="1">
      <c r="A64" s="188"/>
      <c r="B64" s="189" t="s">
        <v>751</v>
      </c>
      <c r="C64" s="202"/>
      <c r="D64" s="1106">
        <f>SUM(D56:E63)</f>
        <v>0</v>
      </c>
      <c r="E64" s="1107"/>
    </row>
    <row r="65" spans="1:5" s="193" customFormat="1" ht="18.75" customHeight="1" thickBot="1">
      <c r="A65" s="197"/>
      <c r="B65" s="198" t="s">
        <v>766</v>
      </c>
      <c r="C65" s="208"/>
      <c r="D65" s="1096">
        <f>D64-D55</f>
        <v>0</v>
      </c>
      <c r="E65" s="1097"/>
    </row>
    <row r="66" spans="4:5" s="193" customFormat="1" ht="18.75" customHeight="1" thickBot="1">
      <c r="D66" s="199"/>
      <c r="E66" s="199"/>
    </row>
    <row r="67" spans="1:5" s="193" customFormat="1" ht="18.75" customHeight="1">
      <c r="A67" s="200"/>
      <c r="B67" s="209" t="s">
        <v>63</v>
      </c>
      <c r="C67" s="209"/>
      <c r="D67" s="1098">
        <f>D27+D43+D65</f>
        <v>0</v>
      </c>
      <c r="E67" s="1099"/>
    </row>
    <row r="68" spans="1:5" s="193" customFormat="1" ht="18.75" customHeight="1">
      <c r="A68" s="188"/>
      <c r="B68" s="190" t="s">
        <v>64</v>
      </c>
      <c r="C68" s="190"/>
      <c r="D68" s="1127"/>
      <c r="E68" s="1128"/>
    </row>
    <row r="69" spans="1:5" s="193" customFormat="1" ht="18.75" customHeight="1" thickBot="1">
      <c r="A69" s="192"/>
      <c r="B69" s="191" t="s">
        <v>131</v>
      </c>
      <c r="C69" s="191"/>
      <c r="D69" s="1129"/>
      <c r="E69" s="1130"/>
    </row>
    <row r="70" spans="1:5" s="193" customFormat="1" ht="18.75" customHeight="1" thickBot="1">
      <c r="A70" s="210"/>
      <c r="B70" s="211" t="s">
        <v>65</v>
      </c>
      <c r="C70" s="212"/>
      <c r="D70" s="1102">
        <f>D67+D68+D69</f>
        <v>0</v>
      </c>
      <c r="E70" s="1103"/>
    </row>
    <row r="71" spans="4:5" s="193" customFormat="1" ht="13.5">
      <c r="D71" s="199"/>
      <c r="E71" s="199"/>
    </row>
    <row r="72" spans="1:5" s="98" customFormat="1" ht="18.75" customHeight="1">
      <c r="A72" s="488" t="s">
        <v>621</v>
      </c>
      <c r="D72" s="100"/>
      <c r="E72" s="100"/>
    </row>
    <row r="73" spans="1:5" s="98" customFormat="1" ht="18.75" customHeight="1">
      <c r="A73" s="98" t="s">
        <v>595</v>
      </c>
      <c r="D73" s="100"/>
      <c r="E73" s="100"/>
    </row>
    <row r="74" spans="4:5" s="193" customFormat="1" ht="13.5">
      <c r="D74" s="199"/>
      <c r="E74" s="199"/>
    </row>
    <row r="75" spans="4:5" s="193" customFormat="1" ht="13.5">
      <c r="D75" s="199"/>
      <c r="E75" s="199"/>
    </row>
  </sheetData>
  <sheetProtection/>
  <mergeCells count="48">
    <mergeCell ref="D6:E6"/>
    <mergeCell ref="D7:E7"/>
    <mergeCell ref="D8:E8"/>
    <mergeCell ref="D9:E9"/>
    <mergeCell ref="A1:E1"/>
    <mergeCell ref="A2:E2"/>
    <mergeCell ref="A3:E3"/>
    <mergeCell ref="B5:D5"/>
    <mergeCell ref="D14:E14"/>
    <mergeCell ref="D15:E15"/>
    <mergeCell ref="D16:E16"/>
    <mergeCell ref="D17:E17"/>
    <mergeCell ref="D10:E10"/>
    <mergeCell ref="D11:E11"/>
    <mergeCell ref="D12:E12"/>
    <mergeCell ref="D13:E13"/>
    <mergeCell ref="D26:E26"/>
    <mergeCell ref="D27:E27"/>
    <mergeCell ref="B29:D29"/>
    <mergeCell ref="D30:E30"/>
    <mergeCell ref="D20:E20"/>
    <mergeCell ref="D21:E21"/>
    <mergeCell ref="D24:E24"/>
    <mergeCell ref="D25:E25"/>
    <mergeCell ref="D41:E41"/>
    <mergeCell ref="D42:E42"/>
    <mergeCell ref="D43:E43"/>
    <mergeCell ref="B45:D45"/>
    <mergeCell ref="D36:E36"/>
    <mergeCell ref="D37:E37"/>
    <mergeCell ref="D38:E38"/>
    <mergeCell ref="D40:E40"/>
    <mergeCell ref="D55:E55"/>
    <mergeCell ref="D56:E56"/>
    <mergeCell ref="D57:E57"/>
    <mergeCell ref="D58:E58"/>
    <mergeCell ref="D46:E46"/>
    <mergeCell ref="D47:E47"/>
    <mergeCell ref="D48:E48"/>
    <mergeCell ref="D54:E54"/>
    <mergeCell ref="D65:E65"/>
    <mergeCell ref="D67:E67"/>
    <mergeCell ref="D68:E68"/>
    <mergeCell ref="D70:E70"/>
    <mergeCell ref="D69:E69"/>
    <mergeCell ref="D59:E59"/>
    <mergeCell ref="D63:E63"/>
    <mergeCell ref="D64:E64"/>
  </mergeCells>
  <printOptions horizontalCentered="1"/>
  <pageMargins left="0.6299212598425197" right="0.5511811023622047" top="0.72" bottom="0.5118110236220472" header="0.5905511811023623" footer="0.3937007874015748"/>
  <pageSetup fitToHeight="1" fitToWidth="1" horizontalDpi="300" verticalDpi="300" orientation="portrait" paperSize="9" scale="61" r:id="rId2"/>
  <headerFooter alignWithMargins="0">
    <oddHeader>&amp;L&amp;14&amp;A</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B1:J20"/>
  <sheetViews>
    <sheetView zoomScale="90" zoomScaleNormal="90" zoomScalePageLayoutView="0" workbookViewId="0" topLeftCell="A1">
      <selection activeCell="A1" sqref="A1"/>
    </sheetView>
  </sheetViews>
  <sheetFormatPr defaultColWidth="9.00390625" defaultRowHeight="13.5"/>
  <cols>
    <col min="1" max="1" width="1.4921875" style="611" customWidth="1"/>
    <col min="2" max="2" width="15.50390625" style="611" customWidth="1"/>
    <col min="3" max="3" width="21.875" style="611" bestFit="1" customWidth="1"/>
    <col min="4" max="4" width="9.375" style="611" customWidth="1"/>
    <col min="5" max="5" width="10.75390625" style="611" customWidth="1"/>
    <col min="6" max="6" width="11.50390625" style="611" customWidth="1"/>
    <col min="7" max="7" width="12.125" style="611" customWidth="1"/>
    <col min="8" max="8" width="9.125" style="611" customWidth="1"/>
    <col min="9" max="9" width="10.75390625" style="611" customWidth="1"/>
    <col min="10" max="10" width="36.75390625" style="611" customWidth="1"/>
    <col min="11" max="16384" width="9.00390625" style="611" customWidth="1"/>
  </cols>
  <sheetData>
    <row r="1" spans="2:10" ht="22.5" customHeight="1">
      <c r="B1" s="612" t="s">
        <v>842</v>
      </c>
      <c r="F1" s="622"/>
      <c r="G1" s="622"/>
      <c r="H1" s="622"/>
      <c r="I1" s="622"/>
      <c r="J1" s="622"/>
    </row>
    <row r="2" spans="2:10" ht="12.75" customHeight="1">
      <c r="B2" s="612"/>
      <c r="F2" s="622"/>
      <c r="G2" s="622"/>
      <c r="H2" s="622"/>
      <c r="I2" s="622"/>
      <c r="J2" s="622"/>
    </row>
    <row r="3" spans="2:10" ht="27" customHeight="1">
      <c r="B3" s="1137" t="s">
        <v>850</v>
      </c>
      <c r="C3" s="1137" t="s">
        <v>1076</v>
      </c>
      <c r="D3" s="1134" t="s">
        <v>847</v>
      </c>
      <c r="E3" s="1137" t="s">
        <v>852</v>
      </c>
      <c r="F3" s="1137" t="s">
        <v>853</v>
      </c>
      <c r="G3" s="1137" t="s">
        <v>1036</v>
      </c>
      <c r="H3" s="1139" t="s">
        <v>235</v>
      </c>
      <c r="I3" s="716"/>
      <c r="J3" s="1134" t="s">
        <v>851</v>
      </c>
    </row>
    <row r="4" spans="2:10" ht="13.5" customHeight="1">
      <c r="B4" s="1138"/>
      <c r="C4" s="1138"/>
      <c r="D4" s="1135"/>
      <c r="E4" s="1135"/>
      <c r="F4" s="1135"/>
      <c r="G4" s="1135"/>
      <c r="H4" s="1140"/>
      <c r="I4" s="717" t="s">
        <v>234</v>
      </c>
      <c r="J4" s="1135"/>
    </row>
    <row r="5" spans="2:10" ht="16.5" customHeight="1">
      <c r="B5" s="718" t="s">
        <v>229</v>
      </c>
      <c r="C5" s="719" t="s">
        <v>229</v>
      </c>
      <c r="D5" s="720" t="s">
        <v>236</v>
      </c>
      <c r="E5" s="715"/>
      <c r="F5" s="715"/>
      <c r="G5" s="715"/>
      <c r="H5" s="617" t="s">
        <v>709</v>
      </c>
      <c r="I5" s="715"/>
      <c r="J5" s="715"/>
    </row>
    <row r="6" spans="2:10" ht="16.5" customHeight="1">
      <c r="B6" s="721" t="s">
        <v>956</v>
      </c>
      <c r="C6" s="719" t="s">
        <v>232</v>
      </c>
      <c r="D6" s="720" t="s">
        <v>237</v>
      </c>
      <c r="E6" s="715"/>
      <c r="F6" s="715"/>
      <c r="G6" s="617"/>
      <c r="H6" s="617"/>
      <c r="I6" s="715"/>
      <c r="J6" s="715"/>
    </row>
    <row r="7" spans="2:10" ht="16.5" customHeight="1">
      <c r="B7" s="721"/>
      <c r="C7" s="719" t="s">
        <v>231</v>
      </c>
      <c r="D7" s="720" t="s">
        <v>238</v>
      </c>
      <c r="E7" s="715"/>
      <c r="F7" s="715"/>
      <c r="G7" s="617"/>
      <c r="H7" s="617"/>
      <c r="I7" s="715"/>
      <c r="J7" s="715"/>
    </row>
    <row r="8" spans="2:10" ht="16.5" customHeight="1">
      <c r="B8" s="721"/>
      <c r="C8" s="719" t="s">
        <v>233</v>
      </c>
      <c r="D8" s="720" t="s">
        <v>239</v>
      </c>
      <c r="E8" s="715"/>
      <c r="F8" s="715"/>
      <c r="G8" s="617"/>
      <c r="H8" s="617"/>
      <c r="I8" s="715"/>
      <c r="J8" s="715"/>
    </row>
    <row r="9" spans="2:10" ht="16.5" customHeight="1">
      <c r="B9" s="721"/>
      <c r="C9" s="719" t="s">
        <v>240</v>
      </c>
      <c r="D9" s="720"/>
      <c r="E9" s="715"/>
      <c r="F9" s="715"/>
      <c r="G9" s="617"/>
      <c r="H9" s="617"/>
      <c r="I9" s="715"/>
      <c r="J9" s="715"/>
    </row>
    <row r="10" spans="2:10" ht="16.5" customHeight="1">
      <c r="B10" s="1131" t="s">
        <v>845</v>
      </c>
      <c r="C10" s="719" t="s">
        <v>217</v>
      </c>
      <c r="D10" s="720" t="s">
        <v>241</v>
      </c>
      <c r="E10" s="617"/>
      <c r="F10" s="617"/>
      <c r="G10" s="617"/>
      <c r="H10" s="617"/>
      <c r="I10" s="617"/>
      <c r="J10" s="617"/>
    </row>
    <row r="11" spans="2:10" ht="16.5" customHeight="1">
      <c r="B11" s="1136"/>
      <c r="C11" s="719" t="s">
        <v>848</v>
      </c>
      <c r="D11" s="720" t="s">
        <v>242</v>
      </c>
      <c r="E11" s="617"/>
      <c r="F11" s="617"/>
      <c r="G11" s="617"/>
      <c r="H11" s="617"/>
      <c r="I11" s="617"/>
      <c r="J11" s="617"/>
    </row>
    <row r="12" spans="2:10" ht="16.5" customHeight="1">
      <c r="B12" s="1136"/>
      <c r="C12" s="719" t="s">
        <v>243</v>
      </c>
      <c r="D12" s="720"/>
      <c r="E12" s="617"/>
      <c r="F12" s="617"/>
      <c r="G12" s="617"/>
      <c r="H12" s="617"/>
      <c r="I12" s="617"/>
      <c r="J12" s="617"/>
    </row>
    <row r="13" spans="2:10" ht="16.5" customHeight="1">
      <c r="B13" s="1131" t="s">
        <v>843</v>
      </c>
      <c r="C13" s="719" t="s">
        <v>219</v>
      </c>
      <c r="D13" s="720" t="s">
        <v>239</v>
      </c>
      <c r="E13" s="617"/>
      <c r="F13" s="617"/>
      <c r="G13" s="617"/>
      <c r="H13" s="617"/>
      <c r="I13" s="617"/>
      <c r="J13" s="617"/>
    </row>
    <row r="14" spans="2:10" ht="16.5" customHeight="1">
      <c r="B14" s="1132"/>
      <c r="C14" s="719" t="s">
        <v>240</v>
      </c>
      <c r="D14" s="720"/>
      <c r="E14" s="617"/>
      <c r="F14" s="617"/>
      <c r="G14" s="617"/>
      <c r="H14" s="617"/>
      <c r="I14" s="617"/>
      <c r="J14" s="617"/>
    </row>
    <row r="15" spans="2:10" ht="16.5" customHeight="1">
      <c r="B15" s="1131" t="s">
        <v>844</v>
      </c>
      <c r="C15" s="719" t="s">
        <v>215</v>
      </c>
      <c r="D15" s="720" t="s">
        <v>244</v>
      </c>
      <c r="E15" s="617"/>
      <c r="F15" s="617"/>
      <c r="G15" s="617"/>
      <c r="H15" s="617"/>
      <c r="I15" s="617"/>
      <c r="J15" s="617"/>
    </row>
    <row r="16" spans="2:10" ht="16.5" customHeight="1">
      <c r="B16" s="1132"/>
      <c r="C16" s="719" t="s">
        <v>245</v>
      </c>
      <c r="D16" s="720"/>
      <c r="E16" s="617"/>
      <c r="F16" s="617"/>
      <c r="G16" s="617"/>
      <c r="H16" s="617"/>
      <c r="I16" s="617"/>
      <c r="J16" s="617"/>
    </row>
    <row r="17" spans="2:10" ht="16.5" customHeight="1">
      <c r="B17" s="1131" t="s">
        <v>69</v>
      </c>
      <c r="C17" s="719" t="s">
        <v>216</v>
      </c>
      <c r="D17" s="720" t="s">
        <v>246</v>
      </c>
      <c r="E17" s="618"/>
      <c r="F17" s="617"/>
      <c r="G17" s="617"/>
      <c r="H17" s="617"/>
      <c r="I17" s="617"/>
      <c r="J17" s="617"/>
    </row>
    <row r="18" spans="2:10" ht="16.5" customHeight="1">
      <c r="B18" s="1132"/>
      <c r="C18" s="719" t="s">
        <v>218</v>
      </c>
      <c r="D18" s="720" t="s">
        <v>247</v>
      </c>
      <c r="E18" s="618"/>
      <c r="F18" s="617"/>
      <c r="G18" s="617"/>
      <c r="H18" s="617"/>
      <c r="I18" s="617"/>
      <c r="J18" s="617"/>
    </row>
    <row r="19" spans="2:10" ht="16.5" customHeight="1">
      <c r="B19" s="1133"/>
      <c r="C19" s="719" t="s">
        <v>248</v>
      </c>
      <c r="D19" s="724"/>
      <c r="E19" s="618"/>
      <c r="F19" s="617"/>
      <c r="G19" s="617"/>
      <c r="H19" s="617"/>
      <c r="I19" s="617"/>
      <c r="J19" s="617"/>
    </row>
    <row r="20" ht="16.5" customHeight="1">
      <c r="B20" s="621" t="s">
        <v>849</v>
      </c>
    </row>
  </sheetData>
  <sheetProtection/>
  <mergeCells count="12">
    <mergeCell ref="G3:G4"/>
    <mergeCell ref="H3:H4"/>
    <mergeCell ref="B15:B16"/>
    <mergeCell ref="B17:B19"/>
    <mergeCell ref="D3:D4"/>
    <mergeCell ref="B10:B12"/>
    <mergeCell ref="B13:B14"/>
    <mergeCell ref="J3:J4"/>
    <mergeCell ref="E3:E4"/>
    <mergeCell ref="F3:F4"/>
    <mergeCell ref="B3:B4"/>
    <mergeCell ref="C3:C4"/>
  </mergeCells>
  <printOptions horizontalCentered="1"/>
  <pageMargins left="0.6692913385826772" right="0.6692913385826772" top="0.8661417322834646" bottom="0.7874015748031497" header="0.5905511811023623" footer="0.3937007874015748"/>
  <pageSetup fitToHeight="1" fitToWidth="1" horizontalDpi="300" verticalDpi="300" orientation="landscape" paperSize="9" scale="96" r:id="rId1"/>
  <headerFooter alignWithMargins="0">
    <oddHeader>&amp;L5-1</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AB78"/>
  <sheetViews>
    <sheetView zoomScale="75" zoomScaleNormal="75" zoomScalePageLayoutView="0" workbookViewId="0" topLeftCell="A1">
      <selection activeCell="A1" sqref="A1"/>
    </sheetView>
  </sheetViews>
  <sheetFormatPr defaultColWidth="9.00390625" defaultRowHeight="13.5"/>
  <cols>
    <col min="1" max="1" width="45.25390625" style="214" bestFit="1" customWidth="1"/>
    <col min="2" max="4" width="14.625" style="214" customWidth="1"/>
    <col min="5" max="5" width="8.625" style="214" customWidth="1"/>
    <col min="6" max="7" width="14.625" style="214" customWidth="1"/>
    <col min="8" max="8" width="8.625" style="214" customWidth="1"/>
    <col min="9" max="13" width="14.625" style="214" customWidth="1"/>
    <col min="14" max="14" width="8.625" style="214" customWidth="1"/>
    <col min="15" max="16" width="14.625" style="214" customWidth="1"/>
    <col min="17" max="17" width="8.625" style="214" customWidth="1"/>
    <col min="18" max="19" width="14.625" style="214" customWidth="1"/>
    <col min="20" max="20" width="8.625" style="214" customWidth="1"/>
    <col min="21" max="21" width="14.625" style="214" customWidth="1"/>
    <col min="22" max="22" width="16.00390625" style="214" customWidth="1"/>
    <col min="23" max="23" width="15.75390625" style="214" customWidth="1"/>
    <col min="24" max="24" width="8.625" style="214" customWidth="1"/>
    <col min="25" max="27" width="14.625" style="214" customWidth="1"/>
    <col min="28" max="28" width="14.50390625" style="214" customWidth="1"/>
    <col min="29" max="16384" width="9.00390625" style="216" customWidth="1"/>
  </cols>
  <sheetData>
    <row r="1" spans="1:13" ht="21">
      <c r="A1" s="213" t="s">
        <v>352</v>
      </c>
      <c r="M1" s="215"/>
    </row>
    <row r="2" ht="20.25" customHeight="1" thickBot="1">
      <c r="AB2" s="214" t="s">
        <v>481</v>
      </c>
    </row>
    <row r="3" spans="1:28" ht="14.25" thickBot="1">
      <c r="A3" s="1162"/>
      <c r="B3" s="1148" t="s">
        <v>66</v>
      </c>
      <c r="C3" s="1149"/>
      <c r="D3" s="1149"/>
      <c r="E3" s="1149"/>
      <c r="F3" s="1149"/>
      <c r="G3" s="1149"/>
      <c r="H3" s="1149"/>
      <c r="I3" s="1149"/>
      <c r="J3" s="1149"/>
      <c r="K3" s="1149"/>
      <c r="L3" s="1150"/>
      <c r="M3" s="1148" t="s">
        <v>67</v>
      </c>
      <c r="N3" s="1149"/>
      <c r="O3" s="1150"/>
      <c r="P3" s="1148" t="s">
        <v>437</v>
      </c>
      <c r="Q3" s="1149"/>
      <c r="R3" s="1150"/>
      <c r="S3" s="1148" t="s">
        <v>68</v>
      </c>
      <c r="T3" s="1149"/>
      <c r="U3" s="1150"/>
      <c r="V3" s="1148" t="s">
        <v>69</v>
      </c>
      <c r="W3" s="1149"/>
      <c r="X3" s="1149"/>
      <c r="Y3" s="1150"/>
      <c r="Z3" s="218"/>
      <c r="AA3" s="218"/>
      <c r="AB3" s="218"/>
    </row>
    <row r="4" spans="1:28" ht="15" customHeight="1" thickBot="1">
      <c r="A4" s="1163"/>
      <c r="B4" s="220"/>
      <c r="C4" s="1149" t="s">
        <v>70</v>
      </c>
      <c r="D4" s="1149"/>
      <c r="E4" s="1149"/>
      <c r="F4" s="1149"/>
      <c r="G4" s="1149"/>
      <c r="H4" s="1149"/>
      <c r="I4" s="1149"/>
      <c r="J4" s="1151" t="s">
        <v>71</v>
      </c>
      <c r="K4" s="1153" t="s">
        <v>72</v>
      </c>
      <c r="L4" s="1155" t="s">
        <v>73</v>
      </c>
      <c r="M4" s="221"/>
      <c r="N4" s="874"/>
      <c r="O4" s="840"/>
      <c r="P4" s="221"/>
      <c r="Q4" s="874"/>
      <c r="R4" s="840"/>
      <c r="S4" s="221"/>
      <c r="T4" s="874"/>
      <c r="U4" s="840"/>
      <c r="V4" s="221"/>
      <c r="W4" s="222"/>
      <c r="X4" s="874"/>
      <c r="Y4" s="840"/>
      <c r="Z4" s="1141" t="s">
        <v>74</v>
      </c>
      <c r="AA4" s="1141" t="s">
        <v>72</v>
      </c>
      <c r="AB4" s="1141" t="s">
        <v>73</v>
      </c>
    </row>
    <row r="5" spans="1:28" ht="15" customHeight="1">
      <c r="A5" s="1163"/>
      <c r="B5" s="223" t="s">
        <v>75</v>
      </c>
      <c r="C5" s="1142" t="s">
        <v>76</v>
      </c>
      <c r="D5" s="1142"/>
      <c r="E5" s="1142"/>
      <c r="F5" s="1143"/>
      <c r="G5" s="1144" t="s">
        <v>230</v>
      </c>
      <c r="H5" s="1144"/>
      <c r="I5" s="1144"/>
      <c r="J5" s="1152"/>
      <c r="K5" s="1154"/>
      <c r="L5" s="1156"/>
      <c r="M5" s="1145" t="s">
        <v>220</v>
      </c>
      <c r="N5" s="1146" t="s">
        <v>78</v>
      </c>
      <c r="O5" s="226" t="s">
        <v>79</v>
      </c>
      <c r="P5" s="1147" t="s">
        <v>846</v>
      </c>
      <c r="Q5" s="1146" t="s">
        <v>81</v>
      </c>
      <c r="R5" s="226" t="s">
        <v>82</v>
      </c>
      <c r="S5" s="1147" t="s">
        <v>215</v>
      </c>
      <c r="T5" s="1146" t="s">
        <v>81</v>
      </c>
      <c r="U5" s="226" t="s">
        <v>82</v>
      </c>
      <c r="V5" s="1147" t="s">
        <v>221</v>
      </c>
      <c r="W5" s="1157" t="s">
        <v>222</v>
      </c>
      <c r="X5" s="1146" t="s">
        <v>83</v>
      </c>
      <c r="Y5" s="226" t="s">
        <v>84</v>
      </c>
      <c r="Z5" s="1141"/>
      <c r="AA5" s="1141"/>
      <c r="AB5" s="1141"/>
    </row>
    <row r="6" spans="1:28" ht="15" customHeight="1">
      <c r="A6" s="1163"/>
      <c r="B6" s="223"/>
      <c r="C6" s="1158" t="s">
        <v>85</v>
      </c>
      <c r="D6" s="1160" t="s">
        <v>86</v>
      </c>
      <c r="E6" s="1160" t="s">
        <v>87</v>
      </c>
      <c r="F6" s="228"/>
      <c r="G6" s="1160" t="s">
        <v>89</v>
      </c>
      <c r="H6" s="1160" t="s">
        <v>87</v>
      </c>
      <c r="I6" s="229"/>
      <c r="J6" s="224"/>
      <c r="K6" s="225"/>
      <c r="L6" s="226" t="s">
        <v>90</v>
      </c>
      <c r="M6" s="1145"/>
      <c r="N6" s="1146"/>
      <c r="O6" s="226"/>
      <c r="P6" s="1147"/>
      <c r="Q6" s="1146"/>
      <c r="R6" s="226"/>
      <c r="S6" s="1147"/>
      <c r="T6" s="1146"/>
      <c r="U6" s="226"/>
      <c r="V6" s="1147"/>
      <c r="W6" s="1157"/>
      <c r="X6" s="1146"/>
      <c r="Y6" s="226"/>
      <c r="Z6" s="230"/>
      <c r="AA6" s="230"/>
      <c r="AB6" s="230" t="s">
        <v>228</v>
      </c>
    </row>
    <row r="7" spans="1:28" ht="14.25" thickBot="1">
      <c r="A7" s="1164"/>
      <c r="B7" s="231" t="s">
        <v>91</v>
      </c>
      <c r="C7" s="1159"/>
      <c r="D7" s="1161"/>
      <c r="E7" s="1161"/>
      <c r="F7" s="233" t="s">
        <v>92</v>
      </c>
      <c r="G7" s="1161"/>
      <c r="H7" s="1161"/>
      <c r="I7" s="234" t="s">
        <v>93</v>
      </c>
      <c r="J7" s="235" t="s">
        <v>94</v>
      </c>
      <c r="K7" s="236" t="s">
        <v>95</v>
      </c>
      <c r="L7" s="237" t="s">
        <v>96</v>
      </c>
      <c r="M7" s="238"/>
      <c r="N7" s="875"/>
      <c r="O7" s="237" t="s">
        <v>97</v>
      </c>
      <c r="P7" s="238"/>
      <c r="Q7" s="875"/>
      <c r="R7" s="237" t="s">
        <v>98</v>
      </c>
      <c r="S7" s="238"/>
      <c r="T7" s="875"/>
      <c r="U7" s="237" t="s">
        <v>223</v>
      </c>
      <c r="V7" s="239"/>
      <c r="W7" s="240"/>
      <c r="X7" s="876"/>
      <c r="Y7" s="237" t="s">
        <v>224</v>
      </c>
      <c r="Z7" s="877" t="s">
        <v>225</v>
      </c>
      <c r="AA7" s="877" t="s">
        <v>226</v>
      </c>
      <c r="AB7" s="877" t="s">
        <v>227</v>
      </c>
    </row>
    <row r="8" spans="1:28" ht="24.75" customHeight="1" thickTop="1">
      <c r="A8" s="241" t="s">
        <v>484</v>
      </c>
      <c r="B8" s="242"/>
      <c r="C8" s="243"/>
      <c r="D8" s="244"/>
      <c r="E8" s="244"/>
      <c r="F8" s="245"/>
      <c r="G8" s="244"/>
      <c r="H8" s="244"/>
      <c r="I8" s="244"/>
      <c r="J8" s="246"/>
      <c r="K8" s="245"/>
      <c r="L8" s="247"/>
      <c r="M8" s="246"/>
      <c r="N8" s="278"/>
      <c r="O8" s="247"/>
      <c r="P8" s="246"/>
      <c r="Q8" s="278"/>
      <c r="R8" s="247"/>
      <c r="S8" s="246"/>
      <c r="T8" s="278"/>
      <c r="U8" s="247"/>
      <c r="V8" s="246"/>
      <c r="W8" s="244"/>
      <c r="X8" s="929"/>
      <c r="Y8" s="250"/>
      <c r="Z8" s="249"/>
      <c r="AA8" s="250"/>
      <c r="AB8" s="250"/>
    </row>
    <row r="9" spans="1:28" ht="15.75" customHeight="1">
      <c r="A9" s="251" t="s">
        <v>132</v>
      </c>
      <c r="B9" s="252"/>
      <c r="C9" s="219"/>
      <c r="D9" s="253"/>
      <c r="E9" s="253"/>
      <c r="F9" s="253"/>
      <c r="G9" s="253"/>
      <c r="H9" s="253"/>
      <c r="I9" s="254"/>
      <c r="J9" s="255"/>
      <c r="K9" s="253"/>
      <c r="L9" s="250"/>
      <c r="M9" s="256"/>
      <c r="N9" s="254"/>
      <c r="O9" s="250"/>
      <c r="P9" s="256"/>
      <c r="Q9" s="254"/>
      <c r="R9" s="250"/>
      <c r="S9" s="256"/>
      <c r="T9" s="254"/>
      <c r="U9" s="250"/>
      <c r="V9" s="219"/>
      <c r="W9" s="253"/>
      <c r="X9" s="254"/>
      <c r="Y9" s="250"/>
      <c r="Z9" s="252"/>
      <c r="AA9" s="252"/>
      <c r="AB9" s="252"/>
    </row>
    <row r="10" spans="1:28" ht="15" customHeight="1">
      <c r="A10" s="257" t="s">
        <v>488</v>
      </c>
      <c r="B10" s="257"/>
      <c r="C10" s="258"/>
      <c r="D10" s="259"/>
      <c r="E10" s="259"/>
      <c r="F10" s="259"/>
      <c r="G10" s="259"/>
      <c r="H10" s="259"/>
      <c r="I10" s="260"/>
      <c r="J10" s="261"/>
      <c r="K10" s="259"/>
      <c r="L10" s="262"/>
      <c r="M10" s="261"/>
      <c r="N10" s="260"/>
      <c r="O10" s="262"/>
      <c r="P10" s="261"/>
      <c r="Q10" s="260"/>
      <c r="R10" s="262"/>
      <c r="S10" s="261"/>
      <c r="T10" s="260"/>
      <c r="U10" s="262"/>
      <c r="V10" s="258"/>
      <c r="W10" s="259"/>
      <c r="X10" s="260"/>
      <c r="Y10" s="262"/>
      <c r="Z10" s="257"/>
      <c r="AA10" s="257"/>
      <c r="AB10" s="257"/>
    </row>
    <row r="11" spans="1:28" ht="15" customHeight="1">
      <c r="A11" s="263" t="s">
        <v>490</v>
      </c>
      <c r="B11" s="264"/>
      <c r="C11" s="265"/>
      <c r="D11" s="266"/>
      <c r="E11" s="266"/>
      <c r="F11" s="266">
        <f aca="true" t="shared" si="0" ref="F11:F19">SUM(C11:E11)</f>
        <v>0</v>
      </c>
      <c r="G11" s="266"/>
      <c r="H11" s="266"/>
      <c r="I11" s="267">
        <f aca="true" t="shared" si="1" ref="I11:I19">SUM(G11:H11)</f>
        <v>0</v>
      </c>
      <c r="J11" s="261">
        <f aca="true" t="shared" si="2" ref="J11:J19">SUM(B11,F11,I11)</f>
        <v>0</v>
      </c>
      <c r="K11" s="266"/>
      <c r="L11" s="268">
        <f aca="true" t="shared" si="3" ref="L11:L19">SUM(J11:K11)</f>
        <v>0</v>
      </c>
      <c r="M11" s="261"/>
      <c r="N11" s="923"/>
      <c r="O11" s="268">
        <f aca="true" t="shared" si="4" ref="O11:O19">SUM(M11:N11)</f>
        <v>0</v>
      </c>
      <c r="P11" s="255"/>
      <c r="Q11" s="267"/>
      <c r="R11" s="268">
        <f aca="true" t="shared" si="5" ref="R11:R19">SUM(P11:Q11)</f>
        <v>0</v>
      </c>
      <c r="S11" s="255"/>
      <c r="T11" s="267"/>
      <c r="U11" s="268">
        <f aca="true" t="shared" si="6" ref="U11:U19">SUM(S11:T11)</f>
        <v>0</v>
      </c>
      <c r="V11" s="265"/>
      <c r="W11" s="266"/>
      <c r="X11" s="267"/>
      <c r="Y11" s="268">
        <f aca="true" t="shared" si="7" ref="Y11:Y19">SUM(V11:X11)</f>
        <v>0</v>
      </c>
      <c r="Z11" s="264">
        <f>SUM(L11,O11:P11,U11,Y11)</f>
        <v>0</v>
      </c>
      <c r="AA11" s="266"/>
      <c r="AB11" s="264">
        <f aca="true" t="shared" si="8" ref="AB11:AB19">SUM(Z11:AA11)</f>
        <v>0</v>
      </c>
    </row>
    <row r="12" spans="1:28" ht="15" customHeight="1">
      <c r="A12" s="263" t="s">
        <v>492</v>
      </c>
      <c r="B12" s="257"/>
      <c r="C12" s="258"/>
      <c r="D12" s="259"/>
      <c r="E12" s="259"/>
      <c r="F12" s="266">
        <f t="shared" si="0"/>
        <v>0</v>
      </c>
      <c r="G12" s="259"/>
      <c r="H12" s="259"/>
      <c r="I12" s="267">
        <f t="shared" si="1"/>
        <v>0</v>
      </c>
      <c r="J12" s="261">
        <f t="shared" si="2"/>
        <v>0</v>
      </c>
      <c r="K12" s="266"/>
      <c r="L12" s="268">
        <f t="shared" si="3"/>
        <v>0</v>
      </c>
      <c r="M12" s="261"/>
      <c r="N12" s="924"/>
      <c r="O12" s="268">
        <f t="shared" si="4"/>
        <v>0</v>
      </c>
      <c r="P12" s="261"/>
      <c r="Q12" s="260"/>
      <c r="R12" s="268">
        <f t="shared" si="5"/>
        <v>0</v>
      </c>
      <c r="S12" s="261"/>
      <c r="T12" s="260"/>
      <c r="U12" s="268">
        <f t="shared" si="6"/>
        <v>0</v>
      </c>
      <c r="V12" s="258"/>
      <c r="W12" s="259"/>
      <c r="X12" s="260"/>
      <c r="Y12" s="268">
        <f t="shared" si="7"/>
        <v>0</v>
      </c>
      <c r="Z12" s="264">
        <f aca="true" t="shared" si="9" ref="Z12:Z19">SUM(L12,O12:P12,U12,Y12)</f>
        <v>0</v>
      </c>
      <c r="AA12" s="266"/>
      <c r="AB12" s="264">
        <f t="shared" si="8"/>
        <v>0</v>
      </c>
    </row>
    <row r="13" spans="1:28" ht="15" customHeight="1">
      <c r="A13" s="263" t="s">
        <v>494</v>
      </c>
      <c r="B13" s="257"/>
      <c r="C13" s="258"/>
      <c r="D13" s="259"/>
      <c r="E13" s="259"/>
      <c r="F13" s="266">
        <f t="shared" si="0"/>
        <v>0</v>
      </c>
      <c r="G13" s="259"/>
      <c r="H13" s="259"/>
      <c r="I13" s="267">
        <f t="shared" si="1"/>
        <v>0</v>
      </c>
      <c r="J13" s="261">
        <f t="shared" si="2"/>
        <v>0</v>
      </c>
      <c r="K13" s="266"/>
      <c r="L13" s="268">
        <f t="shared" si="3"/>
        <v>0</v>
      </c>
      <c r="M13" s="261"/>
      <c r="N13" s="924"/>
      <c r="O13" s="268">
        <f t="shared" si="4"/>
        <v>0</v>
      </c>
      <c r="P13" s="261"/>
      <c r="Q13" s="260"/>
      <c r="R13" s="268">
        <f t="shared" si="5"/>
        <v>0</v>
      </c>
      <c r="S13" s="261"/>
      <c r="T13" s="260"/>
      <c r="U13" s="268">
        <f t="shared" si="6"/>
        <v>0</v>
      </c>
      <c r="V13" s="258"/>
      <c r="W13" s="259"/>
      <c r="X13" s="260"/>
      <c r="Y13" s="268">
        <f t="shared" si="7"/>
        <v>0</v>
      </c>
      <c r="Z13" s="264">
        <f t="shared" si="9"/>
        <v>0</v>
      </c>
      <c r="AA13" s="266"/>
      <c r="AB13" s="264">
        <f t="shared" si="8"/>
        <v>0</v>
      </c>
    </row>
    <row r="14" spans="1:28" ht="15" customHeight="1">
      <c r="A14" s="263" t="s">
        <v>496</v>
      </c>
      <c r="B14" s="257"/>
      <c r="C14" s="258"/>
      <c r="D14" s="259"/>
      <c r="E14" s="259"/>
      <c r="F14" s="266">
        <f t="shared" si="0"/>
        <v>0</v>
      </c>
      <c r="G14" s="259"/>
      <c r="H14" s="259"/>
      <c r="I14" s="267">
        <f t="shared" si="1"/>
        <v>0</v>
      </c>
      <c r="J14" s="261">
        <f t="shared" si="2"/>
        <v>0</v>
      </c>
      <c r="K14" s="266"/>
      <c r="L14" s="268">
        <f t="shared" si="3"/>
        <v>0</v>
      </c>
      <c r="M14" s="261"/>
      <c r="N14" s="924"/>
      <c r="O14" s="268">
        <f t="shared" si="4"/>
        <v>0</v>
      </c>
      <c r="P14" s="261"/>
      <c r="Q14" s="260"/>
      <c r="R14" s="268">
        <f t="shared" si="5"/>
        <v>0</v>
      </c>
      <c r="S14" s="261"/>
      <c r="T14" s="260"/>
      <c r="U14" s="268">
        <f t="shared" si="6"/>
        <v>0</v>
      </c>
      <c r="V14" s="258"/>
      <c r="W14" s="259"/>
      <c r="X14" s="260"/>
      <c r="Y14" s="268">
        <f t="shared" si="7"/>
        <v>0</v>
      </c>
      <c r="Z14" s="264">
        <f t="shared" si="9"/>
        <v>0</v>
      </c>
      <c r="AA14" s="266"/>
      <c r="AB14" s="264">
        <f t="shared" si="8"/>
        <v>0</v>
      </c>
    </row>
    <row r="15" spans="1:28" ht="15" customHeight="1">
      <c r="A15" s="263" t="s">
        <v>498</v>
      </c>
      <c r="B15" s="257"/>
      <c r="C15" s="258"/>
      <c r="D15" s="259"/>
      <c r="E15" s="259"/>
      <c r="F15" s="266">
        <f t="shared" si="0"/>
        <v>0</v>
      </c>
      <c r="G15" s="259"/>
      <c r="H15" s="259"/>
      <c r="I15" s="267">
        <f t="shared" si="1"/>
        <v>0</v>
      </c>
      <c r="J15" s="261">
        <f t="shared" si="2"/>
        <v>0</v>
      </c>
      <c r="K15" s="266"/>
      <c r="L15" s="268">
        <f t="shared" si="3"/>
        <v>0</v>
      </c>
      <c r="M15" s="261"/>
      <c r="N15" s="924"/>
      <c r="O15" s="268">
        <f t="shared" si="4"/>
        <v>0</v>
      </c>
      <c r="P15" s="261"/>
      <c r="Q15" s="260"/>
      <c r="R15" s="268">
        <f t="shared" si="5"/>
        <v>0</v>
      </c>
      <c r="S15" s="261"/>
      <c r="T15" s="260"/>
      <c r="U15" s="268">
        <f t="shared" si="6"/>
        <v>0</v>
      </c>
      <c r="V15" s="258"/>
      <c r="W15" s="259"/>
      <c r="X15" s="260"/>
      <c r="Y15" s="268">
        <f t="shared" si="7"/>
        <v>0</v>
      </c>
      <c r="Z15" s="264">
        <f t="shared" si="9"/>
        <v>0</v>
      </c>
      <c r="AA15" s="266"/>
      <c r="AB15" s="264">
        <f t="shared" si="8"/>
        <v>0</v>
      </c>
    </row>
    <row r="16" spans="1:28" ht="15" customHeight="1">
      <c r="A16" s="263" t="s">
        <v>500</v>
      </c>
      <c r="B16" s="257"/>
      <c r="C16" s="258"/>
      <c r="D16" s="259"/>
      <c r="E16" s="259"/>
      <c r="F16" s="266">
        <f t="shared" si="0"/>
        <v>0</v>
      </c>
      <c r="G16" s="259"/>
      <c r="H16" s="259"/>
      <c r="I16" s="267">
        <f t="shared" si="1"/>
        <v>0</v>
      </c>
      <c r="J16" s="261">
        <f t="shared" si="2"/>
        <v>0</v>
      </c>
      <c r="K16" s="266"/>
      <c r="L16" s="268">
        <f t="shared" si="3"/>
        <v>0</v>
      </c>
      <c r="M16" s="261"/>
      <c r="N16" s="924"/>
      <c r="O16" s="268">
        <f t="shared" si="4"/>
        <v>0</v>
      </c>
      <c r="P16" s="261"/>
      <c r="Q16" s="260"/>
      <c r="R16" s="268">
        <f t="shared" si="5"/>
        <v>0</v>
      </c>
      <c r="S16" s="261"/>
      <c r="T16" s="260"/>
      <c r="U16" s="268">
        <f t="shared" si="6"/>
        <v>0</v>
      </c>
      <c r="V16" s="258"/>
      <c r="W16" s="259"/>
      <c r="X16" s="260"/>
      <c r="Y16" s="268">
        <f t="shared" si="7"/>
        <v>0</v>
      </c>
      <c r="Z16" s="264">
        <f t="shared" si="9"/>
        <v>0</v>
      </c>
      <c r="AA16" s="266"/>
      <c r="AB16" s="264">
        <f t="shared" si="8"/>
        <v>0</v>
      </c>
    </row>
    <row r="17" spans="1:28" ht="15" customHeight="1">
      <c r="A17" s="263" t="s">
        <v>502</v>
      </c>
      <c r="B17" s="257"/>
      <c r="C17" s="258"/>
      <c r="D17" s="259"/>
      <c r="E17" s="259"/>
      <c r="F17" s="266">
        <f t="shared" si="0"/>
        <v>0</v>
      </c>
      <c r="G17" s="259"/>
      <c r="H17" s="259"/>
      <c r="I17" s="267">
        <f t="shared" si="1"/>
        <v>0</v>
      </c>
      <c r="J17" s="261">
        <f t="shared" si="2"/>
        <v>0</v>
      </c>
      <c r="K17" s="266"/>
      <c r="L17" s="268">
        <f t="shared" si="3"/>
        <v>0</v>
      </c>
      <c r="M17" s="261"/>
      <c r="N17" s="924"/>
      <c r="O17" s="268">
        <f t="shared" si="4"/>
        <v>0</v>
      </c>
      <c r="P17" s="261"/>
      <c r="Q17" s="260"/>
      <c r="R17" s="268">
        <f t="shared" si="5"/>
        <v>0</v>
      </c>
      <c r="S17" s="261"/>
      <c r="T17" s="260"/>
      <c r="U17" s="268">
        <f t="shared" si="6"/>
        <v>0</v>
      </c>
      <c r="V17" s="258"/>
      <c r="W17" s="259"/>
      <c r="X17" s="260"/>
      <c r="Y17" s="268">
        <f t="shared" si="7"/>
        <v>0</v>
      </c>
      <c r="Z17" s="264">
        <f t="shared" si="9"/>
        <v>0</v>
      </c>
      <c r="AA17" s="266"/>
      <c r="AB17" s="264">
        <f t="shared" si="8"/>
        <v>0</v>
      </c>
    </row>
    <row r="18" spans="1:28" ht="15" customHeight="1">
      <c r="A18" s="263" t="s">
        <v>786</v>
      </c>
      <c r="B18" s="257"/>
      <c r="C18" s="258"/>
      <c r="D18" s="259"/>
      <c r="E18" s="259"/>
      <c r="F18" s="266">
        <f t="shared" si="0"/>
        <v>0</v>
      </c>
      <c r="G18" s="259"/>
      <c r="H18" s="259"/>
      <c r="I18" s="267">
        <f t="shared" si="1"/>
        <v>0</v>
      </c>
      <c r="J18" s="261">
        <f t="shared" si="2"/>
        <v>0</v>
      </c>
      <c r="K18" s="266"/>
      <c r="L18" s="268">
        <f t="shared" si="3"/>
        <v>0</v>
      </c>
      <c r="M18" s="261"/>
      <c r="N18" s="924"/>
      <c r="O18" s="268">
        <f t="shared" si="4"/>
        <v>0</v>
      </c>
      <c r="P18" s="261"/>
      <c r="Q18" s="260"/>
      <c r="R18" s="268">
        <f t="shared" si="5"/>
        <v>0</v>
      </c>
      <c r="S18" s="261"/>
      <c r="T18" s="260"/>
      <c r="U18" s="268">
        <f t="shared" si="6"/>
        <v>0</v>
      </c>
      <c r="V18" s="258"/>
      <c r="W18" s="259"/>
      <c r="X18" s="260"/>
      <c r="Y18" s="268">
        <f t="shared" si="7"/>
        <v>0</v>
      </c>
      <c r="Z18" s="264">
        <f t="shared" si="9"/>
        <v>0</v>
      </c>
      <c r="AA18" s="266"/>
      <c r="AB18" s="264">
        <f t="shared" si="8"/>
        <v>0</v>
      </c>
    </row>
    <row r="19" spans="1:28" ht="15" customHeight="1">
      <c r="A19" s="263" t="s">
        <v>788</v>
      </c>
      <c r="B19" s="257"/>
      <c r="C19" s="258"/>
      <c r="D19" s="259"/>
      <c r="E19" s="259"/>
      <c r="F19" s="266">
        <f t="shared" si="0"/>
        <v>0</v>
      </c>
      <c r="G19" s="259"/>
      <c r="H19" s="259"/>
      <c r="I19" s="267">
        <f t="shared" si="1"/>
        <v>0</v>
      </c>
      <c r="J19" s="261">
        <f t="shared" si="2"/>
        <v>0</v>
      </c>
      <c r="K19" s="266"/>
      <c r="L19" s="268">
        <f t="shared" si="3"/>
        <v>0</v>
      </c>
      <c r="M19" s="261"/>
      <c r="N19" s="924"/>
      <c r="O19" s="268">
        <f t="shared" si="4"/>
        <v>0</v>
      </c>
      <c r="P19" s="261"/>
      <c r="Q19" s="260"/>
      <c r="R19" s="268">
        <f t="shared" si="5"/>
        <v>0</v>
      </c>
      <c r="S19" s="261"/>
      <c r="T19" s="260"/>
      <c r="U19" s="268">
        <f t="shared" si="6"/>
        <v>0</v>
      </c>
      <c r="V19" s="258"/>
      <c r="W19" s="259"/>
      <c r="X19" s="260"/>
      <c r="Y19" s="268">
        <f t="shared" si="7"/>
        <v>0</v>
      </c>
      <c r="Z19" s="264">
        <f t="shared" si="9"/>
        <v>0</v>
      </c>
      <c r="AA19" s="266"/>
      <c r="AB19" s="264">
        <f t="shared" si="8"/>
        <v>0</v>
      </c>
    </row>
    <row r="20" spans="1:28" ht="15" customHeight="1">
      <c r="A20" s="257" t="s">
        <v>99</v>
      </c>
      <c r="B20" s="257">
        <f aca="true" t="shared" si="10" ref="B20:AB20">SUBTOTAL(9,B11:B19)</f>
        <v>0</v>
      </c>
      <c r="C20" s="258">
        <f t="shared" si="10"/>
        <v>0</v>
      </c>
      <c r="D20" s="259">
        <f t="shared" si="10"/>
        <v>0</v>
      </c>
      <c r="E20" s="259">
        <f t="shared" si="10"/>
        <v>0</v>
      </c>
      <c r="F20" s="259">
        <f t="shared" si="10"/>
        <v>0</v>
      </c>
      <c r="G20" s="259">
        <f t="shared" si="10"/>
        <v>0</v>
      </c>
      <c r="H20" s="259">
        <f t="shared" si="10"/>
        <v>0</v>
      </c>
      <c r="I20" s="260">
        <f t="shared" si="10"/>
        <v>0</v>
      </c>
      <c r="J20" s="261">
        <f t="shared" si="10"/>
        <v>0</v>
      </c>
      <c r="K20" s="259">
        <f t="shared" si="10"/>
        <v>0</v>
      </c>
      <c r="L20" s="262">
        <f t="shared" si="10"/>
        <v>0</v>
      </c>
      <c r="M20" s="261">
        <f t="shared" si="10"/>
        <v>0</v>
      </c>
      <c r="N20" s="923">
        <f t="shared" si="10"/>
        <v>0</v>
      </c>
      <c r="O20" s="262">
        <f t="shared" si="10"/>
        <v>0</v>
      </c>
      <c r="P20" s="261">
        <f t="shared" si="10"/>
        <v>0</v>
      </c>
      <c r="Q20" s="260">
        <f t="shared" si="10"/>
        <v>0</v>
      </c>
      <c r="R20" s="262">
        <f t="shared" si="10"/>
        <v>0</v>
      </c>
      <c r="S20" s="261">
        <f>SUBTOTAL(9,S11:S19)</f>
        <v>0</v>
      </c>
      <c r="T20" s="260">
        <f>SUBTOTAL(9,T11:T19)</f>
        <v>0</v>
      </c>
      <c r="U20" s="262">
        <f>SUBTOTAL(9,U11:U19)</f>
        <v>0</v>
      </c>
      <c r="V20" s="258">
        <f t="shared" si="10"/>
        <v>0</v>
      </c>
      <c r="W20" s="259">
        <f t="shared" si="10"/>
        <v>0</v>
      </c>
      <c r="X20" s="260">
        <f t="shared" si="10"/>
        <v>0</v>
      </c>
      <c r="Y20" s="262">
        <f t="shared" si="10"/>
        <v>0</v>
      </c>
      <c r="Z20" s="257">
        <f t="shared" si="10"/>
        <v>0</v>
      </c>
      <c r="AA20" s="257">
        <f t="shared" si="10"/>
        <v>0</v>
      </c>
      <c r="AB20" s="257">
        <f t="shared" si="10"/>
        <v>0</v>
      </c>
    </row>
    <row r="21" spans="1:28" ht="15" customHeight="1">
      <c r="A21" s="257" t="s">
        <v>505</v>
      </c>
      <c r="B21" s="257"/>
      <c r="C21" s="258"/>
      <c r="D21" s="259"/>
      <c r="E21" s="259"/>
      <c r="F21" s="259">
        <f>SUBTOTAL(9,C21:E21)</f>
        <v>0</v>
      </c>
      <c r="G21" s="259"/>
      <c r="H21" s="259"/>
      <c r="I21" s="260">
        <f>SUBTOTAL(9,G21:H21)</f>
        <v>0</v>
      </c>
      <c r="J21" s="261">
        <f>SUBTOTAL(9,B21:I21)</f>
        <v>0</v>
      </c>
      <c r="K21" s="259"/>
      <c r="L21" s="262">
        <f>SUBTOTAL(9,B21:K21)</f>
        <v>0</v>
      </c>
      <c r="M21" s="261"/>
      <c r="N21" s="923"/>
      <c r="O21" s="262">
        <f>SUBTOTAL(9,M21:N21)</f>
        <v>0</v>
      </c>
      <c r="P21" s="261"/>
      <c r="Q21" s="260"/>
      <c r="R21" s="262">
        <f>SUBTOTAL(9,P21:Q21)</f>
        <v>0</v>
      </c>
      <c r="S21" s="261"/>
      <c r="T21" s="260"/>
      <c r="U21" s="262">
        <f>SUBTOTAL(9,S21:T21)</f>
        <v>0</v>
      </c>
      <c r="V21" s="258"/>
      <c r="W21" s="259"/>
      <c r="X21" s="260"/>
      <c r="Y21" s="262">
        <f>SUBTOTAL(9,V21:X21)</f>
        <v>0</v>
      </c>
      <c r="Z21" s="264">
        <f>SUM(L21,O21:P21,U21,Y21)</f>
        <v>0</v>
      </c>
      <c r="AA21" s="266"/>
      <c r="AB21" s="257">
        <f>SUBTOTAL(9,B21:AA21)</f>
        <v>0</v>
      </c>
    </row>
    <row r="22" spans="1:28" ht="15" customHeight="1">
      <c r="A22" s="269" t="s">
        <v>133</v>
      </c>
      <c r="B22" s="257">
        <f aca="true" t="shared" si="11" ref="B22:AB22">SUBTOTAL(9,B10:B21)</f>
        <v>0</v>
      </c>
      <c r="C22" s="258">
        <f t="shared" si="11"/>
        <v>0</v>
      </c>
      <c r="D22" s="259">
        <f t="shared" si="11"/>
        <v>0</v>
      </c>
      <c r="E22" s="259">
        <f t="shared" si="11"/>
        <v>0</v>
      </c>
      <c r="F22" s="259">
        <f t="shared" si="11"/>
        <v>0</v>
      </c>
      <c r="G22" s="259">
        <f t="shared" si="11"/>
        <v>0</v>
      </c>
      <c r="H22" s="259">
        <f t="shared" si="11"/>
        <v>0</v>
      </c>
      <c r="I22" s="260">
        <f t="shared" si="11"/>
        <v>0</v>
      </c>
      <c r="J22" s="261">
        <f t="shared" si="11"/>
        <v>0</v>
      </c>
      <c r="K22" s="259">
        <f t="shared" si="11"/>
        <v>0</v>
      </c>
      <c r="L22" s="262">
        <f t="shared" si="11"/>
        <v>0</v>
      </c>
      <c r="M22" s="261">
        <f t="shared" si="11"/>
        <v>0</v>
      </c>
      <c r="N22" s="923">
        <f t="shared" si="11"/>
        <v>0</v>
      </c>
      <c r="O22" s="262">
        <f t="shared" si="11"/>
        <v>0</v>
      </c>
      <c r="P22" s="261">
        <f t="shared" si="11"/>
        <v>0</v>
      </c>
      <c r="Q22" s="260">
        <f t="shared" si="11"/>
        <v>0</v>
      </c>
      <c r="R22" s="262">
        <f t="shared" si="11"/>
        <v>0</v>
      </c>
      <c r="S22" s="261">
        <f>SUBTOTAL(9,S10:S21)</f>
        <v>0</v>
      </c>
      <c r="T22" s="260">
        <f>SUBTOTAL(9,T10:T21)</f>
        <v>0</v>
      </c>
      <c r="U22" s="262">
        <f>SUBTOTAL(9,U10:U21)</f>
        <v>0</v>
      </c>
      <c r="V22" s="258">
        <f t="shared" si="11"/>
        <v>0</v>
      </c>
      <c r="W22" s="259">
        <f t="shared" si="11"/>
        <v>0</v>
      </c>
      <c r="X22" s="260">
        <f t="shared" si="11"/>
        <v>0</v>
      </c>
      <c r="Y22" s="262">
        <f t="shared" si="11"/>
        <v>0</v>
      </c>
      <c r="Z22" s="257">
        <f t="shared" si="11"/>
        <v>0</v>
      </c>
      <c r="AA22" s="257">
        <f t="shared" si="11"/>
        <v>0</v>
      </c>
      <c r="AB22" s="257">
        <f t="shared" si="11"/>
        <v>0</v>
      </c>
    </row>
    <row r="23" spans="1:28" ht="21.75" customHeight="1">
      <c r="A23" s="270" t="s">
        <v>100</v>
      </c>
      <c r="B23" s="264"/>
      <c r="C23" s="265"/>
      <c r="D23" s="266"/>
      <c r="E23" s="266"/>
      <c r="F23" s="266"/>
      <c r="G23" s="266"/>
      <c r="H23" s="266"/>
      <c r="I23" s="267"/>
      <c r="J23" s="255"/>
      <c r="K23" s="266"/>
      <c r="L23" s="268"/>
      <c r="M23" s="255"/>
      <c r="N23" s="924"/>
      <c r="O23" s="268"/>
      <c r="P23" s="255"/>
      <c r="Q23" s="267"/>
      <c r="R23" s="268"/>
      <c r="S23" s="255"/>
      <c r="T23" s="267"/>
      <c r="U23" s="268"/>
      <c r="V23" s="265"/>
      <c r="W23" s="266"/>
      <c r="X23" s="267"/>
      <c r="Y23" s="268"/>
      <c r="Z23" s="264"/>
      <c r="AA23" s="264"/>
      <c r="AB23" s="264"/>
    </row>
    <row r="24" spans="1:28" ht="15" customHeight="1">
      <c r="A24" s="257" t="s">
        <v>515</v>
      </c>
      <c r="B24" s="257"/>
      <c r="C24" s="258"/>
      <c r="D24" s="259"/>
      <c r="E24" s="259"/>
      <c r="F24" s="266">
        <f aca="true" t="shared" si="12" ref="F24:F29">SUM(C24:E24)</f>
        <v>0</v>
      </c>
      <c r="G24" s="259"/>
      <c r="H24" s="259"/>
      <c r="I24" s="267">
        <f aca="true" t="shared" si="13" ref="I24:I29">SUM(G24:H24)</f>
        <v>0</v>
      </c>
      <c r="J24" s="261">
        <f aca="true" t="shared" si="14" ref="J24:J29">SUM(B24,F24,I24)</f>
        <v>0</v>
      </c>
      <c r="K24" s="266"/>
      <c r="L24" s="268">
        <f aca="true" t="shared" si="15" ref="L24:L29">SUM(J24:K24)</f>
        <v>0</v>
      </c>
      <c r="M24" s="261"/>
      <c r="N24" s="924"/>
      <c r="O24" s="268">
        <f aca="true" t="shared" si="16" ref="O24:O29">SUM(M24:N24)</f>
        <v>0</v>
      </c>
      <c r="P24" s="261"/>
      <c r="Q24" s="260"/>
      <c r="R24" s="268">
        <f aca="true" t="shared" si="17" ref="R24:R29">SUM(P24:Q24)</f>
        <v>0</v>
      </c>
      <c r="S24" s="261"/>
      <c r="T24" s="260"/>
      <c r="U24" s="268">
        <f aca="true" t="shared" si="18" ref="U24:U29">SUM(S24:T24)</f>
        <v>0</v>
      </c>
      <c r="V24" s="258"/>
      <c r="W24" s="259"/>
      <c r="X24" s="260"/>
      <c r="Y24" s="268">
        <f aca="true" t="shared" si="19" ref="Y24:Y29">SUM(V24:X24)</f>
        <v>0</v>
      </c>
      <c r="Z24" s="264">
        <f aca="true" t="shared" si="20" ref="Z24:Z29">SUM(L24,O24:P24,U24,Y24)</f>
        <v>0</v>
      </c>
      <c r="AA24" s="266"/>
      <c r="AB24" s="264">
        <f aca="true" t="shared" si="21" ref="AB24:AB29">SUM(Z24:AA24)</f>
        <v>0</v>
      </c>
    </row>
    <row r="25" spans="1:28" ht="15" customHeight="1">
      <c r="A25" s="257" t="s">
        <v>522</v>
      </c>
      <c r="B25" s="257"/>
      <c r="C25" s="258"/>
      <c r="D25" s="259"/>
      <c r="E25" s="259"/>
      <c r="F25" s="266">
        <f t="shared" si="12"/>
        <v>0</v>
      </c>
      <c r="G25" s="259"/>
      <c r="H25" s="259"/>
      <c r="I25" s="267">
        <f t="shared" si="13"/>
        <v>0</v>
      </c>
      <c r="J25" s="261">
        <f t="shared" si="14"/>
        <v>0</v>
      </c>
      <c r="K25" s="266"/>
      <c r="L25" s="268">
        <f t="shared" si="15"/>
        <v>0</v>
      </c>
      <c r="M25" s="261"/>
      <c r="N25" s="924"/>
      <c r="O25" s="268">
        <f t="shared" si="16"/>
        <v>0</v>
      </c>
      <c r="P25" s="261"/>
      <c r="Q25" s="260"/>
      <c r="R25" s="268">
        <f t="shared" si="17"/>
        <v>0</v>
      </c>
      <c r="S25" s="261"/>
      <c r="T25" s="260"/>
      <c r="U25" s="268">
        <f t="shared" si="18"/>
        <v>0</v>
      </c>
      <c r="V25" s="258"/>
      <c r="W25" s="259"/>
      <c r="X25" s="260"/>
      <c r="Y25" s="268">
        <f t="shared" si="19"/>
        <v>0</v>
      </c>
      <c r="Z25" s="264">
        <f t="shared" si="20"/>
        <v>0</v>
      </c>
      <c r="AA25" s="266"/>
      <c r="AB25" s="264">
        <f t="shared" si="21"/>
        <v>0</v>
      </c>
    </row>
    <row r="26" spans="1:28" ht="15" customHeight="1">
      <c r="A26" s="257" t="s">
        <v>525</v>
      </c>
      <c r="B26" s="257"/>
      <c r="C26" s="258"/>
      <c r="D26" s="259"/>
      <c r="E26" s="259"/>
      <c r="F26" s="266">
        <f t="shared" si="12"/>
        <v>0</v>
      </c>
      <c r="G26" s="259"/>
      <c r="H26" s="259"/>
      <c r="I26" s="267">
        <f t="shared" si="13"/>
        <v>0</v>
      </c>
      <c r="J26" s="261">
        <f t="shared" si="14"/>
        <v>0</v>
      </c>
      <c r="K26" s="266"/>
      <c r="L26" s="268">
        <f t="shared" si="15"/>
        <v>0</v>
      </c>
      <c r="M26" s="261"/>
      <c r="N26" s="924"/>
      <c r="O26" s="268">
        <f t="shared" si="16"/>
        <v>0</v>
      </c>
      <c r="P26" s="261"/>
      <c r="Q26" s="260"/>
      <c r="R26" s="268">
        <f t="shared" si="17"/>
        <v>0</v>
      </c>
      <c r="S26" s="261"/>
      <c r="T26" s="260"/>
      <c r="U26" s="268">
        <f t="shared" si="18"/>
        <v>0</v>
      </c>
      <c r="V26" s="258"/>
      <c r="W26" s="259"/>
      <c r="X26" s="260"/>
      <c r="Y26" s="268">
        <f t="shared" si="19"/>
        <v>0</v>
      </c>
      <c r="Z26" s="264">
        <f t="shared" si="20"/>
        <v>0</v>
      </c>
      <c r="AA26" s="266"/>
      <c r="AB26" s="264">
        <f t="shared" si="21"/>
        <v>0</v>
      </c>
    </row>
    <row r="27" spans="1:28" ht="15" customHeight="1">
      <c r="A27" s="257" t="s">
        <v>796</v>
      </c>
      <c r="B27" s="257"/>
      <c r="C27" s="258"/>
      <c r="D27" s="259"/>
      <c r="E27" s="259"/>
      <c r="F27" s="266">
        <f t="shared" si="12"/>
        <v>0</v>
      </c>
      <c r="G27" s="259"/>
      <c r="H27" s="259"/>
      <c r="I27" s="267">
        <f t="shared" si="13"/>
        <v>0</v>
      </c>
      <c r="J27" s="261">
        <f t="shared" si="14"/>
        <v>0</v>
      </c>
      <c r="K27" s="266"/>
      <c r="L27" s="268">
        <f t="shared" si="15"/>
        <v>0</v>
      </c>
      <c r="M27" s="261"/>
      <c r="N27" s="924"/>
      <c r="O27" s="268">
        <f t="shared" si="16"/>
        <v>0</v>
      </c>
      <c r="P27" s="261"/>
      <c r="Q27" s="260"/>
      <c r="R27" s="268">
        <f t="shared" si="17"/>
        <v>0</v>
      </c>
      <c r="S27" s="261"/>
      <c r="T27" s="260"/>
      <c r="U27" s="268">
        <f t="shared" si="18"/>
        <v>0</v>
      </c>
      <c r="V27" s="258"/>
      <c r="W27" s="259"/>
      <c r="X27" s="260"/>
      <c r="Y27" s="268">
        <f t="shared" si="19"/>
        <v>0</v>
      </c>
      <c r="Z27" s="264">
        <f t="shared" si="20"/>
        <v>0</v>
      </c>
      <c r="AA27" s="266"/>
      <c r="AB27" s="264">
        <f t="shared" si="21"/>
        <v>0</v>
      </c>
    </row>
    <row r="28" spans="1:28" ht="15" customHeight="1">
      <c r="A28" s="257" t="s">
        <v>793</v>
      </c>
      <c r="B28" s="257"/>
      <c r="C28" s="258"/>
      <c r="D28" s="259"/>
      <c r="E28" s="259"/>
      <c r="F28" s="266">
        <f t="shared" si="12"/>
        <v>0</v>
      </c>
      <c r="G28" s="259"/>
      <c r="H28" s="259"/>
      <c r="I28" s="267">
        <f t="shared" si="13"/>
        <v>0</v>
      </c>
      <c r="J28" s="261">
        <f t="shared" si="14"/>
        <v>0</v>
      </c>
      <c r="K28" s="266"/>
      <c r="L28" s="268">
        <f t="shared" si="15"/>
        <v>0</v>
      </c>
      <c r="M28" s="261"/>
      <c r="N28" s="924"/>
      <c r="O28" s="268">
        <f t="shared" si="16"/>
        <v>0</v>
      </c>
      <c r="P28" s="261"/>
      <c r="Q28" s="260"/>
      <c r="R28" s="268">
        <f t="shared" si="17"/>
        <v>0</v>
      </c>
      <c r="S28" s="261"/>
      <c r="T28" s="260"/>
      <c r="U28" s="268">
        <f t="shared" si="18"/>
        <v>0</v>
      </c>
      <c r="V28" s="258"/>
      <c r="W28" s="259"/>
      <c r="X28" s="260"/>
      <c r="Y28" s="268">
        <f t="shared" si="19"/>
        <v>0</v>
      </c>
      <c r="Z28" s="264">
        <f t="shared" si="20"/>
        <v>0</v>
      </c>
      <c r="AA28" s="266"/>
      <c r="AB28" s="264">
        <f t="shared" si="21"/>
        <v>0</v>
      </c>
    </row>
    <row r="29" spans="1:28" ht="15" customHeight="1">
      <c r="A29" s="257" t="s">
        <v>799</v>
      </c>
      <c r="B29" s="257"/>
      <c r="C29" s="258"/>
      <c r="D29" s="259"/>
      <c r="E29" s="259"/>
      <c r="F29" s="266">
        <f t="shared" si="12"/>
        <v>0</v>
      </c>
      <c r="G29" s="259"/>
      <c r="H29" s="259"/>
      <c r="I29" s="267">
        <f t="shared" si="13"/>
        <v>0</v>
      </c>
      <c r="J29" s="261">
        <f t="shared" si="14"/>
        <v>0</v>
      </c>
      <c r="K29" s="266"/>
      <c r="L29" s="268">
        <f t="shared" si="15"/>
        <v>0</v>
      </c>
      <c r="M29" s="261"/>
      <c r="N29" s="924"/>
      <c r="O29" s="268">
        <f t="shared" si="16"/>
        <v>0</v>
      </c>
      <c r="P29" s="261"/>
      <c r="Q29" s="260"/>
      <c r="R29" s="268">
        <f t="shared" si="17"/>
        <v>0</v>
      </c>
      <c r="S29" s="261"/>
      <c r="T29" s="260"/>
      <c r="U29" s="268">
        <f t="shared" si="18"/>
        <v>0</v>
      </c>
      <c r="V29" s="258"/>
      <c r="W29" s="259"/>
      <c r="X29" s="260"/>
      <c r="Y29" s="268">
        <f t="shared" si="19"/>
        <v>0</v>
      </c>
      <c r="Z29" s="264">
        <f t="shared" si="20"/>
        <v>0</v>
      </c>
      <c r="AA29" s="266"/>
      <c r="AB29" s="264">
        <f t="shared" si="21"/>
        <v>0</v>
      </c>
    </row>
    <row r="30" spans="1:28" ht="15" customHeight="1">
      <c r="A30" s="269" t="s">
        <v>101</v>
      </c>
      <c r="B30" s="257">
        <f aca="true" t="shared" si="22" ref="B30:AB30">SUBTOTAL(9,B24:B29)</f>
        <v>0</v>
      </c>
      <c r="C30" s="258">
        <f t="shared" si="22"/>
        <v>0</v>
      </c>
      <c r="D30" s="259">
        <f t="shared" si="22"/>
        <v>0</v>
      </c>
      <c r="E30" s="259">
        <f t="shared" si="22"/>
        <v>0</v>
      </c>
      <c r="F30" s="259">
        <f t="shared" si="22"/>
        <v>0</v>
      </c>
      <c r="G30" s="259">
        <f t="shared" si="22"/>
        <v>0</v>
      </c>
      <c r="H30" s="259">
        <f t="shared" si="22"/>
        <v>0</v>
      </c>
      <c r="I30" s="260">
        <f t="shared" si="22"/>
        <v>0</v>
      </c>
      <c r="J30" s="261">
        <f t="shared" si="22"/>
        <v>0</v>
      </c>
      <c r="K30" s="259">
        <f t="shared" si="22"/>
        <v>0</v>
      </c>
      <c r="L30" s="262">
        <f t="shared" si="22"/>
        <v>0</v>
      </c>
      <c r="M30" s="261">
        <f t="shared" si="22"/>
        <v>0</v>
      </c>
      <c r="N30" s="923">
        <f t="shared" si="22"/>
        <v>0</v>
      </c>
      <c r="O30" s="262">
        <f t="shared" si="22"/>
        <v>0</v>
      </c>
      <c r="P30" s="261">
        <f t="shared" si="22"/>
        <v>0</v>
      </c>
      <c r="Q30" s="260">
        <f t="shared" si="22"/>
        <v>0</v>
      </c>
      <c r="R30" s="262">
        <f t="shared" si="22"/>
        <v>0</v>
      </c>
      <c r="S30" s="261">
        <f>SUBTOTAL(9,S24:S29)</f>
        <v>0</v>
      </c>
      <c r="T30" s="260">
        <f>SUBTOTAL(9,T24:T29)</f>
        <v>0</v>
      </c>
      <c r="U30" s="262">
        <f>SUBTOTAL(9,U24:U29)</f>
        <v>0</v>
      </c>
      <c r="V30" s="258">
        <f t="shared" si="22"/>
        <v>0</v>
      </c>
      <c r="W30" s="259">
        <f t="shared" si="22"/>
        <v>0</v>
      </c>
      <c r="X30" s="260">
        <f t="shared" si="22"/>
        <v>0</v>
      </c>
      <c r="Y30" s="262">
        <f t="shared" si="22"/>
        <v>0</v>
      </c>
      <c r="Z30" s="257">
        <f t="shared" si="22"/>
        <v>0</v>
      </c>
      <c r="AA30" s="257">
        <f t="shared" si="22"/>
        <v>0</v>
      </c>
      <c r="AB30" s="257">
        <f t="shared" si="22"/>
        <v>0</v>
      </c>
    </row>
    <row r="31" spans="1:28" ht="21.75" customHeight="1">
      <c r="A31" s="270" t="s">
        <v>102</v>
      </c>
      <c r="B31" s="264"/>
      <c r="C31" s="265"/>
      <c r="D31" s="266"/>
      <c r="E31" s="266"/>
      <c r="F31" s="266"/>
      <c r="G31" s="266"/>
      <c r="H31" s="266"/>
      <c r="I31" s="267"/>
      <c r="J31" s="255"/>
      <c r="K31" s="266"/>
      <c r="L31" s="268"/>
      <c r="M31" s="255"/>
      <c r="N31" s="924"/>
      <c r="O31" s="268"/>
      <c r="P31" s="255"/>
      <c r="Q31" s="267"/>
      <c r="R31" s="268"/>
      <c r="S31" s="255"/>
      <c r="T31" s="267"/>
      <c r="U31" s="268"/>
      <c r="V31" s="265"/>
      <c r="W31" s="266"/>
      <c r="X31" s="267"/>
      <c r="Y31" s="268"/>
      <c r="Z31" s="264"/>
      <c r="AA31" s="264"/>
      <c r="AB31" s="264"/>
    </row>
    <row r="32" spans="1:28" ht="15" customHeight="1">
      <c r="A32" s="257" t="s">
        <v>802</v>
      </c>
      <c r="B32" s="257"/>
      <c r="C32" s="258"/>
      <c r="D32" s="259"/>
      <c r="E32" s="259"/>
      <c r="F32" s="266">
        <f>SUM(C32:E32)</f>
        <v>0</v>
      </c>
      <c r="G32" s="259"/>
      <c r="H32" s="259"/>
      <c r="I32" s="267">
        <f>SUM(G32:H32)</f>
        <v>0</v>
      </c>
      <c r="J32" s="261">
        <f>SUM(B32,F32,I32)</f>
        <v>0</v>
      </c>
      <c r="K32" s="266"/>
      <c r="L32" s="268">
        <f>SUM(J32:K32)</f>
        <v>0</v>
      </c>
      <c r="M32" s="261"/>
      <c r="N32" s="924"/>
      <c r="O32" s="268">
        <f>SUM(M32:N32)</f>
        <v>0</v>
      </c>
      <c r="P32" s="261"/>
      <c r="Q32" s="260"/>
      <c r="R32" s="268">
        <f>SUM(P32:Q32)</f>
        <v>0</v>
      </c>
      <c r="S32" s="261"/>
      <c r="T32" s="260"/>
      <c r="U32" s="268">
        <f>SUM(S32:T32)</f>
        <v>0</v>
      </c>
      <c r="V32" s="258"/>
      <c r="W32" s="259"/>
      <c r="X32" s="260"/>
      <c r="Y32" s="268">
        <f>SUM(V32:X32)</f>
        <v>0</v>
      </c>
      <c r="Z32" s="264">
        <f>SUM(L32,O32:P32,U32,Y32)</f>
        <v>0</v>
      </c>
      <c r="AA32" s="266"/>
      <c r="AB32" s="264">
        <f>SUM(Z32:AA32)</f>
        <v>0</v>
      </c>
    </row>
    <row r="33" spans="1:28" ht="15" customHeight="1">
      <c r="A33" s="257" t="s">
        <v>546</v>
      </c>
      <c r="B33" s="242"/>
      <c r="C33" s="243"/>
      <c r="D33" s="245"/>
      <c r="E33" s="245"/>
      <c r="F33" s="266">
        <f>SUM(C33:E33)</f>
        <v>0</v>
      </c>
      <c r="G33" s="245"/>
      <c r="H33" s="245"/>
      <c r="I33" s="267">
        <f>SUM(G33:H33)</f>
        <v>0</v>
      </c>
      <c r="J33" s="261">
        <f>SUM(B33,F33,I33)</f>
        <v>0</v>
      </c>
      <c r="K33" s="266"/>
      <c r="L33" s="268">
        <f>SUM(J33:K33)</f>
        <v>0</v>
      </c>
      <c r="M33" s="261"/>
      <c r="N33" s="924"/>
      <c r="O33" s="268">
        <f>SUM(M33:N33)</f>
        <v>0</v>
      </c>
      <c r="P33" s="246"/>
      <c r="Q33" s="278"/>
      <c r="R33" s="268">
        <f>SUM(P33:Q33)</f>
        <v>0</v>
      </c>
      <c r="S33" s="246"/>
      <c r="T33" s="278"/>
      <c r="U33" s="268">
        <f>SUM(S33:T33)</f>
        <v>0</v>
      </c>
      <c r="V33" s="243"/>
      <c r="W33" s="245"/>
      <c r="X33" s="278"/>
      <c r="Y33" s="268">
        <f>SUM(V33:X33)</f>
        <v>0</v>
      </c>
      <c r="Z33" s="264">
        <f>SUM(L33,O33:P33,U33,Y33)</f>
        <v>0</v>
      </c>
      <c r="AA33" s="266"/>
      <c r="AB33" s="264">
        <f>SUM(Z33:AA33)</f>
        <v>0</v>
      </c>
    </row>
    <row r="34" spans="1:28" ht="15" customHeight="1">
      <c r="A34" s="257" t="s">
        <v>803</v>
      </c>
      <c r="B34" s="257"/>
      <c r="C34" s="258"/>
      <c r="D34" s="259"/>
      <c r="E34" s="259"/>
      <c r="F34" s="266">
        <f>SUM(C34:E34)</f>
        <v>0</v>
      </c>
      <c r="G34" s="259"/>
      <c r="H34" s="259"/>
      <c r="I34" s="267">
        <f>SUM(G34:H34)</f>
        <v>0</v>
      </c>
      <c r="J34" s="261">
        <f>SUM(B34,F34,I34)</f>
        <v>0</v>
      </c>
      <c r="K34" s="266"/>
      <c r="L34" s="268">
        <f>SUM(J34:K34)</f>
        <v>0</v>
      </c>
      <c r="M34" s="261"/>
      <c r="N34" s="924"/>
      <c r="O34" s="268">
        <f>SUM(M34:N34)</f>
        <v>0</v>
      </c>
      <c r="P34" s="261"/>
      <c r="Q34" s="260"/>
      <c r="R34" s="268">
        <f>SUM(P34:Q34)</f>
        <v>0</v>
      </c>
      <c r="S34" s="261"/>
      <c r="T34" s="260"/>
      <c r="U34" s="268">
        <f>SUM(S34:T34)</f>
        <v>0</v>
      </c>
      <c r="V34" s="258"/>
      <c r="W34" s="259"/>
      <c r="X34" s="260"/>
      <c r="Y34" s="268">
        <f>SUM(V34:X34)</f>
        <v>0</v>
      </c>
      <c r="Z34" s="264">
        <f>SUM(L34,O34:P34,U34,Y34)</f>
        <v>0</v>
      </c>
      <c r="AA34" s="266"/>
      <c r="AB34" s="264">
        <f>SUM(Z34:AA34)</f>
        <v>0</v>
      </c>
    </row>
    <row r="35" spans="1:28" ht="15" customHeight="1">
      <c r="A35" s="257" t="s">
        <v>804</v>
      </c>
      <c r="B35" s="257"/>
      <c r="C35" s="258"/>
      <c r="D35" s="259"/>
      <c r="E35" s="259"/>
      <c r="F35" s="266">
        <f>SUM(C35:E35)</f>
        <v>0</v>
      </c>
      <c r="G35" s="259"/>
      <c r="H35" s="259"/>
      <c r="I35" s="267">
        <f>SUM(G35:H35)</f>
        <v>0</v>
      </c>
      <c r="J35" s="261">
        <f>SUM(B35,F35,I35)</f>
        <v>0</v>
      </c>
      <c r="K35" s="266"/>
      <c r="L35" s="268">
        <f>SUM(J35:K35)</f>
        <v>0</v>
      </c>
      <c r="M35" s="261"/>
      <c r="N35" s="924"/>
      <c r="O35" s="268">
        <f>SUM(M35:N35)</f>
        <v>0</v>
      </c>
      <c r="P35" s="261"/>
      <c r="Q35" s="260"/>
      <c r="R35" s="268">
        <f>SUM(P35:Q35)</f>
        <v>0</v>
      </c>
      <c r="S35" s="261"/>
      <c r="T35" s="260"/>
      <c r="U35" s="268">
        <f>SUM(S35:T35)</f>
        <v>0</v>
      </c>
      <c r="V35" s="258"/>
      <c r="W35" s="259"/>
      <c r="X35" s="260"/>
      <c r="Y35" s="268">
        <f>SUM(V35:X35)</f>
        <v>0</v>
      </c>
      <c r="Z35" s="264">
        <f>SUM(L35,O35:P35,U35,Y35)</f>
        <v>0</v>
      </c>
      <c r="AA35" s="266"/>
      <c r="AB35" s="264">
        <f>SUM(Z35:AA35)</f>
        <v>0</v>
      </c>
    </row>
    <row r="36" spans="1:28" ht="15" customHeight="1">
      <c r="A36" s="257" t="s">
        <v>535</v>
      </c>
      <c r="B36" s="257"/>
      <c r="C36" s="258"/>
      <c r="D36" s="259"/>
      <c r="E36" s="259"/>
      <c r="F36" s="266">
        <f>SUM(C36:E36)</f>
        <v>0</v>
      </c>
      <c r="G36" s="259"/>
      <c r="H36" s="259"/>
      <c r="I36" s="267">
        <f>SUM(G36:H36)</f>
        <v>0</v>
      </c>
      <c r="J36" s="261">
        <f>SUM(B36,F36,I36)</f>
        <v>0</v>
      </c>
      <c r="K36" s="266"/>
      <c r="L36" s="268">
        <f>SUM(J36:K36)</f>
        <v>0</v>
      </c>
      <c r="M36" s="261"/>
      <c r="N36" s="924"/>
      <c r="O36" s="268">
        <f>SUM(M36:N36)</f>
        <v>0</v>
      </c>
      <c r="P36" s="261"/>
      <c r="Q36" s="260"/>
      <c r="R36" s="268">
        <f>SUM(P36:Q36)</f>
        <v>0</v>
      </c>
      <c r="S36" s="261"/>
      <c r="T36" s="260"/>
      <c r="U36" s="268">
        <f>SUM(S36:T36)</f>
        <v>0</v>
      </c>
      <c r="V36" s="258"/>
      <c r="W36" s="259"/>
      <c r="X36" s="260"/>
      <c r="Y36" s="268">
        <f>SUM(V36:X36)</f>
        <v>0</v>
      </c>
      <c r="Z36" s="264">
        <f>SUM(L36,O36:P36,U36,Y36)</f>
        <v>0</v>
      </c>
      <c r="AA36" s="266"/>
      <c r="AB36" s="264">
        <f>SUM(Z36:AA36)</f>
        <v>0</v>
      </c>
    </row>
    <row r="37" spans="1:28" ht="15" customHeight="1">
      <c r="A37" s="269" t="s">
        <v>103</v>
      </c>
      <c r="B37" s="257">
        <f aca="true" t="shared" si="23" ref="B37:H37">SUBTOTAL(9,B32:B36)</f>
        <v>0</v>
      </c>
      <c r="C37" s="258">
        <f t="shared" si="23"/>
        <v>0</v>
      </c>
      <c r="D37" s="259">
        <f t="shared" si="23"/>
        <v>0</v>
      </c>
      <c r="E37" s="259">
        <f t="shared" si="23"/>
        <v>0</v>
      </c>
      <c r="F37" s="259">
        <f t="shared" si="23"/>
        <v>0</v>
      </c>
      <c r="G37" s="259">
        <f t="shared" si="23"/>
        <v>0</v>
      </c>
      <c r="H37" s="259">
        <f t="shared" si="23"/>
        <v>0</v>
      </c>
      <c r="I37" s="260">
        <f aca="true" t="shared" si="24" ref="I37:AB37">SUBTOTAL(9,I32:I36)</f>
        <v>0</v>
      </c>
      <c r="J37" s="261">
        <f t="shared" si="24"/>
        <v>0</v>
      </c>
      <c r="K37" s="259">
        <f t="shared" si="24"/>
        <v>0</v>
      </c>
      <c r="L37" s="262">
        <f t="shared" si="24"/>
        <v>0</v>
      </c>
      <c r="M37" s="261">
        <f t="shared" si="24"/>
        <v>0</v>
      </c>
      <c r="N37" s="923">
        <f t="shared" si="24"/>
        <v>0</v>
      </c>
      <c r="O37" s="262">
        <f t="shared" si="24"/>
        <v>0</v>
      </c>
      <c r="P37" s="261">
        <f t="shared" si="24"/>
        <v>0</v>
      </c>
      <c r="Q37" s="260">
        <f t="shared" si="24"/>
        <v>0</v>
      </c>
      <c r="R37" s="262">
        <f t="shared" si="24"/>
        <v>0</v>
      </c>
      <c r="S37" s="261">
        <f>SUBTOTAL(9,S32:S36)</f>
        <v>0</v>
      </c>
      <c r="T37" s="260">
        <f>SUBTOTAL(9,T32:T36)</f>
        <v>0</v>
      </c>
      <c r="U37" s="262">
        <f>SUBTOTAL(9,U32:U36)</f>
        <v>0</v>
      </c>
      <c r="V37" s="258">
        <f t="shared" si="24"/>
        <v>0</v>
      </c>
      <c r="W37" s="259">
        <f t="shared" si="24"/>
        <v>0</v>
      </c>
      <c r="X37" s="260">
        <f t="shared" si="24"/>
        <v>0</v>
      </c>
      <c r="Y37" s="262">
        <f t="shared" si="24"/>
        <v>0</v>
      </c>
      <c r="Z37" s="257">
        <f t="shared" si="24"/>
        <v>0</v>
      </c>
      <c r="AA37" s="257">
        <f t="shared" si="24"/>
        <v>0</v>
      </c>
      <c r="AB37" s="257">
        <f t="shared" si="24"/>
        <v>0</v>
      </c>
    </row>
    <row r="38" spans="1:28" ht="21.75" customHeight="1">
      <c r="A38" s="270" t="s">
        <v>104</v>
      </c>
      <c r="B38" s="257"/>
      <c r="C38" s="258"/>
      <c r="D38" s="259"/>
      <c r="E38" s="259"/>
      <c r="F38" s="266">
        <f>SUM(C38:E38)</f>
        <v>0</v>
      </c>
      <c r="G38" s="259"/>
      <c r="H38" s="259"/>
      <c r="I38" s="267">
        <f>SUM(G38:H38)</f>
        <v>0</v>
      </c>
      <c r="J38" s="261">
        <f>SUM(B38,F38,I38)</f>
        <v>0</v>
      </c>
      <c r="K38" s="259"/>
      <c r="L38" s="268">
        <f>SUM(J38:K38)</f>
        <v>0</v>
      </c>
      <c r="M38" s="261"/>
      <c r="N38" s="924"/>
      <c r="O38" s="268">
        <f>SUM(M38:N38)</f>
        <v>0</v>
      </c>
      <c r="P38" s="261"/>
      <c r="Q38" s="260"/>
      <c r="R38" s="268">
        <f>SUM(P38:Q38)</f>
        <v>0</v>
      </c>
      <c r="S38" s="261"/>
      <c r="T38" s="260"/>
      <c r="U38" s="268">
        <f>SUM(S38:T38)</f>
        <v>0</v>
      </c>
      <c r="V38" s="258"/>
      <c r="W38" s="259"/>
      <c r="X38" s="260"/>
      <c r="Y38" s="268">
        <f>SUM(V38:X38)</f>
        <v>0</v>
      </c>
      <c r="Z38" s="264">
        <f>SUM(L38,O38:P38,U38,Y38)</f>
        <v>0</v>
      </c>
      <c r="AA38" s="266"/>
      <c r="AB38" s="264">
        <f>SUM(Z38:AA38)</f>
        <v>0</v>
      </c>
    </row>
    <row r="39" spans="1:28" ht="21.75" customHeight="1" thickBot="1">
      <c r="A39" s="271" t="s">
        <v>105</v>
      </c>
      <c r="B39" s="272">
        <f aca="true" t="shared" si="25" ref="B39:AB39">SUBTOTAL(9,B9:B38)</f>
        <v>0</v>
      </c>
      <c r="C39" s="273">
        <f t="shared" si="25"/>
        <v>0</v>
      </c>
      <c r="D39" s="274">
        <f t="shared" si="25"/>
        <v>0</v>
      </c>
      <c r="E39" s="274">
        <f t="shared" si="25"/>
        <v>0</v>
      </c>
      <c r="F39" s="274">
        <f t="shared" si="25"/>
        <v>0</v>
      </c>
      <c r="G39" s="274">
        <f t="shared" si="25"/>
        <v>0</v>
      </c>
      <c r="H39" s="274">
        <f t="shared" si="25"/>
        <v>0</v>
      </c>
      <c r="I39" s="275">
        <f t="shared" si="25"/>
        <v>0</v>
      </c>
      <c r="J39" s="276">
        <f t="shared" si="25"/>
        <v>0</v>
      </c>
      <c r="K39" s="274">
        <f t="shared" si="25"/>
        <v>0</v>
      </c>
      <c r="L39" s="277">
        <f t="shared" si="25"/>
        <v>0</v>
      </c>
      <c r="M39" s="276">
        <f t="shared" si="25"/>
        <v>0</v>
      </c>
      <c r="N39" s="925">
        <f t="shared" si="25"/>
        <v>0</v>
      </c>
      <c r="O39" s="277">
        <f t="shared" si="25"/>
        <v>0</v>
      </c>
      <c r="P39" s="276">
        <f t="shared" si="25"/>
        <v>0</v>
      </c>
      <c r="Q39" s="275">
        <f t="shared" si="25"/>
        <v>0</v>
      </c>
      <c r="R39" s="277">
        <f t="shared" si="25"/>
        <v>0</v>
      </c>
      <c r="S39" s="276">
        <f>SUBTOTAL(9,S9:S38)</f>
        <v>0</v>
      </c>
      <c r="T39" s="275">
        <f>SUBTOTAL(9,T9:T38)</f>
        <v>0</v>
      </c>
      <c r="U39" s="277">
        <f>SUBTOTAL(9,U9:U38)</f>
        <v>0</v>
      </c>
      <c r="V39" s="273">
        <f t="shared" si="25"/>
        <v>0</v>
      </c>
      <c r="W39" s="274">
        <f t="shared" si="25"/>
        <v>0</v>
      </c>
      <c r="X39" s="275">
        <f t="shared" si="25"/>
        <v>0</v>
      </c>
      <c r="Y39" s="277">
        <f t="shared" si="25"/>
        <v>0</v>
      </c>
      <c r="Z39" s="272">
        <f t="shared" si="25"/>
        <v>0</v>
      </c>
      <c r="AA39" s="272">
        <f t="shared" si="25"/>
        <v>0</v>
      </c>
      <c r="AB39" s="272">
        <f t="shared" si="25"/>
        <v>0</v>
      </c>
    </row>
    <row r="40" spans="1:28" ht="24.75" customHeight="1">
      <c r="A40" s="241" t="s">
        <v>485</v>
      </c>
      <c r="B40" s="242"/>
      <c r="C40" s="243"/>
      <c r="D40" s="245"/>
      <c r="E40" s="245"/>
      <c r="F40" s="245"/>
      <c r="G40" s="245"/>
      <c r="H40" s="245"/>
      <c r="I40" s="278"/>
      <c r="J40" s="246"/>
      <c r="K40" s="245"/>
      <c r="L40" s="247"/>
      <c r="M40" s="246"/>
      <c r="N40" s="248"/>
      <c r="O40" s="247"/>
      <c r="P40" s="246"/>
      <c r="Q40" s="278"/>
      <c r="R40" s="247"/>
      <c r="S40" s="246"/>
      <c r="T40" s="278"/>
      <c r="U40" s="247"/>
      <c r="V40" s="243"/>
      <c r="W40" s="245"/>
      <c r="X40" s="278"/>
      <c r="Y40" s="247"/>
      <c r="Z40" s="242"/>
      <c r="AA40" s="242"/>
      <c r="AB40" s="242"/>
    </row>
    <row r="41" spans="1:28" ht="15.75" customHeight="1">
      <c r="A41" s="270" t="s">
        <v>106</v>
      </c>
      <c r="B41" s="252"/>
      <c r="C41" s="219"/>
      <c r="D41" s="253"/>
      <c r="E41" s="253"/>
      <c r="F41" s="253"/>
      <c r="G41" s="253"/>
      <c r="H41" s="253"/>
      <c r="I41" s="254"/>
      <c r="J41" s="255"/>
      <c r="K41" s="253"/>
      <c r="L41" s="250"/>
      <c r="M41" s="256"/>
      <c r="N41" s="926"/>
      <c r="O41" s="250"/>
      <c r="P41" s="256"/>
      <c r="Q41" s="254"/>
      <c r="R41" s="250"/>
      <c r="S41" s="256"/>
      <c r="T41" s="254"/>
      <c r="U41" s="250"/>
      <c r="V41" s="219"/>
      <c r="W41" s="253"/>
      <c r="X41" s="254"/>
      <c r="Y41" s="250"/>
      <c r="Z41" s="252"/>
      <c r="AA41" s="252"/>
      <c r="AB41" s="252"/>
    </row>
    <row r="42" spans="1:28" ht="15" customHeight="1">
      <c r="A42" s="257" t="s">
        <v>777</v>
      </c>
      <c r="B42" s="257"/>
      <c r="C42" s="258"/>
      <c r="D42" s="259"/>
      <c r="E42" s="259"/>
      <c r="F42" s="259"/>
      <c r="G42" s="259"/>
      <c r="H42" s="259"/>
      <c r="I42" s="260"/>
      <c r="J42" s="261"/>
      <c r="K42" s="259"/>
      <c r="L42" s="262"/>
      <c r="M42" s="261"/>
      <c r="N42" s="923"/>
      <c r="O42" s="262"/>
      <c r="P42" s="261"/>
      <c r="Q42" s="260"/>
      <c r="R42" s="262"/>
      <c r="S42" s="261"/>
      <c r="T42" s="260"/>
      <c r="U42" s="262"/>
      <c r="V42" s="258"/>
      <c r="W42" s="259"/>
      <c r="X42" s="260"/>
      <c r="Y42" s="262"/>
      <c r="Z42" s="257"/>
      <c r="AA42" s="257"/>
      <c r="AB42" s="257"/>
    </row>
    <row r="43" spans="1:28" ht="15" customHeight="1">
      <c r="A43" s="263" t="s">
        <v>778</v>
      </c>
      <c r="B43" s="264"/>
      <c r="C43" s="265"/>
      <c r="D43" s="266"/>
      <c r="E43" s="266"/>
      <c r="F43" s="266">
        <f>SUM(C43:E43)</f>
        <v>0</v>
      </c>
      <c r="G43" s="266"/>
      <c r="H43" s="266"/>
      <c r="I43" s="267">
        <f>SUM(G43:H43)</f>
        <v>0</v>
      </c>
      <c r="J43" s="261">
        <f>SUM(B43,F43,I43)</f>
        <v>0</v>
      </c>
      <c r="K43" s="266"/>
      <c r="L43" s="268">
        <f>SUM(J43:K43)</f>
        <v>0</v>
      </c>
      <c r="M43" s="261"/>
      <c r="N43" s="924"/>
      <c r="O43" s="268">
        <f>SUM(M43:N43)</f>
        <v>0</v>
      </c>
      <c r="P43" s="255"/>
      <c r="Q43" s="267"/>
      <c r="R43" s="268">
        <f>SUM(P43:Q43)</f>
        <v>0</v>
      </c>
      <c r="S43" s="255"/>
      <c r="T43" s="267"/>
      <c r="U43" s="268">
        <f>SUM(S43:T43)</f>
        <v>0</v>
      </c>
      <c r="V43" s="265"/>
      <c r="W43" s="266"/>
      <c r="X43" s="267"/>
      <c r="Y43" s="268">
        <f>SUM(V43:X43)</f>
        <v>0</v>
      </c>
      <c r="Z43" s="264">
        <f>SUM(L43,O43:P43,U43,Y43)</f>
        <v>0</v>
      </c>
      <c r="AA43" s="266"/>
      <c r="AB43" s="264">
        <f>SUM(Z43:AA43)</f>
        <v>0</v>
      </c>
    </row>
    <row r="44" spans="1:28" ht="15" customHeight="1">
      <c r="A44" s="263" t="s">
        <v>779</v>
      </c>
      <c r="B44" s="257"/>
      <c r="C44" s="258"/>
      <c r="D44" s="259"/>
      <c r="E44" s="259"/>
      <c r="F44" s="266">
        <f>SUM(C44:E44)</f>
        <v>0</v>
      </c>
      <c r="G44" s="259"/>
      <c r="H44" s="259"/>
      <c r="I44" s="267">
        <f>SUM(G44:H44)</f>
        <v>0</v>
      </c>
      <c r="J44" s="261">
        <f>SUM(B44,F44,I44)</f>
        <v>0</v>
      </c>
      <c r="K44" s="266"/>
      <c r="L44" s="268">
        <f>SUM(J44:K44)</f>
        <v>0</v>
      </c>
      <c r="M44" s="261"/>
      <c r="N44" s="924"/>
      <c r="O44" s="268">
        <f>SUM(M44:N44)</f>
        <v>0</v>
      </c>
      <c r="P44" s="261"/>
      <c r="Q44" s="260"/>
      <c r="R44" s="268">
        <f>SUM(P44:Q44)</f>
        <v>0</v>
      </c>
      <c r="S44" s="261"/>
      <c r="T44" s="260"/>
      <c r="U44" s="268">
        <f>SUM(S44:T44)</f>
        <v>0</v>
      </c>
      <c r="V44" s="258"/>
      <c r="W44" s="259"/>
      <c r="X44" s="260"/>
      <c r="Y44" s="268">
        <f>SUM(V44:X44)</f>
        <v>0</v>
      </c>
      <c r="Z44" s="264">
        <f>SUM(L44,O44:P44,U44,Y44)</f>
        <v>0</v>
      </c>
      <c r="AA44" s="266"/>
      <c r="AB44" s="264">
        <f>SUM(Z44:AA44)</f>
        <v>0</v>
      </c>
    </row>
    <row r="45" spans="1:28" ht="15" customHeight="1">
      <c r="A45" s="257" t="s">
        <v>99</v>
      </c>
      <c r="B45" s="257">
        <f aca="true" t="shared" si="26" ref="B45:AB45">SUBTOTAL(9,B42:B44)</f>
        <v>0</v>
      </c>
      <c r="C45" s="258">
        <f t="shared" si="26"/>
        <v>0</v>
      </c>
      <c r="D45" s="259">
        <f t="shared" si="26"/>
        <v>0</v>
      </c>
      <c r="E45" s="259">
        <f t="shared" si="26"/>
        <v>0</v>
      </c>
      <c r="F45" s="259">
        <f t="shared" si="26"/>
        <v>0</v>
      </c>
      <c r="G45" s="259">
        <f t="shared" si="26"/>
        <v>0</v>
      </c>
      <c r="H45" s="259">
        <f t="shared" si="26"/>
        <v>0</v>
      </c>
      <c r="I45" s="260">
        <f t="shared" si="26"/>
        <v>0</v>
      </c>
      <c r="J45" s="261">
        <f t="shared" si="26"/>
        <v>0</v>
      </c>
      <c r="K45" s="259">
        <f t="shared" si="26"/>
        <v>0</v>
      </c>
      <c r="L45" s="262">
        <f t="shared" si="26"/>
        <v>0</v>
      </c>
      <c r="M45" s="261">
        <f t="shared" si="26"/>
        <v>0</v>
      </c>
      <c r="N45" s="923">
        <f t="shared" si="26"/>
        <v>0</v>
      </c>
      <c r="O45" s="262">
        <f t="shared" si="26"/>
        <v>0</v>
      </c>
      <c r="P45" s="261">
        <f t="shared" si="26"/>
        <v>0</v>
      </c>
      <c r="Q45" s="260">
        <f t="shared" si="26"/>
        <v>0</v>
      </c>
      <c r="R45" s="262">
        <f t="shared" si="26"/>
        <v>0</v>
      </c>
      <c r="S45" s="261">
        <f>SUBTOTAL(9,S42:S44)</f>
        <v>0</v>
      </c>
      <c r="T45" s="260">
        <f>SUBTOTAL(9,T42:T44)</f>
        <v>0</v>
      </c>
      <c r="U45" s="262">
        <f>SUBTOTAL(9,U42:U44)</f>
        <v>0</v>
      </c>
      <c r="V45" s="258">
        <f t="shared" si="26"/>
        <v>0</v>
      </c>
      <c r="W45" s="259">
        <f t="shared" si="26"/>
        <v>0</v>
      </c>
      <c r="X45" s="260">
        <f t="shared" si="26"/>
        <v>0</v>
      </c>
      <c r="Y45" s="262">
        <f t="shared" si="26"/>
        <v>0</v>
      </c>
      <c r="Z45" s="257">
        <f t="shared" si="26"/>
        <v>0</v>
      </c>
      <c r="AA45" s="257">
        <f t="shared" si="26"/>
        <v>0</v>
      </c>
      <c r="AB45" s="257">
        <f t="shared" si="26"/>
        <v>0</v>
      </c>
    </row>
    <row r="46" spans="1:28" ht="15" customHeight="1">
      <c r="A46" s="257" t="s">
        <v>781</v>
      </c>
      <c r="B46" s="257"/>
      <c r="C46" s="258"/>
      <c r="D46" s="259"/>
      <c r="E46" s="259"/>
      <c r="F46" s="259"/>
      <c r="G46" s="259"/>
      <c r="H46" s="259"/>
      <c r="I46" s="260"/>
      <c r="J46" s="261"/>
      <c r="K46" s="259"/>
      <c r="L46" s="262"/>
      <c r="M46" s="261"/>
      <c r="N46" s="923"/>
      <c r="O46" s="262"/>
      <c r="P46" s="261"/>
      <c r="Q46" s="260"/>
      <c r="R46" s="262"/>
      <c r="S46" s="261"/>
      <c r="T46" s="260"/>
      <c r="U46" s="262"/>
      <c r="V46" s="258"/>
      <c r="W46" s="259"/>
      <c r="X46" s="260"/>
      <c r="Y46" s="262"/>
      <c r="Z46" s="257"/>
      <c r="AA46" s="257"/>
      <c r="AB46" s="257"/>
    </row>
    <row r="47" spans="1:28" ht="15" customHeight="1">
      <c r="A47" s="263" t="s">
        <v>782</v>
      </c>
      <c r="B47" s="257"/>
      <c r="C47" s="258"/>
      <c r="D47" s="259"/>
      <c r="E47" s="259"/>
      <c r="F47" s="266">
        <f>SUM(C47:E47)</f>
        <v>0</v>
      </c>
      <c r="G47" s="259"/>
      <c r="H47" s="259"/>
      <c r="I47" s="267">
        <f>SUM(G47:H47)</f>
        <v>0</v>
      </c>
      <c r="J47" s="261">
        <f>SUM(B47,F47,I47)</f>
        <v>0</v>
      </c>
      <c r="K47" s="266"/>
      <c r="L47" s="268">
        <f>SUM(J47:K47)</f>
        <v>0</v>
      </c>
      <c r="M47" s="261"/>
      <c r="N47" s="924"/>
      <c r="O47" s="268">
        <f>SUM(M47:N47)</f>
        <v>0</v>
      </c>
      <c r="P47" s="261"/>
      <c r="Q47" s="260"/>
      <c r="R47" s="268">
        <f>SUM(P47:Q47)</f>
        <v>0</v>
      </c>
      <c r="S47" s="261"/>
      <c r="T47" s="260"/>
      <c r="U47" s="268">
        <f>SUM(S47:T47)</f>
        <v>0</v>
      </c>
      <c r="V47" s="258"/>
      <c r="W47" s="259"/>
      <c r="X47" s="260"/>
      <c r="Y47" s="268">
        <f>SUM(V47:X47)</f>
        <v>0</v>
      </c>
      <c r="Z47" s="264">
        <f>SUM(L47,O47:P47,U47,Y47)</f>
        <v>0</v>
      </c>
      <c r="AA47" s="266"/>
      <c r="AB47" s="264">
        <f>SUM(Z47:AA47)</f>
        <v>0</v>
      </c>
    </row>
    <row r="48" spans="1:28" ht="15" customHeight="1">
      <c r="A48" s="263" t="s">
        <v>784</v>
      </c>
      <c r="B48" s="257"/>
      <c r="C48" s="258"/>
      <c r="D48" s="259"/>
      <c r="E48" s="259"/>
      <c r="F48" s="266">
        <f>SUM(C48:E48)</f>
        <v>0</v>
      </c>
      <c r="G48" s="259"/>
      <c r="H48" s="259"/>
      <c r="I48" s="267">
        <f>SUM(G48:H48)</f>
        <v>0</v>
      </c>
      <c r="J48" s="261">
        <f>SUM(B48,F48,I48)</f>
        <v>0</v>
      </c>
      <c r="K48" s="266"/>
      <c r="L48" s="268">
        <f>SUM(J48:K48)</f>
        <v>0</v>
      </c>
      <c r="M48" s="261"/>
      <c r="N48" s="924"/>
      <c r="O48" s="268">
        <f>SUM(M48:N48)</f>
        <v>0</v>
      </c>
      <c r="P48" s="261"/>
      <c r="Q48" s="260"/>
      <c r="R48" s="268">
        <f>SUM(P48:Q48)</f>
        <v>0</v>
      </c>
      <c r="S48" s="261"/>
      <c r="T48" s="260"/>
      <c r="U48" s="268">
        <f>SUM(S48:T48)</f>
        <v>0</v>
      </c>
      <c r="V48" s="258"/>
      <c r="W48" s="259"/>
      <c r="X48" s="260"/>
      <c r="Y48" s="268">
        <f>SUM(V48:X48)</f>
        <v>0</v>
      </c>
      <c r="Z48" s="264">
        <f>SUM(L48,O48:P48,U48,Y48)</f>
        <v>0</v>
      </c>
      <c r="AA48" s="266"/>
      <c r="AB48" s="264">
        <f>SUM(Z48:AA48)</f>
        <v>0</v>
      </c>
    </row>
    <row r="49" spans="1:28" ht="15" customHeight="1">
      <c r="A49" s="263" t="s">
        <v>785</v>
      </c>
      <c r="B49" s="257"/>
      <c r="C49" s="258"/>
      <c r="D49" s="259"/>
      <c r="E49" s="259"/>
      <c r="F49" s="266">
        <f>SUM(C49:E49)</f>
        <v>0</v>
      </c>
      <c r="G49" s="259"/>
      <c r="H49" s="259"/>
      <c r="I49" s="267">
        <f>SUM(G49:H49)</f>
        <v>0</v>
      </c>
      <c r="J49" s="261">
        <f>SUM(B49,F49,I49)</f>
        <v>0</v>
      </c>
      <c r="K49" s="266"/>
      <c r="L49" s="268">
        <f>SUM(J49:K49)</f>
        <v>0</v>
      </c>
      <c r="M49" s="261"/>
      <c r="N49" s="924"/>
      <c r="O49" s="268">
        <f>SUM(M49:N49)</f>
        <v>0</v>
      </c>
      <c r="P49" s="261"/>
      <c r="Q49" s="260"/>
      <c r="R49" s="268">
        <f>SUM(P49:Q49)</f>
        <v>0</v>
      </c>
      <c r="S49" s="261"/>
      <c r="T49" s="260"/>
      <c r="U49" s="268">
        <f>SUM(S49:T49)</f>
        <v>0</v>
      </c>
      <c r="V49" s="258"/>
      <c r="W49" s="259"/>
      <c r="X49" s="260"/>
      <c r="Y49" s="268">
        <f>SUM(V49:X49)</f>
        <v>0</v>
      </c>
      <c r="Z49" s="264">
        <f>SUM(L49,O49:P49,U49,Y49)</f>
        <v>0</v>
      </c>
      <c r="AA49" s="266"/>
      <c r="AB49" s="264">
        <f>SUM(Z49:AA49)</f>
        <v>0</v>
      </c>
    </row>
    <row r="50" spans="1:28" ht="15" customHeight="1">
      <c r="A50" s="257" t="s">
        <v>107</v>
      </c>
      <c r="B50" s="257">
        <f aca="true" t="shared" si="27" ref="B50:AB50">SUBTOTAL(9,B47:B49)</f>
        <v>0</v>
      </c>
      <c r="C50" s="258">
        <f t="shared" si="27"/>
        <v>0</v>
      </c>
      <c r="D50" s="259">
        <f t="shared" si="27"/>
        <v>0</v>
      </c>
      <c r="E50" s="259">
        <f t="shared" si="27"/>
        <v>0</v>
      </c>
      <c r="F50" s="259">
        <f t="shared" si="27"/>
        <v>0</v>
      </c>
      <c r="G50" s="259">
        <f t="shared" si="27"/>
        <v>0</v>
      </c>
      <c r="H50" s="259">
        <f t="shared" si="27"/>
        <v>0</v>
      </c>
      <c r="I50" s="260">
        <f t="shared" si="27"/>
        <v>0</v>
      </c>
      <c r="J50" s="261">
        <f t="shared" si="27"/>
        <v>0</v>
      </c>
      <c r="K50" s="259">
        <f t="shared" si="27"/>
        <v>0</v>
      </c>
      <c r="L50" s="262">
        <f t="shared" si="27"/>
        <v>0</v>
      </c>
      <c r="M50" s="261">
        <f t="shared" si="27"/>
        <v>0</v>
      </c>
      <c r="N50" s="923">
        <f t="shared" si="27"/>
        <v>0</v>
      </c>
      <c r="O50" s="262">
        <f t="shared" si="27"/>
        <v>0</v>
      </c>
      <c r="P50" s="261">
        <f t="shared" si="27"/>
        <v>0</v>
      </c>
      <c r="Q50" s="260">
        <f t="shared" si="27"/>
        <v>0</v>
      </c>
      <c r="R50" s="262">
        <f t="shared" si="27"/>
        <v>0</v>
      </c>
      <c r="S50" s="261">
        <f>SUBTOTAL(9,S47:S49)</f>
        <v>0</v>
      </c>
      <c r="T50" s="260">
        <f>SUBTOTAL(9,T47:T49)</f>
        <v>0</v>
      </c>
      <c r="U50" s="262">
        <f>SUBTOTAL(9,U47:U49)</f>
        <v>0</v>
      </c>
      <c r="V50" s="258">
        <f t="shared" si="27"/>
        <v>0</v>
      </c>
      <c r="W50" s="259">
        <f t="shared" si="27"/>
        <v>0</v>
      </c>
      <c r="X50" s="260">
        <f t="shared" si="27"/>
        <v>0</v>
      </c>
      <c r="Y50" s="262">
        <f t="shared" si="27"/>
        <v>0</v>
      </c>
      <c r="Z50" s="257">
        <f t="shared" si="27"/>
        <v>0</v>
      </c>
      <c r="AA50" s="257">
        <f t="shared" si="27"/>
        <v>0</v>
      </c>
      <c r="AB50" s="257">
        <f t="shared" si="27"/>
        <v>0</v>
      </c>
    </row>
    <row r="51" spans="1:28" ht="15" customHeight="1">
      <c r="A51" s="257" t="s">
        <v>789</v>
      </c>
      <c r="B51" s="257"/>
      <c r="C51" s="258"/>
      <c r="D51" s="259"/>
      <c r="E51" s="259"/>
      <c r="F51" s="266">
        <f aca="true" t="shared" si="28" ref="F51:F56">SUM(C51:E51)</f>
        <v>0</v>
      </c>
      <c r="G51" s="259"/>
      <c r="H51" s="259"/>
      <c r="I51" s="267">
        <f aca="true" t="shared" si="29" ref="I51:I56">SUM(G51:H51)</f>
        <v>0</v>
      </c>
      <c r="J51" s="261">
        <f aca="true" t="shared" si="30" ref="J51:J56">SUM(B51,F51,I51)</f>
        <v>0</v>
      </c>
      <c r="K51" s="266"/>
      <c r="L51" s="268">
        <f aca="true" t="shared" si="31" ref="L51:L56">SUM(J51:K51)</f>
        <v>0</v>
      </c>
      <c r="M51" s="261"/>
      <c r="N51" s="924"/>
      <c r="O51" s="268">
        <f aca="true" t="shared" si="32" ref="O51:O56">SUM(M51:N51)</f>
        <v>0</v>
      </c>
      <c r="P51" s="261"/>
      <c r="Q51" s="260"/>
      <c r="R51" s="268">
        <f aca="true" t="shared" si="33" ref="R51:R56">SUM(P51:Q51)</f>
        <v>0</v>
      </c>
      <c r="S51" s="261"/>
      <c r="T51" s="260"/>
      <c r="U51" s="268">
        <f aca="true" t="shared" si="34" ref="U51:U56">SUM(S51:T51)</f>
        <v>0</v>
      </c>
      <c r="V51" s="258"/>
      <c r="W51" s="259"/>
      <c r="X51" s="260"/>
      <c r="Y51" s="268">
        <f aca="true" t="shared" si="35" ref="Y51:Y56">SUM(V51:X51)</f>
        <v>0</v>
      </c>
      <c r="Z51" s="264">
        <f>SUM(L51,O51:P51,U51,Y51)</f>
        <v>0</v>
      </c>
      <c r="AA51" s="266"/>
      <c r="AB51" s="264">
        <f aca="true" t="shared" si="36" ref="AB51:AB56">SUM(Z51:AA51)</f>
        <v>0</v>
      </c>
    </row>
    <row r="52" spans="1:28" ht="15" customHeight="1">
      <c r="A52" s="257" t="s">
        <v>790</v>
      </c>
      <c r="B52" s="257">
        <f>SUM(B53:B54)</f>
        <v>0</v>
      </c>
      <c r="C52" s="258">
        <f>SUM(C53:C54)</f>
        <v>0</v>
      </c>
      <c r="D52" s="259">
        <f>SUM(D53:D54)</f>
        <v>0</v>
      </c>
      <c r="E52" s="259">
        <f>SUM(E53:E54)</f>
        <v>0</v>
      </c>
      <c r="F52" s="266">
        <f t="shared" si="28"/>
        <v>0</v>
      </c>
      <c r="G52" s="259">
        <f>SUM(G53:G54)</f>
        <v>0</v>
      </c>
      <c r="H52" s="259">
        <f>SUM(H53:H54)</f>
        <v>0</v>
      </c>
      <c r="I52" s="267">
        <f t="shared" si="29"/>
        <v>0</v>
      </c>
      <c r="J52" s="261">
        <f t="shared" si="30"/>
        <v>0</v>
      </c>
      <c r="K52" s="259">
        <f>SUM(K53:K54)</f>
        <v>0</v>
      </c>
      <c r="L52" s="268">
        <f t="shared" si="31"/>
        <v>0</v>
      </c>
      <c r="M52" s="261">
        <f>SUM(M53:M54)</f>
        <v>0</v>
      </c>
      <c r="N52" s="924">
        <f>SUM(N53:N54)</f>
        <v>0</v>
      </c>
      <c r="O52" s="268">
        <f t="shared" si="32"/>
        <v>0</v>
      </c>
      <c r="P52" s="261">
        <f>SUM(P53:P54)</f>
        <v>0</v>
      </c>
      <c r="Q52" s="260">
        <f>SUM(Q53:Q54)</f>
        <v>0</v>
      </c>
      <c r="R52" s="268">
        <f t="shared" si="33"/>
        <v>0</v>
      </c>
      <c r="S52" s="261">
        <f>SUM(S53:S54)</f>
        <v>0</v>
      </c>
      <c r="T52" s="260">
        <f>SUM(T53:T54)</f>
        <v>0</v>
      </c>
      <c r="U52" s="268">
        <f t="shared" si="34"/>
        <v>0</v>
      </c>
      <c r="V52" s="258">
        <f>SUM(V53:V54)</f>
        <v>0</v>
      </c>
      <c r="W52" s="259">
        <f>SUM(W53:W54)</f>
        <v>0</v>
      </c>
      <c r="X52" s="260">
        <f>SUM(X53:X54)</f>
        <v>0</v>
      </c>
      <c r="Y52" s="268">
        <f t="shared" si="35"/>
        <v>0</v>
      </c>
      <c r="Z52" s="264">
        <f>SUM(L52,O52:P52,Y52)</f>
        <v>0</v>
      </c>
      <c r="AA52" s="262">
        <f>SUM(AA53:AA54)</f>
        <v>0</v>
      </c>
      <c r="AB52" s="264">
        <f t="shared" si="36"/>
        <v>0</v>
      </c>
    </row>
    <row r="53" spans="1:28" ht="15" customHeight="1">
      <c r="A53" s="257" t="s">
        <v>108</v>
      </c>
      <c r="B53" s="257"/>
      <c r="C53" s="258"/>
      <c r="D53" s="259"/>
      <c r="E53" s="259"/>
      <c r="F53" s="266">
        <f t="shared" si="28"/>
        <v>0</v>
      </c>
      <c r="G53" s="259"/>
      <c r="H53" s="259"/>
      <c r="I53" s="267">
        <f t="shared" si="29"/>
        <v>0</v>
      </c>
      <c r="J53" s="261">
        <f t="shared" si="30"/>
        <v>0</v>
      </c>
      <c r="K53" s="266"/>
      <c r="L53" s="268">
        <f t="shared" si="31"/>
        <v>0</v>
      </c>
      <c r="M53" s="261"/>
      <c r="N53" s="924"/>
      <c r="O53" s="268">
        <f t="shared" si="32"/>
        <v>0</v>
      </c>
      <c r="P53" s="261"/>
      <c r="Q53" s="260"/>
      <c r="R53" s="268">
        <f t="shared" si="33"/>
        <v>0</v>
      </c>
      <c r="S53" s="261"/>
      <c r="T53" s="260"/>
      <c r="U53" s="268">
        <f t="shared" si="34"/>
        <v>0</v>
      </c>
      <c r="V53" s="258"/>
      <c r="W53" s="259"/>
      <c r="X53" s="260"/>
      <c r="Y53" s="268">
        <f t="shared" si="35"/>
        <v>0</v>
      </c>
      <c r="Z53" s="264">
        <f>SUM(L53,O53:P53,U53,Y53)</f>
        <v>0</v>
      </c>
      <c r="AA53" s="266"/>
      <c r="AB53" s="264">
        <f t="shared" si="36"/>
        <v>0</v>
      </c>
    </row>
    <row r="54" spans="1:28" ht="15" customHeight="1">
      <c r="A54" s="257" t="s">
        <v>134</v>
      </c>
      <c r="B54" s="257"/>
      <c r="C54" s="258"/>
      <c r="D54" s="259"/>
      <c r="E54" s="259"/>
      <c r="F54" s="266">
        <f t="shared" si="28"/>
        <v>0</v>
      </c>
      <c r="G54" s="259"/>
      <c r="H54" s="259"/>
      <c r="I54" s="267">
        <f t="shared" si="29"/>
        <v>0</v>
      </c>
      <c r="J54" s="261">
        <f t="shared" si="30"/>
        <v>0</v>
      </c>
      <c r="K54" s="266"/>
      <c r="L54" s="268">
        <f t="shared" si="31"/>
        <v>0</v>
      </c>
      <c r="M54" s="261"/>
      <c r="N54" s="924"/>
      <c r="O54" s="268">
        <f t="shared" si="32"/>
        <v>0</v>
      </c>
      <c r="P54" s="261"/>
      <c r="Q54" s="260"/>
      <c r="R54" s="268">
        <f t="shared" si="33"/>
        <v>0</v>
      </c>
      <c r="S54" s="261"/>
      <c r="T54" s="260"/>
      <c r="U54" s="268">
        <f t="shared" si="34"/>
        <v>0</v>
      </c>
      <c r="V54" s="258"/>
      <c r="W54" s="259"/>
      <c r="X54" s="260"/>
      <c r="Y54" s="268">
        <f t="shared" si="35"/>
        <v>0</v>
      </c>
      <c r="Z54" s="264">
        <f>SUM(L54,O54:P54,U54,Y54)</f>
        <v>0</v>
      </c>
      <c r="AA54" s="266"/>
      <c r="AB54" s="264">
        <f t="shared" si="36"/>
        <v>0</v>
      </c>
    </row>
    <row r="55" spans="1:28" ht="15" customHeight="1">
      <c r="A55" s="257" t="s">
        <v>793</v>
      </c>
      <c r="B55" s="257"/>
      <c r="C55" s="258"/>
      <c r="D55" s="259"/>
      <c r="E55" s="259"/>
      <c r="F55" s="266">
        <f t="shared" si="28"/>
        <v>0</v>
      </c>
      <c r="G55" s="259"/>
      <c r="H55" s="259"/>
      <c r="I55" s="267">
        <f t="shared" si="29"/>
        <v>0</v>
      </c>
      <c r="J55" s="261">
        <f t="shared" si="30"/>
        <v>0</v>
      </c>
      <c r="K55" s="266"/>
      <c r="L55" s="268">
        <f t="shared" si="31"/>
        <v>0</v>
      </c>
      <c r="M55" s="261"/>
      <c r="N55" s="924"/>
      <c r="O55" s="268">
        <f t="shared" si="32"/>
        <v>0</v>
      </c>
      <c r="P55" s="261"/>
      <c r="Q55" s="260"/>
      <c r="R55" s="268">
        <f t="shared" si="33"/>
        <v>0</v>
      </c>
      <c r="S55" s="261"/>
      <c r="T55" s="260"/>
      <c r="U55" s="268">
        <f t="shared" si="34"/>
        <v>0</v>
      </c>
      <c r="V55" s="258"/>
      <c r="W55" s="259"/>
      <c r="X55" s="260"/>
      <c r="Y55" s="268">
        <f t="shared" si="35"/>
        <v>0</v>
      </c>
      <c r="Z55" s="264">
        <f>SUM(L55,O55:P55,U55,Y55)</f>
        <v>0</v>
      </c>
      <c r="AA55" s="266"/>
      <c r="AB55" s="264">
        <f t="shared" si="36"/>
        <v>0</v>
      </c>
    </row>
    <row r="56" spans="1:28" ht="15" customHeight="1">
      <c r="A56" s="257" t="s">
        <v>337</v>
      </c>
      <c r="B56" s="257"/>
      <c r="C56" s="258"/>
      <c r="D56" s="259"/>
      <c r="E56" s="259"/>
      <c r="F56" s="266">
        <f t="shared" si="28"/>
        <v>0</v>
      </c>
      <c r="G56" s="259"/>
      <c r="H56" s="259"/>
      <c r="I56" s="267">
        <f t="shared" si="29"/>
        <v>0</v>
      </c>
      <c r="J56" s="261">
        <f t="shared" si="30"/>
        <v>0</v>
      </c>
      <c r="K56" s="266"/>
      <c r="L56" s="268">
        <f t="shared" si="31"/>
        <v>0</v>
      </c>
      <c r="M56" s="261"/>
      <c r="N56" s="924"/>
      <c r="O56" s="268">
        <f t="shared" si="32"/>
        <v>0</v>
      </c>
      <c r="P56" s="261"/>
      <c r="Q56" s="260"/>
      <c r="R56" s="268">
        <f t="shared" si="33"/>
        <v>0</v>
      </c>
      <c r="S56" s="261"/>
      <c r="T56" s="260"/>
      <c r="U56" s="268">
        <f t="shared" si="34"/>
        <v>0</v>
      </c>
      <c r="V56" s="258"/>
      <c r="W56" s="259"/>
      <c r="X56" s="260"/>
      <c r="Y56" s="268">
        <f t="shared" si="35"/>
        <v>0</v>
      </c>
      <c r="Z56" s="264">
        <f>SUM(L56,O56:P56,U56,Y56)</f>
        <v>0</v>
      </c>
      <c r="AA56" s="266"/>
      <c r="AB56" s="264">
        <f t="shared" si="36"/>
        <v>0</v>
      </c>
    </row>
    <row r="57" spans="1:28" ht="15" customHeight="1">
      <c r="A57" s="269" t="s">
        <v>338</v>
      </c>
      <c r="B57" s="257">
        <f aca="true" t="shared" si="37" ref="B57:AB57">SUM(B45,B50:B52,B55)</f>
        <v>0</v>
      </c>
      <c r="C57" s="258">
        <f t="shared" si="37"/>
        <v>0</v>
      </c>
      <c r="D57" s="259">
        <f t="shared" si="37"/>
        <v>0</v>
      </c>
      <c r="E57" s="259">
        <f t="shared" si="37"/>
        <v>0</v>
      </c>
      <c r="F57" s="259">
        <f t="shared" si="37"/>
        <v>0</v>
      </c>
      <c r="G57" s="259">
        <f t="shared" si="37"/>
        <v>0</v>
      </c>
      <c r="H57" s="259">
        <f t="shared" si="37"/>
        <v>0</v>
      </c>
      <c r="I57" s="260">
        <f t="shared" si="37"/>
        <v>0</v>
      </c>
      <c r="J57" s="261">
        <f t="shared" si="37"/>
        <v>0</v>
      </c>
      <c r="K57" s="259">
        <f t="shared" si="37"/>
        <v>0</v>
      </c>
      <c r="L57" s="262">
        <f t="shared" si="37"/>
        <v>0</v>
      </c>
      <c r="M57" s="261">
        <f t="shared" si="37"/>
        <v>0</v>
      </c>
      <c r="N57" s="923">
        <f t="shared" si="37"/>
        <v>0</v>
      </c>
      <c r="O57" s="262">
        <f t="shared" si="37"/>
        <v>0</v>
      </c>
      <c r="P57" s="261">
        <f t="shared" si="37"/>
        <v>0</v>
      </c>
      <c r="Q57" s="260">
        <f t="shared" si="37"/>
        <v>0</v>
      </c>
      <c r="R57" s="262">
        <f t="shared" si="37"/>
        <v>0</v>
      </c>
      <c r="S57" s="261">
        <f>SUM(S45,S50:S52,S55)</f>
        <v>0</v>
      </c>
      <c r="T57" s="260">
        <f>SUM(T45,T50:T52,T55)</f>
        <v>0</v>
      </c>
      <c r="U57" s="262">
        <f>SUM(U45,U50:U52,U55)</f>
        <v>0</v>
      </c>
      <c r="V57" s="258">
        <f t="shared" si="37"/>
        <v>0</v>
      </c>
      <c r="W57" s="259">
        <f t="shared" si="37"/>
        <v>0</v>
      </c>
      <c r="X57" s="260">
        <f t="shared" si="37"/>
        <v>0</v>
      </c>
      <c r="Y57" s="262">
        <f t="shared" si="37"/>
        <v>0</v>
      </c>
      <c r="Z57" s="257">
        <f t="shared" si="37"/>
        <v>0</v>
      </c>
      <c r="AA57" s="257">
        <f t="shared" si="37"/>
        <v>0</v>
      </c>
      <c r="AB57" s="257">
        <f t="shared" si="37"/>
        <v>0</v>
      </c>
    </row>
    <row r="58" spans="1:28" ht="21.75" customHeight="1">
      <c r="A58" s="270" t="s">
        <v>339</v>
      </c>
      <c r="B58" s="264"/>
      <c r="C58" s="265"/>
      <c r="D58" s="266"/>
      <c r="E58" s="266"/>
      <c r="F58" s="266"/>
      <c r="G58" s="266"/>
      <c r="H58" s="266"/>
      <c r="I58" s="267"/>
      <c r="J58" s="255"/>
      <c r="K58" s="266"/>
      <c r="L58" s="268"/>
      <c r="M58" s="255"/>
      <c r="N58" s="924"/>
      <c r="O58" s="268"/>
      <c r="P58" s="255"/>
      <c r="Q58" s="267"/>
      <c r="R58" s="268"/>
      <c r="S58" s="255"/>
      <c r="T58" s="267"/>
      <c r="U58" s="268"/>
      <c r="V58" s="265"/>
      <c r="W58" s="266"/>
      <c r="X58" s="267"/>
      <c r="Y58" s="268"/>
      <c r="Z58" s="264"/>
      <c r="AA58" s="264"/>
      <c r="AB58" s="264"/>
    </row>
    <row r="59" spans="1:28" ht="15" customHeight="1">
      <c r="A59" s="257" t="s">
        <v>794</v>
      </c>
      <c r="B59" s="257"/>
      <c r="C59" s="258"/>
      <c r="D59" s="259"/>
      <c r="E59" s="259"/>
      <c r="F59" s="259"/>
      <c r="G59" s="259"/>
      <c r="H59" s="259"/>
      <c r="I59" s="260"/>
      <c r="J59" s="261"/>
      <c r="K59" s="259"/>
      <c r="L59" s="262"/>
      <c r="M59" s="261"/>
      <c r="N59" s="923"/>
      <c r="O59" s="262"/>
      <c r="P59" s="261"/>
      <c r="Q59" s="260"/>
      <c r="R59" s="262"/>
      <c r="S59" s="261"/>
      <c r="T59" s="260"/>
      <c r="U59" s="262"/>
      <c r="V59" s="258"/>
      <c r="W59" s="259"/>
      <c r="X59" s="260"/>
      <c r="Y59" s="262"/>
      <c r="Z59" s="257"/>
      <c r="AA59" s="257"/>
      <c r="AB59" s="257"/>
    </row>
    <row r="60" spans="1:28" ht="15" customHeight="1">
      <c r="A60" s="263" t="s">
        <v>795</v>
      </c>
      <c r="B60" s="257"/>
      <c r="C60" s="258"/>
      <c r="D60" s="259"/>
      <c r="E60" s="259"/>
      <c r="F60" s="266">
        <f>SUM(C60:E60)</f>
        <v>0</v>
      </c>
      <c r="G60" s="259"/>
      <c r="H60" s="259"/>
      <c r="I60" s="267">
        <f>SUM(G60:H60)</f>
        <v>0</v>
      </c>
      <c r="J60" s="261">
        <f>SUM(B60,F60,I60)</f>
        <v>0</v>
      </c>
      <c r="K60" s="266"/>
      <c r="L60" s="268">
        <f>SUM(J60:K60)</f>
        <v>0</v>
      </c>
      <c r="M60" s="261"/>
      <c r="N60" s="924"/>
      <c r="O60" s="268">
        <f>SUM(M60:N60)</f>
        <v>0</v>
      </c>
      <c r="P60" s="261"/>
      <c r="Q60" s="260"/>
      <c r="R60" s="268">
        <f>SUM(P60:Q60)</f>
        <v>0</v>
      </c>
      <c r="S60" s="261"/>
      <c r="T60" s="260"/>
      <c r="U60" s="268">
        <f>SUM(S60:T60)</f>
        <v>0</v>
      </c>
      <c r="V60" s="258"/>
      <c r="W60" s="259"/>
      <c r="X60" s="260"/>
      <c r="Y60" s="268">
        <f>SUM(V60:X60)</f>
        <v>0</v>
      </c>
      <c r="Z60" s="264">
        <f>SUM(L60,O60:P60,U60,Y60)</f>
        <v>0</v>
      </c>
      <c r="AA60" s="266"/>
      <c r="AB60" s="264">
        <f>SUM(Z60:AA60)</f>
        <v>0</v>
      </c>
    </row>
    <row r="61" spans="1:28" ht="15" customHeight="1">
      <c r="A61" s="263" t="s">
        <v>797</v>
      </c>
      <c r="B61" s="257"/>
      <c r="C61" s="258"/>
      <c r="D61" s="259"/>
      <c r="E61" s="259"/>
      <c r="F61" s="266">
        <f>SUM(C61:E61)</f>
        <v>0</v>
      </c>
      <c r="G61" s="259"/>
      <c r="H61" s="259"/>
      <c r="I61" s="267">
        <f>SUM(G61:H61)</f>
        <v>0</v>
      </c>
      <c r="J61" s="261">
        <f>SUM(B61,F61,I61)</f>
        <v>0</v>
      </c>
      <c r="K61" s="266"/>
      <c r="L61" s="268">
        <f>SUM(J61:K61)</f>
        <v>0</v>
      </c>
      <c r="M61" s="261"/>
      <c r="N61" s="924"/>
      <c r="O61" s="268">
        <f>SUM(M61:N61)</f>
        <v>0</v>
      </c>
      <c r="P61" s="261"/>
      <c r="Q61" s="260"/>
      <c r="R61" s="268">
        <f>SUM(P61:Q61)</f>
        <v>0</v>
      </c>
      <c r="S61" s="261"/>
      <c r="T61" s="260"/>
      <c r="U61" s="268">
        <f>SUM(S61:T61)</f>
        <v>0</v>
      </c>
      <c r="V61" s="258"/>
      <c r="W61" s="259"/>
      <c r="X61" s="260"/>
      <c r="Y61" s="268">
        <f>SUM(V61:X61)</f>
        <v>0</v>
      </c>
      <c r="Z61" s="264">
        <f>SUM(L61,O61:P61,U61,Y61)</f>
        <v>0</v>
      </c>
      <c r="AA61" s="266"/>
      <c r="AB61" s="264">
        <f>SUM(Z61:AA61)</f>
        <v>0</v>
      </c>
    </row>
    <row r="62" spans="1:28" ht="15" customHeight="1">
      <c r="A62" s="257" t="s">
        <v>340</v>
      </c>
      <c r="B62" s="257">
        <f aca="true" t="shared" si="38" ref="B62:AB62">SUBTOTAL(9,B59:B61)</f>
        <v>0</v>
      </c>
      <c r="C62" s="258">
        <f t="shared" si="38"/>
        <v>0</v>
      </c>
      <c r="D62" s="259">
        <f t="shared" si="38"/>
        <v>0</v>
      </c>
      <c r="E62" s="259">
        <f t="shared" si="38"/>
        <v>0</v>
      </c>
      <c r="F62" s="259">
        <f t="shared" si="38"/>
        <v>0</v>
      </c>
      <c r="G62" s="259">
        <f t="shared" si="38"/>
        <v>0</v>
      </c>
      <c r="H62" s="259">
        <f t="shared" si="38"/>
        <v>0</v>
      </c>
      <c r="I62" s="260">
        <f t="shared" si="38"/>
        <v>0</v>
      </c>
      <c r="J62" s="261">
        <f t="shared" si="38"/>
        <v>0</v>
      </c>
      <c r="K62" s="259">
        <f t="shared" si="38"/>
        <v>0</v>
      </c>
      <c r="L62" s="262">
        <f t="shared" si="38"/>
        <v>0</v>
      </c>
      <c r="M62" s="261">
        <f t="shared" si="38"/>
        <v>0</v>
      </c>
      <c r="N62" s="923">
        <f t="shared" si="38"/>
        <v>0</v>
      </c>
      <c r="O62" s="262">
        <f t="shared" si="38"/>
        <v>0</v>
      </c>
      <c r="P62" s="261">
        <f t="shared" si="38"/>
        <v>0</v>
      </c>
      <c r="Q62" s="260">
        <f t="shared" si="38"/>
        <v>0</v>
      </c>
      <c r="R62" s="262">
        <f t="shared" si="38"/>
        <v>0</v>
      </c>
      <c r="S62" s="261">
        <f>SUBTOTAL(9,S59:S61)</f>
        <v>0</v>
      </c>
      <c r="T62" s="260">
        <f>SUBTOTAL(9,T59:T61)</f>
        <v>0</v>
      </c>
      <c r="U62" s="262">
        <f>SUBTOTAL(9,U59:U61)</f>
        <v>0</v>
      </c>
      <c r="V62" s="258">
        <f t="shared" si="38"/>
        <v>0</v>
      </c>
      <c r="W62" s="259">
        <f t="shared" si="38"/>
        <v>0</v>
      </c>
      <c r="X62" s="260">
        <f t="shared" si="38"/>
        <v>0</v>
      </c>
      <c r="Y62" s="262">
        <f t="shared" si="38"/>
        <v>0</v>
      </c>
      <c r="Z62" s="257">
        <f t="shared" si="38"/>
        <v>0</v>
      </c>
      <c r="AA62" s="257">
        <f t="shared" si="38"/>
        <v>0</v>
      </c>
      <c r="AB62" s="257">
        <f t="shared" si="38"/>
        <v>0</v>
      </c>
    </row>
    <row r="63" spans="1:28" ht="15" customHeight="1">
      <c r="A63" s="257" t="s">
        <v>341</v>
      </c>
      <c r="B63" s="257"/>
      <c r="C63" s="258"/>
      <c r="D63" s="259"/>
      <c r="E63" s="259"/>
      <c r="F63" s="266">
        <f aca="true" t="shared" si="39" ref="F63:F68">SUM(C63:E63)</f>
        <v>0</v>
      </c>
      <c r="G63" s="259"/>
      <c r="H63" s="259"/>
      <c r="I63" s="267">
        <f aca="true" t="shared" si="40" ref="I63:I68">SUM(G63:H63)</f>
        <v>0</v>
      </c>
      <c r="J63" s="261">
        <f aca="true" t="shared" si="41" ref="J63:J68">SUM(B63,F63,I63)</f>
        <v>0</v>
      </c>
      <c r="K63" s="266"/>
      <c r="L63" s="268">
        <f aca="true" t="shared" si="42" ref="L63:L68">SUM(J63:K63)</f>
        <v>0</v>
      </c>
      <c r="M63" s="261"/>
      <c r="N63" s="924"/>
      <c r="O63" s="268">
        <f aca="true" t="shared" si="43" ref="O63:O68">SUM(M63:N63)</f>
        <v>0</v>
      </c>
      <c r="P63" s="261"/>
      <c r="Q63" s="260"/>
      <c r="R63" s="268">
        <f aca="true" t="shared" si="44" ref="R63:R68">SUM(P63:Q63)</f>
        <v>0</v>
      </c>
      <c r="S63" s="261"/>
      <c r="T63" s="260"/>
      <c r="U63" s="268">
        <f aca="true" t="shared" si="45" ref="U63:U68">SUM(S63:T63)</f>
        <v>0</v>
      </c>
      <c r="V63" s="258"/>
      <c r="W63" s="259"/>
      <c r="X63" s="260"/>
      <c r="Y63" s="268">
        <f aca="true" t="shared" si="46" ref="Y63:Y68">SUM(V63:X63)</f>
        <v>0</v>
      </c>
      <c r="Z63" s="264">
        <f aca="true" t="shared" si="47" ref="Z63:Z68">SUM(L63,O63:P63,U63,Y63)</f>
        <v>0</v>
      </c>
      <c r="AA63" s="266"/>
      <c r="AB63" s="264">
        <f aca="true" t="shared" si="48" ref="AB63:AB68">SUM(Z63:AA63)</f>
        <v>0</v>
      </c>
    </row>
    <row r="64" spans="1:28" ht="13.5">
      <c r="A64" s="258" t="s">
        <v>514</v>
      </c>
      <c r="B64" s="257"/>
      <c r="C64" s="258"/>
      <c r="D64" s="259"/>
      <c r="E64" s="259"/>
      <c r="F64" s="266">
        <f t="shared" si="39"/>
        <v>0</v>
      </c>
      <c r="G64" s="259"/>
      <c r="H64" s="259"/>
      <c r="I64" s="267">
        <f t="shared" si="40"/>
        <v>0</v>
      </c>
      <c r="J64" s="261">
        <f t="shared" si="41"/>
        <v>0</v>
      </c>
      <c r="K64" s="266"/>
      <c r="L64" s="268">
        <f t="shared" si="42"/>
        <v>0</v>
      </c>
      <c r="M64" s="261"/>
      <c r="N64" s="924"/>
      <c r="O64" s="268">
        <f t="shared" si="43"/>
        <v>0</v>
      </c>
      <c r="P64" s="261"/>
      <c r="Q64" s="260"/>
      <c r="R64" s="268">
        <f t="shared" si="44"/>
        <v>0</v>
      </c>
      <c r="S64" s="261"/>
      <c r="T64" s="260"/>
      <c r="U64" s="268">
        <f t="shared" si="45"/>
        <v>0</v>
      </c>
      <c r="V64" s="258"/>
      <c r="W64" s="259"/>
      <c r="X64" s="260"/>
      <c r="Y64" s="268">
        <f t="shared" si="46"/>
        <v>0</v>
      </c>
      <c r="Z64" s="264">
        <f t="shared" si="47"/>
        <v>0</v>
      </c>
      <c r="AA64" s="266"/>
      <c r="AB64" s="264">
        <f t="shared" si="48"/>
        <v>0</v>
      </c>
    </row>
    <row r="65" spans="1:28" ht="13.5">
      <c r="A65" s="258" t="s">
        <v>516</v>
      </c>
      <c r="B65" s="257"/>
      <c r="C65" s="258"/>
      <c r="D65" s="259"/>
      <c r="E65" s="259"/>
      <c r="F65" s="266">
        <f t="shared" si="39"/>
        <v>0</v>
      </c>
      <c r="G65" s="259"/>
      <c r="H65" s="259"/>
      <c r="I65" s="267">
        <f t="shared" si="40"/>
        <v>0</v>
      </c>
      <c r="J65" s="261">
        <f t="shared" si="41"/>
        <v>0</v>
      </c>
      <c r="K65" s="266"/>
      <c r="L65" s="268">
        <f t="shared" si="42"/>
        <v>0</v>
      </c>
      <c r="M65" s="261"/>
      <c r="N65" s="924"/>
      <c r="O65" s="268">
        <f t="shared" si="43"/>
        <v>0</v>
      </c>
      <c r="P65" s="261"/>
      <c r="Q65" s="260"/>
      <c r="R65" s="268">
        <f t="shared" si="44"/>
        <v>0</v>
      </c>
      <c r="S65" s="261"/>
      <c r="T65" s="260"/>
      <c r="U65" s="268">
        <f t="shared" si="45"/>
        <v>0</v>
      </c>
      <c r="V65" s="258"/>
      <c r="W65" s="259"/>
      <c r="X65" s="260"/>
      <c r="Y65" s="268">
        <f t="shared" si="46"/>
        <v>0</v>
      </c>
      <c r="Z65" s="264">
        <f t="shared" si="47"/>
        <v>0</v>
      </c>
      <c r="AA65" s="266"/>
      <c r="AB65" s="264">
        <f t="shared" si="48"/>
        <v>0</v>
      </c>
    </row>
    <row r="66" spans="1:28" ht="13.5">
      <c r="A66" s="258" t="s">
        <v>518</v>
      </c>
      <c r="B66" s="257"/>
      <c r="C66" s="258"/>
      <c r="D66" s="259"/>
      <c r="E66" s="259"/>
      <c r="F66" s="266">
        <f t="shared" si="39"/>
        <v>0</v>
      </c>
      <c r="G66" s="259"/>
      <c r="H66" s="259"/>
      <c r="I66" s="267">
        <f t="shared" si="40"/>
        <v>0</v>
      </c>
      <c r="J66" s="261">
        <f t="shared" si="41"/>
        <v>0</v>
      </c>
      <c r="K66" s="266"/>
      <c r="L66" s="268">
        <f t="shared" si="42"/>
        <v>0</v>
      </c>
      <c r="M66" s="261"/>
      <c r="N66" s="924"/>
      <c r="O66" s="268">
        <f t="shared" si="43"/>
        <v>0</v>
      </c>
      <c r="P66" s="261"/>
      <c r="Q66" s="260"/>
      <c r="R66" s="268">
        <f t="shared" si="44"/>
        <v>0</v>
      </c>
      <c r="S66" s="261"/>
      <c r="T66" s="260"/>
      <c r="U66" s="268">
        <f t="shared" si="45"/>
        <v>0</v>
      </c>
      <c r="V66" s="258"/>
      <c r="W66" s="259"/>
      <c r="X66" s="260"/>
      <c r="Y66" s="268">
        <f t="shared" si="46"/>
        <v>0</v>
      </c>
      <c r="Z66" s="264">
        <f t="shared" si="47"/>
        <v>0</v>
      </c>
      <c r="AA66" s="266"/>
      <c r="AB66" s="264">
        <f t="shared" si="48"/>
        <v>0</v>
      </c>
    </row>
    <row r="67" spans="1:28" ht="13.5">
      <c r="A67" s="258" t="s">
        <v>801</v>
      </c>
      <c r="B67" s="257"/>
      <c r="C67" s="258"/>
      <c r="D67" s="259"/>
      <c r="E67" s="259"/>
      <c r="F67" s="266">
        <f t="shared" si="39"/>
        <v>0</v>
      </c>
      <c r="G67" s="259"/>
      <c r="H67" s="259"/>
      <c r="I67" s="267">
        <f t="shared" si="40"/>
        <v>0</v>
      </c>
      <c r="J67" s="261">
        <f t="shared" si="41"/>
        <v>0</v>
      </c>
      <c r="K67" s="266"/>
      <c r="L67" s="268">
        <f t="shared" si="42"/>
        <v>0</v>
      </c>
      <c r="M67" s="261"/>
      <c r="N67" s="924"/>
      <c r="O67" s="268">
        <f t="shared" si="43"/>
        <v>0</v>
      </c>
      <c r="P67" s="261"/>
      <c r="Q67" s="260"/>
      <c r="R67" s="268">
        <f t="shared" si="44"/>
        <v>0</v>
      </c>
      <c r="S67" s="261"/>
      <c r="T67" s="260"/>
      <c r="U67" s="268">
        <f t="shared" si="45"/>
        <v>0</v>
      </c>
      <c r="V67" s="258"/>
      <c r="W67" s="259"/>
      <c r="X67" s="260"/>
      <c r="Y67" s="268">
        <f t="shared" si="46"/>
        <v>0</v>
      </c>
      <c r="Z67" s="264">
        <f t="shared" si="47"/>
        <v>0</v>
      </c>
      <c r="AA67" s="266"/>
      <c r="AB67" s="264">
        <f t="shared" si="48"/>
        <v>0</v>
      </c>
    </row>
    <row r="68" spans="1:28" ht="13.5">
      <c r="A68" s="258" t="s">
        <v>342</v>
      </c>
      <c r="B68" s="257"/>
      <c r="C68" s="258"/>
      <c r="D68" s="259"/>
      <c r="E68" s="259"/>
      <c r="F68" s="266">
        <f t="shared" si="39"/>
        <v>0</v>
      </c>
      <c r="G68" s="259"/>
      <c r="H68" s="259"/>
      <c r="I68" s="267">
        <f t="shared" si="40"/>
        <v>0</v>
      </c>
      <c r="J68" s="261">
        <f t="shared" si="41"/>
        <v>0</v>
      </c>
      <c r="K68" s="266"/>
      <c r="L68" s="268">
        <f t="shared" si="42"/>
        <v>0</v>
      </c>
      <c r="M68" s="261"/>
      <c r="N68" s="924"/>
      <c r="O68" s="268">
        <f t="shared" si="43"/>
        <v>0</v>
      </c>
      <c r="P68" s="261"/>
      <c r="Q68" s="260"/>
      <c r="R68" s="268">
        <f t="shared" si="44"/>
        <v>0</v>
      </c>
      <c r="S68" s="261"/>
      <c r="T68" s="260"/>
      <c r="U68" s="268">
        <f t="shared" si="45"/>
        <v>0</v>
      </c>
      <c r="V68" s="258"/>
      <c r="W68" s="259"/>
      <c r="X68" s="260"/>
      <c r="Y68" s="268">
        <f t="shared" si="46"/>
        <v>0</v>
      </c>
      <c r="Z68" s="264">
        <f t="shared" si="47"/>
        <v>0</v>
      </c>
      <c r="AA68" s="266"/>
      <c r="AB68" s="264">
        <f t="shared" si="48"/>
        <v>0</v>
      </c>
    </row>
    <row r="69" spans="1:28" ht="15" customHeight="1">
      <c r="A69" s="279" t="s">
        <v>343</v>
      </c>
      <c r="B69" s="257">
        <f aca="true" t="shared" si="49" ref="B69:AB69">SUBTOTAL(9,B59:B68)</f>
        <v>0</v>
      </c>
      <c r="C69" s="258">
        <f t="shared" si="49"/>
        <v>0</v>
      </c>
      <c r="D69" s="259">
        <f t="shared" si="49"/>
        <v>0</v>
      </c>
      <c r="E69" s="259">
        <f t="shared" si="49"/>
        <v>0</v>
      </c>
      <c r="F69" s="259">
        <f t="shared" si="49"/>
        <v>0</v>
      </c>
      <c r="G69" s="259">
        <f t="shared" si="49"/>
        <v>0</v>
      </c>
      <c r="H69" s="259">
        <f t="shared" si="49"/>
        <v>0</v>
      </c>
      <c r="I69" s="260">
        <f t="shared" si="49"/>
        <v>0</v>
      </c>
      <c r="J69" s="261">
        <f t="shared" si="49"/>
        <v>0</v>
      </c>
      <c r="K69" s="259">
        <f t="shared" si="49"/>
        <v>0</v>
      </c>
      <c r="L69" s="262">
        <f t="shared" si="49"/>
        <v>0</v>
      </c>
      <c r="M69" s="261">
        <f t="shared" si="49"/>
        <v>0</v>
      </c>
      <c r="N69" s="923">
        <f t="shared" si="49"/>
        <v>0</v>
      </c>
      <c r="O69" s="262">
        <f t="shared" si="49"/>
        <v>0</v>
      </c>
      <c r="P69" s="261">
        <f t="shared" si="49"/>
        <v>0</v>
      </c>
      <c r="Q69" s="260">
        <f t="shared" si="49"/>
        <v>0</v>
      </c>
      <c r="R69" s="262">
        <f t="shared" si="49"/>
        <v>0</v>
      </c>
      <c r="S69" s="261">
        <f>SUBTOTAL(9,S59:S68)</f>
        <v>0</v>
      </c>
      <c r="T69" s="260">
        <f>SUBTOTAL(9,T59:T68)</f>
        <v>0</v>
      </c>
      <c r="U69" s="262">
        <f>SUBTOTAL(9,U59:U68)</f>
        <v>0</v>
      </c>
      <c r="V69" s="258">
        <f t="shared" si="49"/>
        <v>0</v>
      </c>
      <c r="W69" s="259">
        <f t="shared" si="49"/>
        <v>0</v>
      </c>
      <c r="X69" s="260">
        <f t="shared" si="49"/>
        <v>0</v>
      </c>
      <c r="Y69" s="262">
        <f t="shared" si="49"/>
        <v>0</v>
      </c>
      <c r="Z69" s="257">
        <f t="shared" si="49"/>
        <v>0</v>
      </c>
      <c r="AA69" s="257">
        <f t="shared" si="49"/>
        <v>0</v>
      </c>
      <c r="AB69" s="257">
        <f t="shared" si="49"/>
        <v>0</v>
      </c>
    </row>
    <row r="70" spans="1:28" ht="21.75" customHeight="1" thickBot="1">
      <c r="A70" s="280" t="s">
        <v>344</v>
      </c>
      <c r="B70" s="281">
        <f aca="true" t="shared" si="50" ref="B70:AB70">SUM(B57,B69)</f>
        <v>0</v>
      </c>
      <c r="C70" s="282">
        <f t="shared" si="50"/>
        <v>0</v>
      </c>
      <c r="D70" s="283">
        <f t="shared" si="50"/>
        <v>0</v>
      </c>
      <c r="E70" s="283">
        <f t="shared" si="50"/>
        <v>0</v>
      </c>
      <c r="F70" s="283">
        <f t="shared" si="50"/>
        <v>0</v>
      </c>
      <c r="G70" s="283">
        <f t="shared" si="50"/>
        <v>0</v>
      </c>
      <c r="H70" s="283">
        <f t="shared" si="50"/>
        <v>0</v>
      </c>
      <c r="I70" s="284">
        <f t="shared" si="50"/>
        <v>0</v>
      </c>
      <c r="J70" s="285">
        <f t="shared" si="50"/>
        <v>0</v>
      </c>
      <c r="K70" s="283">
        <f t="shared" si="50"/>
        <v>0</v>
      </c>
      <c r="L70" s="286">
        <f t="shared" si="50"/>
        <v>0</v>
      </c>
      <c r="M70" s="285">
        <f t="shared" si="50"/>
        <v>0</v>
      </c>
      <c r="N70" s="927">
        <f t="shared" si="50"/>
        <v>0</v>
      </c>
      <c r="O70" s="286">
        <f t="shared" si="50"/>
        <v>0</v>
      </c>
      <c r="P70" s="285">
        <f t="shared" si="50"/>
        <v>0</v>
      </c>
      <c r="Q70" s="284">
        <f t="shared" si="50"/>
        <v>0</v>
      </c>
      <c r="R70" s="286">
        <f t="shared" si="50"/>
        <v>0</v>
      </c>
      <c r="S70" s="285">
        <f>SUM(S57,S69)</f>
        <v>0</v>
      </c>
      <c r="T70" s="284">
        <f>SUM(T57,T69)</f>
        <v>0</v>
      </c>
      <c r="U70" s="286">
        <f>SUM(U57,U69)</f>
        <v>0</v>
      </c>
      <c r="V70" s="282">
        <f t="shared" si="50"/>
        <v>0</v>
      </c>
      <c r="W70" s="283">
        <f t="shared" si="50"/>
        <v>0</v>
      </c>
      <c r="X70" s="284">
        <f t="shared" si="50"/>
        <v>0</v>
      </c>
      <c r="Y70" s="286">
        <f t="shared" si="50"/>
        <v>0</v>
      </c>
      <c r="Z70" s="281">
        <f t="shared" si="50"/>
        <v>0</v>
      </c>
      <c r="AA70" s="281">
        <f t="shared" si="50"/>
        <v>0</v>
      </c>
      <c r="AB70" s="281">
        <f t="shared" si="50"/>
        <v>0</v>
      </c>
    </row>
    <row r="71" spans="1:28" ht="24.75" customHeight="1">
      <c r="A71" s="287" t="s">
        <v>529</v>
      </c>
      <c r="B71" s="288"/>
      <c r="C71" s="217"/>
      <c r="D71" s="289"/>
      <c r="E71" s="289"/>
      <c r="F71" s="289"/>
      <c r="G71" s="289"/>
      <c r="H71" s="289"/>
      <c r="I71" s="290"/>
      <c r="J71" s="291"/>
      <c r="K71" s="289"/>
      <c r="L71" s="292"/>
      <c r="M71" s="291"/>
      <c r="N71" s="928"/>
      <c r="O71" s="292"/>
      <c r="P71" s="291"/>
      <c r="Q71" s="290"/>
      <c r="R71" s="292"/>
      <c r="S71" s="291"/>
      <c r="T71" s="290"/>
      <c r="U71" s="292"/>
      <c r="V71" s="217"/>
      <c r="W71" s="289"/>
      <c r="X71" s="290"/>
      <c r="Y71" s="292"/>
      <c r="Z71" s="288"/>
      <c r="AA71" s="288"/>
      <c r="AB71" s="288"/>
    </row>
    <row r="72" spans="1:28" ht="21.75" customHeight="1">
      <c r="A72" s="270" t="s">
        <v>345</v>
      </c>
      <c r="B72" s="264"/>
      <c r="C72" s="265"/>
      <c r="D72" s="266"/>
      <c r="E72" s="266"/>
      <c r="F72" s="266">
        <f>SUM(C72:E72)</f>
        <v>0</v>
      </c>
      <c r="G72" s="266"/>
      <c r="H72" s="266"/>
      <c r="I72" s="267">
        <f>SUM(G72:H72)</f>
        <v>0</v>
      </c>
      <c r="J72" s="255">
        <f>SUM(B72,F72,I72)</f>
        <v>0</v>
      </c>
      <c r="K72" s="266"/>
      <c r="L72" s="268">
        <f>SUM(J72:K72)</f>
        <v>0</v>
      </c>
      <c r="M72" s="255"/>
      <c r="N72" s="924"/>
      <c r="O72" s="268">
        <f>SUM(M72:N72)</f>
        <v>0</v>
      </c>
      <c r="P72" s="255"/>
      <c r="Q72" s="267"/>
      <c r="R72" s="268">
        <f>SUM(P72:Q72)</f>
        <v>0</v>
      </c>
      <c r="S72" s="255"/>
      <c r="T72" s="267"/>
      <c r="U72" s="268">
        <f>SUM(S72:T72)</f>
        <v>0</v>
      </c>
      <c r="V72" s="265"/>
      <c r="W72" s="266"/>
      <c r="X72" s="267"/>
      <c r="Y72" s="268">
        <f>SUM(V72:X72)</f>
        <v>0</v>
      </c>
      <c r="Z72" s="264">
        <f>SUM(L72,O72:P72,U72,Y72)</f>
        <v>0</v>
      </c>
      <c r="AA72" s="266"/>
      <c r="AB72" s="264">
        <f>SUM(Z72:AA72)</f>
        <v>0</v>
      </c>
    </row>
    <row r="73" spans="1:28" ht="21.75" customHeight="1">
      <c r="A73" s="270" t="s">
        <v>346</v>
      </c>
      <c r="B73" s="264"/>
      <c r="C73" s="265"/>
      <c r="D73" s="266"/>
      <c r="E73" s="266"/>
      <c r="F73" s="266">
        <f>SUM(C73:E73)</f>
        <v>0</v>
      </c>
      <c r="G73" s="266"/>
      <c r="H73" s="266"/>
      <c r="I73" s="267">
        <f>SUM(G73:H73)</f>
        <v>0</v>
      </c>
      <c r="J73" s="255">
        <f>SUM(B73,F73,I73)</f>
        <v>0</v>
      </c>
      <c r="K73" s="266"/>
      <c r="L73" s="268">
        <f>SUM(J73:K73)</f>
        <v>0</v>
      </c>
      <c r="M73" s="255"/>
      <c r="N73" s="924"/>
      <c r="O73" s="268">
        <f>SUM(M73:N73)</f>
        <v>0</v>
      </c>
      <c r="P73" s="255"/>
      <c r="Q73" s="267"/>
      <c r="R73" s="268">
        <f>SUM(P73:Q73)</f>
        <v>0</v>
      </c>
      <c r="S73" s="255"/>
      <c r="T73" s="267"/>
      <c r="U73" s="268">
        <f>SUM(S73:T73)</f>
        <v>0</v>
      </c>
      <c r="V73" s="265"/>
      <c r="W73" s="266"/>
      <c r="X73" s="267"/>
      <c r="Y73" s="268">
        <f>SUM(V73:X73)</f>
        <v>0</v>
      </c>
      <c r="Z73" s="264">
        <f>SUM(L73,O73:P73,U73,Y73)</f>
        <v>0</v>
      </c>
      <c r="AA73" s="266"/>
      <c r="AB73" s="264">
        <f>SUM(Z73:AA73)</f>
        <v>0</v>
      </c>
    </row>
    <row r="74" spans="1:28" ht="21.75" customHeight="1">
      <c r="A74" s="270" t="s">
        <v>347</v>
      </c>
      <c r="B74" s="264"/>
      <c r="C74" s="265"/>
      <c r="D74" s="266"/>
      <c r="E74" s="266"/>
      <c r="F74" s="266">
        <f>SUM(C74:E74)</f>
        <v>0</v>
      </c>
      <c r="G74" s="266"/>
      <c r="H74" s="266"/>
      <c r="I74" s="267">
        <f>SUM(G74:H74)</f>
        <v>0</v>
      </c>
      <c r="J74" s="255">
        <f>SUM(B74,F74,I74)</f>
        <v>0</v>
      </c>
      <c r="K74" s="266"/>
      <c r="L74" s="268">
        <f>SUM(J74:K74)</f>
        <v>0</v>
      </c>
      <c r="M74" s="255"/>
      <c r="N74" s="924"/>
      <c r="O74" s="268">
        <f>SUM(M74:N74)</f>
        <v>0</v>
      </c>
      <c r="P74" s="255"/>
      <c r="Q74" s="267"/>
      <c r="R74" s="268">
        <f>SUM(P74:Q74)</f>
        <v>0</v>
      </c>
      <c r="S74" s="255"/>
      <c r="T74" s="267"/>
      <c r="U74" s="268">
        <f>SUM(S74:T74)</f>
        <v>0</v>
      </c>
      <c r="V74" s="265"/>
      <c r="W74" s="266"/>
      <c r="X74" s="267"/>
      <c r="Y74" s="268">
        <f>SUM(V74:X74)</f>
        <v>0</v>
      </c>
      <c r="Z74" s="264">
        <f>SUM(L74,O74:P74,U74,Y74)</f>
        <v>0</v>
      </c>
      <c r="AA74" s="266"/>
      <c r="AB74" s="264">
        <f>SUM(Z74:AA74)</f>
        <v>0</v>
      </c>
    </row>
    <row r="75" spans="1:28" ht="21.75" customHeight="1">
      <c r="A75" s="270" t="s">
        <v>348</v>
      </c>
      <c r="B75" s="264"/>
      <c r="C75" s="265"/>
      <c r="D75" s="266"/>
      <c r="E75" s="266"/>
      <c r="F75" s="266">
        <f>SUM(C75:E75)</f>
        <v>0</v>
      </c>
      <c r="G75" s="266"/>
      <c r="H75" s="266"/>
      <c r="I75" s="267">
        <f>SUM(G75:H75)</f>
        <v>0</v>
      </c>
      <c r="J75" s="255">
        <f>SUM(B75,F75,I75)</f>
        <v>0</v>
      </c>
      <c r="K75" s="266"/>
      <c r="L75" s="268">
        <f>SUM(J75:K75)</f>
        <v>0</v>
      </c>
      <c r="M75" s="255"/>
      <c r="N75" s="924"/>
      <c r="O75" s="268">
        <f>SUM(M75:N75)</f>
        <v>0</v>
      </c>
      <c r="P75" s="255"/>
      <c r="Q75" s="267"/>
      <c r="R75" s="268">
        <f>SUM(P75:Q75)</f>
        <v>0</v>
      </c>
      <c r="S75" s="255"/>
      <c r="T75" s="267"/>
      <c r="U75" s="268">
        <f>SUM(S75:T75)</f>
        <v>0</v>
      </c>
      <c r="V75" s="265"/>
      <c r="W75" s="266"/>
      <c r="X75" s="267"/>
      <c r="Y75" s="268">
        <f>SUM(V75:X75)</f>
        <v>0</v>
      </c>
      <c r="Z75" s="264">
        <f>SUM(L75,O75:P75,U75,Y75)</f>
        <v>0</v>
      </c>
      <c r="AA75" s="266"/>
      <c r="AB75" s="264">
        <f>SUM(Z75:AA75)</f>
        <v>0</v>
      </c>
    </row>
    <row r="76" spans="1:28" ht="21.75" customHeight="1">
      <c r="A76" s="270" t="s">
        <v>349</v>
      </c>
      <c r="B76" s="264"/>
      <c r="C76" s="265"/>
      <c r="D76" s="266"/>
      <c r="E76" s="266"/>
      <c r="F76" s="266">
        <f>SUM(C76:E76)</f>
        <v>0</v>
      </c>
      <c r="G76" s="266"/>
      <c r="H76" s="266"/>
      <c r="I76" s="267">
        <f>SUM(G76:H76)</f>
        <v>0</v>
      </c>
      <c r="J76" s="255">
        <f>SUM(B76,F76,I76)</f>
        <v>0</v>
      </c>
      <c r="K76" s="266"/>
      <c r="L76" s="268">
        <f>SUM(J76:K76)</f>
        <v>0</v>
      </c>
      <c r="M76" s="255"/>
      <c r="N76" s="924"/>
      <c r="O76" s="268">
        <f>SUM(M76:N76)</f>
        <v>0</v>
      </c>
      <c r="P76" s="255"/>
      <c r="Q76" s="267"/>
      <c r="R76" s="268">
        <f>SUM(P76:Q76)</f>
        <v>0</v>
      </c>
      <c r="S76" s="255"/>
      <c r="T76" s="267"/>
      <c r="U76" s="268">
        <f>SUM(S76:T76)</f>
        <v>0</v>
      </c>
      <c r="V76" s="265"/>
      <c r="W76" s="266"/>
      <c r="X76" s="267"/>
      <c r="Y76" s="268">
        <f>SUM(V76:X76)</f>
        <v>0</v>
      </c>
      <c r="Z76" s="264">
        <f>SUM(L76,O76:P76,U76,Y76)</f>
        <v>0</v>
      </c>
      <c r="AA76" s="266"/>
      <c r="AB76" s="264">
        <f>SUM(Z76:AA76)</f>
        <v>0</v>
      </c>
    </row>
    <row r="77" spans="1:28" ht="21.75" customHeight="1">
      <c r="A77" s="293" t="s">
        <v>350</v>
      </c>
      <c r="B77" s="257">
        <f aca="true" t="shared" si="51" ref="B77:AB77">SUBTOTAL(9,B72:B76)</f>
        <v>0</v>
      </c>
      <c r="C77" s="258">
        <f t="shared" si="51"/>
        <v>0</v>
      </c>
      <c r="D77" s="259">
        <f t="shared" si="51"/>
        <v>0</v>
      </c>
      <c r="E77" s="259">
        <f t="shared" si="51"/>
        <v>0</v>
      </c>
      <c r="F77" s="259">
        <f t="shared" si="51"/>
        <v>0</v>
      </c>
      <c r="G77" s="259">
        <f t="shared" si="51"/>
        <v>0</v>
      </c>
      <c r="H77" s="259">
        <f t="shared" si="51"/>
        <v>0</v>
      </c>
      <c r="I77" s="260">
        <f t="shared" si="51"/>
        <v>0</v>
      </c>
      <c r="J77" s="261">
        <f t="shared" si="51"/>
        <v>0</v>
      </c>
      <c r="K77" s="259">
        <f t="shared" si="51"/>
        <v>0</v>
      </c>
      <c r="L77" s="262">
        <f t="shared" si="51"/>
        <v>0</v>
      </c>
      <c r="M77" s="261">
        <f t="shared" si="51"/>
        <v>0</v>
      </c>
      <c r="N77" s="923">
        <f t="shared" si="51"/>
        <v>0</v>
      </c>
      <c r="O77" s="262">
        <f t="shared" si="51"/>
        <v>0</v>
      </c>
      <c r="P77" s="261">
        <f t="shared" si="51"/>
        <v>0</v>
      </c>
      <c r="Q77" s="260">
        <f t="shared" si="51"/>
        <v>0</v>
      </c>
      <c r="R77" s="262">
        <f t="shared" si="51"/>
        <v>0</v>
      </c>
      <c r="S77" s="261">
        <f>SUBTOTAL(9,S72:S76)</f>
        <v>0</v>
      </c>
      <c r="T77" s="260">
        <f>SUBTOTAL(9,T72:T76)</f>
        <v>0</v>
      </c>
      <c r="U77" s="262">
        <f>SUBTOTAL(9,U72:U76)</f>
        <v>0</v>
      </c>
      <c r="V77" s="258">
        <f t="shared" si="51"/>
        <v>0</v>
      </c>
      <c r="W77" s="259">
        <f t="shared" si="51"/>
        <v>0</v>
      </c>
      <c r="X77" s="260">
        <f t="shared" si="51"/>
        <v>0</v>
      </c>
      <c r="Y77" s="262">
        <f t="shared" si="51"/>
        <v>0</v>
      </c>
      <c r="Z77" s="257">
        <f t="shared" si="51"/>
        <v>0</v>
      </c>
      <c r="AA77" s="257">
        <f t="shared" si="51"/>
        <v>0</v>
      </c>
      <c r="AB77" s="257">
        <f t="shared" si="51"/>
        <v>0</v>
      </c>
    </row>
    <row r="78" spans="1:28" ht="21.75" customHeight="1" thickBot="1">
      <c r="A78" s="280" t="s">
        <v>351</v>
      </c>
      <c r="B78" s="281">
        <f aca="true" t="shared" si="52" ref="B78:AB78">SUM(B70,B77)</f>
        <v>0</v>
      </c>
      <c r="C78" s="282">
        <f t="shared" si="52"/>
        <v>0</v>
      </c>
      <c r="D78" s="283">
        <f t="shared" si="52"/>
        <v>0</v>
      </c>
      <c r="E78" s="283">
        <f t="shared" si="52"/>
        <v>0</v>
      </c>
      <c r="F78" s="283">
        <f t="shared" si="52"/>
        <v>0</v>
      </c>
      <c r="G78" s="283">
        <f t="shared" si="52"/>
        <v>0</v>
      </c>
      <c r="H78" s="283">
        <f t="shared" si="52"/>
        <v>0</v>
      </c>
      <c r="I78" s="284">
        <f t="shared" si="52"/>
        <v>0</v>
      </c>
      <c r="J78" s="285">
        <f t="shared" si="52"/>
        <v>0</v>
      </c>
      <c r="K78" s="283">
        <f t="shared" si="52"/>
        <v>0</v>
      </c>
      <c r="L78" s="286">
        <f t="shared" si="52"/>
        <v>0</v>
      </c>
      <c r="M78" s="285">
        <f t="shared" si="52"/>
        <v>0</v>
      </c>
      <c r="N78" s="927">
        <f t="shared" si="52"/>
        <v>0</v>
      </c>
      <c r="O78" s="286">
        <f t="shared" si="52"/>
        <v>0</v>
      </c>
      <c r="P78" s="285">
        <f t="shared" si="52"/>
        <v>0</v>
      </c>
      <c r="Q78" s="284">
        <f t="shared" si="52"/>
        <v>0</v>
      </c>
      <c r="R78" s="286">
        <f t="shared" si="52"/>
        <v>0</v>
      </c>
      <c r="S78" s="285">
        <f>SUM(S70,S77)</f>
        <v>0</v>
      </c>
      <c r="T78" s="284">
        <f>SUM(T70,T77)</f>
        <v>0</v>
      </c>
      <c r="U78" s="286">
        <f>SUM(U70,U77)</f>
        <v>0</v>
      </c>
      <c r="V78" s="282">
        <f t="shared" si="52"/>
        <v>0</v>
      </c>
      <c r="W78" s="283">
        <f t="shared" si="52"/>
        <v>0</v>
      </c>
      <c r="X78" s="284">
        <f t="shared" si="52"/>
        <v>0</v>
      </c>
      <c r="Y78" s="286">
        <f t="shared" si="52"/>
        <v>0</v>
      </c>
      <c r="Z78" s="281">
        <f t="shared" si="52"/>
        <v>0</v>
      </c>
      <c r="AA78" s="281">
        <f t="shared" si="52"/>
        <v>0</v>
      </c>
      <c r="AB78" s="281">
        <f t="shared" si="52"/>
        <v>0</v>
      </c>
    </row>
  </sheetData>
  <sheetProtection/>
  <mergeCells count="29">
    <mergeCell ref="S3:U3"/>
    <mergeCell ref="S5:S6"/>
    <mergeCell ref="T5:T6"/>
    <mergeCell ref="A3:A7"/>
    <mergeCell ref="B3:L3"/>
    <mergeCell ref="M3:O3"/>
    <mergeCell ref="P3:R3"/>
    <mergeCell ref="G6:G7"/>
    <mergeCell ref="H6:H7"/>
    <mergeCell ref="V3:Y3"/>
    <mergeCell ref="C4:I4"/>
    <mergeCell ref="J4:J5"/>
    <mergeCell ref="K4:K5"/>
    <mergeCell ref="L4:L5"/>
    <mergeCell ref="W5:W6"/>
    <mergeCell ref="X5:X6"/>
    <mergeCell ref="C6:C7"/>
    <mergeCell ref="D6:D7"/>
    <mergeCell ref="E6:E7"/>
    <mergeCell ref="Z4:Z5"/>
    <mergeCell ref="AA4:AA5"/>
    <mergeCell ref="AB4:AB5"/>
    <mergeCell ref="C5:F5"/>
    <mergeCell ref="G5:I5"/>
    <mergeCell ref="M5:M6"/>
    <mergeCell ref="N5:N6"/>
    <mergeCell ref="P5:P6"/>
    <mergeCell ref="Q5:Q6"/>
    <mergeCell ref="V5:V6"/>
  </mergeCells>
  <printOptions horizontalCentered="1"/>
  <pageMargins left="0.31496062992125984" right="0.2755905511811024" top="0.9448818897637796" bottom="0.5118110236220472" header="0.5905511811023623" footer="0.3937007874015748"/>
  <pageSetup fitToHeight="1" fitToWidth="1" horizontalDpi="600" verticalDpi="600" orientation="landscape" paperSize="9" scale="35" r:id="rId1"/>
  <headerFooter alignWithMargins="0">
    <oddHeader>&amp;L&amp;14&amp;A</oddHeader>
  </headerFooter>
</worksheet>
</file>

<file path=xl/worksheets/sheet28.xml><?xml version="1.0" encoding="utf-8"?>
<worksheet xmlns="http://schemas.openxmlformats.org/spreadsheetml/2006/main" xmlns:r="http://schemas.openxmlformats.org/officeDocument/2006/relationships">
  <dimension ref="A1:AC31"/>
  <sheetViews>
    <sheetView zoomScale="84" zoomScaleNormal="84" zoomScalePageLayoutView="0" workbookViewId="0" topLeftCell="A1">
      <selection activeCell="A1" sqref="A1"/>
    </sheetView>
  </sheetViews>
  <sheetFormatPr defaultColWidth="9.00390625" defaultRowHeight="13.5"/>
  <cols>
    <col min="1" max="1" width="37.00390625" style="298" bestFit="1" customWidth="1"/>
    <col min="2" max="4" width="13.625" style="298" customWidth="1"/>
    <col min="5" max="5" width="8.625" style="298" customWidth="1"/>
    <col min="6" max="7" width="13.625" style="298" customWidth="1"/>
    <col min="8" max="8" width="8.625" style="298" customWidth="1"/>
    <col min="9" max="13" width="13.625" style="298" customWidth="1"/>
    <col min="14" max="14" width="8.625" style="298" customWidth="1"/>
    <col min="15" max="16" width="13.625" style="298" customWidth="1"/>
    <col min="17" max="17" width="8.625" style="298" customWidth="1"/>
    <col min="18" max="19" width="13.625" style="298" customWidth="1"/>
    <col min="20" max="20" width="8.625" style="298" customWidth="1"/>
    <col min="21" max="23" width="13.625" style="298" customWidth="1"/>
    <col min="24" max="24" width="8.625" style="298" customWidth="1"/>
    <col min="25" max="28" width="13.625" style="298" customWidth="1"/>
    <col min="29" max="16384" width="9.00390625" style="300" customWidth="1"/>
  </cols>
  <sheetData>
    <row r="1" spans="1:29" s="297" customFormat="1" ht="21">
      <c r="A1" s="294" t="s">
        <v>413</v>
      </c>
      <c r="B1" s="294" t="s">
        <v>414</v>
      </c>
      <c r="C1" s="295"/>
      <c r="D1" s="295"/>
      <c r="E1" s="295"/>
      <c r="F1" s="295"/>
      <c r="G1" s="295"/>
      <c r="H1" s="295"/>
      <c r="I1" s="295"/>
      <c r="J1" s="295"/>
      <c r="K1" s="295"/>
      <c r="L1" s="295"/>
      <c r="M1" s="294" t="s">
        <v>414</v>
      </c>
      <c r="N1" s="295"/>
      <c r="O1" s="295"/>
      <c r="P1" s="295"/>
      <c r="Q1" s="295"/>
      <c r="R1" s="295"/>
      <c r="S1" s="295"/>
      <c r="T1" s="295"/>
      <c r="U1" s="295"/>
      <c r="V1" s="295"/>
      <c r="W1" s="295"/>
      <c r="X1" s="295"/>
      <c r="Y1" s="295"/>
      <c r="Z1" s="294" t="s">
        <v>414</v>
      </c>
      <c r="AB1" s="295"/>
      <c r="AC1" s="295"/>
    </row>
    <row r="2" ht="19.5" customHeight="1" thickBot="1">
      <c r="AB2" s="833" t="s">
        <v>481</v>
      </c>
    </row>
    <row r="3" spans="1:28" ht="14.25" thickBot="1">
      <c r="A3" s="1170"/>
      <c r="B3" s="1173" t="s">
        <v>66</v>
      </c>
      <c r="C3" s="1174"/>
      <c r="D3" s="1174"/>
      <c r="E3" s="1174"/>
      <c r="F3" s="1174"/>
      <c r="G3" s="1174"/>
      <c r="H3" s="1174"/>
      <c r="I3" s="1174"/>
      <c r="J3" s="1174"/>
      <c r="K3" s="1174"/>
      <c r="L3" s="1175"/>
      <c r="M3" s="1148" t="s">
        <v>67</v>
      </c>
      <c r="N3" s="1149"/>
      <c r="O3" s="1150"/>
      <c r="P3" s="1148" t="s">
        <v>437</v>
      </c>
      <c r="Q3" s="1149"/>
      <c r="R3" s="1150"/>
      <c r="S3" s="1148" t="s">
        <v>68</v>
      </c>
      <c r="T3" s="1149"/>
      <c r="U3" s="1150"/>
      <c r="V3" s="1148" t="s">
        <v>69</v>
      </c>
      <c r="W3" s="1149"/>
      <c r="X3" s="1149"/>
      <c r="Y3" s="1150"/>
      <c r="Z3" s="218"/>
      <c r="AA3" s="218"/>
      <c r="AB3" s="218"/>
    </row>
    <row r="4" spans="1:28" s="302" customFormat="1" ht="15" customHeight="1" thickBot="1">
      <c r="A4" s="1171"/>
      <c r="B4" s="301"/>
      <c r="C4" s="1176" t="s">
        <v>70</v>
      </c>
      <c r="D4" s="1176"/>
      <c r="E4" s="1176"/>
      <c r="F4" s="1176"/>
      <c r="G4" s="1176"/>
      <c r="H4" s="1176"/>
      <c r="I4" s="1176"/>
      <c r="J4" s="1177" t="s">
        <v>71</v>
      </c>
      <c r="K4" s="1179" t="s">
        <v>72</v>
      </c>
      <c r="L4" s="1165" t="s">
        <v>73</v>
      </c>
      <c r="M4" s="221"/>
      <c r="N4" s="874"/>
      <c r="O4" s="840"/>
      <c r="P4" s="221"/>
      <c r="Q4" s="874"/>
      <c r="R4" s="840"/>
      <c r="S4" s="221"/>
      <c r="T4" s="874"/>
      <c r="U4" s="840"/>
      <c r="V4" s="221"/>
      <c r="W4" s="222"/>
      <c r="X4" s="874"/>
      <c r="Y4" s="840"/>
      <c r="Z4" s="1141" t="s">
        <v>74</v>
      </c>
      <c r="AA4" s="1141" t="s">
        <v>72</v>
      </c>
      <c r="AB4" s="1141" t="s">
        <v>73</v>
      </c>
    </row>
    <row r="5" spans="1:28" s="302" customFormat="1" ht="15" customHeight="1">
      <c r="A5" s="1171"/>
      <c r="B5" s="303" t="s">
        <v>75</v>
      </c>
      <c r="C5" s="1167" t="s">
        <v>76</v>
      </c>
      <c r="D5" s="1167"/>
      <c r="E5" s="1167"/>
      <c r="F5" s="1168"/>
      <c r="G5" s="1169" t="s">
        <v>230</v>
      </c>
      <c r="H5" s="1169"/>
      <c r="I5" s="1169"/>
      <c r="J5" s="1178"/>
      <c r="K5" s="1180"/>
      <c r="L5" s="1166"/>
      <c r="M5" s="1145" t="s">
        <v>220</v>
      </c>
      <c r="N5" s="1146" t="s">
        <v>78</v>
      </c>
      <c r="O5" s="226" t="s">
        <v>79</v>
      </c>
      <c r="P5" s="1147" t="s">
        <v>846</v>
      </c>
      <c r="Q5" s="1146" t="s">
        <v>81</v>
      </c>
      <c r="R5" s="226" t="s">
        <v>82</v>
      </c>
      <c r="S5" s="1147" t="s">
        <v>215</v>
      </c>
      <c r="T5" s="1146" t="s">
        <v>81</v>
      </c>
      <c r="U5" s="226" t="s">
        <v>82</v>
      </c>
      <c r="V5" s="1147" t="s">
        <v>221</v>
      </c>
      <c r="W5" s="1157" t="s">
        <v>222</v>
      </c>
      <c r="X5" s="1146" t="s">
        <v>83</v>
      </c>
      <c r="Y5" s="226" t="s">
        <v>84</v>
      </c>
      <c r="Z5" s="1141"/>
      <c r="AA5" s="1141"/>
      <c r="AB5" s="1141"/>
    </row>
    <row r="6" spans="1:28" s="302" customFormat="1" ht="15" customHeight="1">
      <c r="A6" s="1171"/>
      <c r="B6" s="303"/>
      <c r="C6" s="1158" t="s">
        <v>85</v>
      </c>
      <c r="D6" s="1160" t="s">
        <v>86</v>
      </c>
      <c r="E6" s="1160" t="s">
        <v>87</v>
      </c>
      <c r="F6" s="227"/>
      <c r="G6" s="1160" t="s">
        <v>89</v>
      </c>
      <c r="H6" s="1160" t="s">
        <v>87</v>
      </c>
      <c r="I6" s="307"/>
      <c r="J6" s="304"/>
      <c r="K6" s="305"/>
      <c r="L6" s="306" t="s">
        <v>90</v>
      </c>
      <c r="M6" s="1145"/>
      <c r="N6" s="1146"/>
      <c r="O6" s="226"/>
      <c r="P6" s="1147"/>
      <c r="Q6" s="1146"/>
      <c r="R6" s="226"/>
      <c r="S6" s="1147"/>
      <c r="T6" s="1146"/>
      <c r="U6" s="226"/>
      <c r="V6" s="1147"/>
      <c r="W6" s="1157"/>
      <c r="X6" s="1146"/>
      <c r="Y6" s="226"/>
      <c r="Z6" s="230"/>
      <c r="AA6" s="230"/>
      <c r="AB6" s="230" t="s">
        <v>228</v>
      </c>
    </row>
    <row r="7" spans="1:28" s="302" customFormat="1" ht="14.25" customHeight="1" thickBot="1">
      <c r="A7" s="1172"/>
      <c r="B7" s="308" t="s">
        <v>91</v>
      </c>
      <c r="C7" s="1159"/>
      <c r="D7" s="1161"/>
      <c r="E7" s="1161"/>
      <c r="F7" s="232" t="s">
        <v>92</v>
      </c>
      <c r="G7" s="1161"/>
      <c r="H7" s="1161"/>
      <c r="I7" s="309" t="s">
        <v>93</v>
      </c>
      <c r="J7" s="310" t="s">
        <v>94</v>
      </c>
      <c r="K7" s="311" t="s">
        <v>95</v>
      </c>
      <c r="L7" s="312" t="s">
        <v>96</v>
      </c>
      <c r="M7" s="238"/>
      <c r="N7" s="875"/>
      <c r="O7" s="237" t="s">
        <v>97</v>
      </c>
      <c r="P7" s="238"/>
      <c r="Q7" s="875"/>
      <c r="R7" s="237" t="s">
        <v>98</v>
      </c>
      <c r="S7" s="238"/>
      <c r="T7" s="875"/>
      <c r="U7" s="237" t="s">
        <v>223</v>
      </c>
      <c r="V7" s="239"/>
      <c r="W7" s="240"/>
      <c r="X7" s="876"/>
      <c r="Y7" s="237" t="s">
        <v>224</v>
      </c>
      <c r="Z7" s="877" t="s">
        <v>225</v>
      </c>
      <c r="AA7" s="877" t="s">
        <v>226</v>
      </c>
      <c r="AB7" s="877" t="s">
        <v>227</v>
      </c>
    </row>
    <row r="8" spans="1:28" s="302" customFormat="1" ht="7.5" customHeight="1" thickTop="1">
      <c r="A8" s="313"/>
      <c r="B8" s="314"/>
      <c r="C8" s="315"/>
      <c r="D8" s="316"/>
      <c r="E8" s="316"/>
      <c r="F8" s="316"/>
      <c r="G8" s="316"/>
      <c r="H8" s="316"/>
      <c r="I8" s="316"/>
      <c r="J8" s="315"/>
      <c r="K8" s="316"/>
      <c r="L8" s="317"/>
      <c r="M8" s="316"/>
      <c r="N8" s="879"/>
      <c r="O8" s="879"/>
      <c r="P8" s="878"/>
      <c r="Q8" s="316"/>
      <c r="R8" s="318"/>
      <c r="S8" s="878"/>
      <c r="T8" s="316"/>
      <c r="U8" s="318"/>
      <c r="V8" s="315"/>
      <c r="W8" s="316"/>
      <c r="X8" s="316"/>
      <c r="Y8" s="319"/>
      <c r="Z8" s="319"/>
      <c r="AA8" s="317"/>
      <c r="AB8" s="317"/>
    </row>
    <row r="9" spans="1:28" s="328" customFormat="1" ht="16.5" customHeight="1">
      <c r="A9" s="320" t="s">
        <v>353</v>
      </c>
      <c r="B9" s="321"/>
      <c r="C9" s="322"/>
      <c r="D9" s="323"/>
      <c r="E9" s="323"/>
      <c r="F9" s="323"/>
      <c r="G9" s="323"/>
      <c r="H9" s="323"/>
      <c r="I9" s="324"/>
      <c r="J9" s="322"/>
      <c r="K9" s="323"/>
      <c r="L9" s="325"/>
      <c r="M9" s="322"/>
      <c r="N9" s="323"/>
      <c r="O9" s="326"/>
      <c r="P9" s="322"/>
      <c r="Q9" s="323"/>
      <c r="R9" s="326"/>
      <c r="S9" s="322"/>
      <c r="T9" s="323"/>
      <c r="U9" s="326"/>
      <c r="V9" s="322"/>
      <c r="W9" s="323"/>
      <c r="X9" s="323"/>
      <c r="Y9" s="327"/>
      <c r="Z9" s="321"/>
      <c r="AA9" s="321"/>
      <c r="AB9" s="321"/>
    </row>
    <row r="10" spans="1:28" s="328" customFormat="1" ht="16.5" customHeight="1">
      <c r="A10" s="329" t="s">
        <v>354</v>
      </c>
      <c r="B10" s="321"/>
      <c r="C10" s="322"/>
      <c r="D10" s="323"/>
      <c r="E10" s="323"/>
      <c r="F10" s="323">
        <f aca="true" t="shared" si="0" ref="F10:F19">SUM(C10:E10)</f>
        <v>0</v>
      </c>
      <c r="G10" s="323"/>
      <c r="H10" s="323"/>
      <c r="I10" s="324">
        <f aca="true" t="shared" si="1" ref="I10:I19">SUM(G10:H10)</f>
        <v>0</v>
      </c>
      <c r="J10" s="322">
        <f aca="true" t="shared" si="2" ref="J10:J19">SUM(B10,F10,I10)</f>
        <v>0</v>
      </c>
      <c r="K10" s="323"/>
      <c r="L10" s="325">
        <f aca="true" t="shared" si="3" ref="L10:L19">SUM(J10:K10)</f>
        <v>0</v>
      </c>
      <c r="M10" s="323"/>
      <c r="N10" s="323"/>
      <c r="O10" s="327">
        <f aca="true" t="shared" si="4" ref="O10:O19">SUM(M10:N10)</f>
        <v>0</v>
      </c>
      <c r="P10" s="322"/>
      <c r="Q10" s="323"/>
      <c r="R10" s="327">
        <f aca="true" t="shared" si="5" ref="R10:R19">SUM(P10:Q10)</f>
        <v>0</v>
      </c>
      <c r="S10" s="322"/>
      <c r="T10" s="323"/>
      <c r="U10" s="327">
        <f aca="true" t="shared" si="6" ref="U10:U19">SUM(S10:T10)</f>
        <v>0</v>
      </c>
      <c r="V10" s="322"/>
      <c r="W10" s="323"/>
      <c r="X10" s="323"/>
      <c r="Y10" s="327">
        <f aca="true" t="shared" si="7" ref="Y10:Y19">SUM(V10:X10)</f>
        <v>0</v>
      </c>
      <c r="Z10" s="321">
        <f>SUM(L10,O10,R10,U10,Y10)</f>
        <v>0</v>
      </c>
      <c r="AA10" s="323"/>
      <c r="AB10" s="321">
        <f aca="true" t="shared" si="8" ref="AB10:AB19">SUM(Z10:AA10)</f>
        <v>0</v>
      </c>
    </row>
    <row r="11" spans="1:28" s="328" customFormat="1" ht="16.5" customHeight="1">
      <c r="A11" s="330" t="s">
        <v>355</v>
      </c>
      <c r="B11" s="321"/>
      <c r="C11" s="322"/>
      <c r="D11" s="323"/>
      <c r="E11" s="323"/>
      <c r="F11" s="323">
        <f t="shared" si="0"/>
        <v>0</v>
      </c>
      <c r="G11" s="323"/>
      <c r="H11" s="323"/>
      <c r="I11" s="324">
        <f t="shared" si="1"/>
        <v>0</v>
      </c>
      <c r="J11" s="331">
        <f t="shared" si="2"/>
        <v>0</v>
      </c>
      <c r="K11" s="323"/>
      <c r="L11" s="325">
        <f t="shared" si="3"/>
        <v>0</v>
      </c>
      <c r="M11" s="323"/>
      <c r="N11" s="323"/>
      <c r="O11" s="327">
        <f t="shared" si="4"/>
        <v>0</v>
      </c>
      <c r="P11" s="322"/>
      <c r="Q11" s="323"/>
      <c r="R11" s="327">
        <f t="shared" si="5"/>
        <v>0</v>
      </c>
      <c r="S11" s="322"/>
      <c r="T11" s="323"/>
      <c r="U11" s="327">
        <f t="shared" si="6"/>
        <v>0</v>
      </c>
      <c r="V11" s="322"/>
      <c r="W11" s="323"/>
      <c r="X11" s="323"/>
      <c r="Y11" s="327">
        <f t="shared" si="7"/>
        <v>0</v>
      </c>
      <c r="Z11" s="321">
        <f aca="true" t="shared" si="9" ref="Z11:Z19">SUM(L11,O11,R11,U11,Y11)</f>
        <v>0</v>
      </c>
      <c r="AA11" s="323"/>
      <c r="AB11" s="321">
        <f t="shared" si="8"/>
        <v>0</v>
      </c>
    </row>
    <row r="12" spans="1:28" s="328" customFormat="1" ht="16.5" customHeight="1">
      <c r="A12" s="330" t="s">
        <v>356</v>
      </c>
      <c r="B12" s="332"/>
      <c r="C12" s="331"/>
      <c r="D12" s="333"/>
      <c r="E12" s="333"/>
      <c r="F12" s="323">
        <f t="shared" si="0"/>
        <v>0</v>
      </c>
      <c r="G12" s="333"/>
      <c r="H12" s="333"/>
      <c r="I12" s="324">
        <f t="shared" si="1"/>
        <v>0</v>
      </c>
      <c r="J12" s="331">
        <f t="shared" si="2"/>
        <v>0</v>
      </c>
      <c r="K12" s="323"/>
      <c r="L12" s="325">
        <f t="shared" si="3"/>
        <v>0</v>
      </c>
      <c r="M12" s="323"/>
      <c r="N12" s="323"/>
      <c r="O12" s="327">
        <f t="shared" si="4"/>
        <v>0</v>
      </c>
      <c r="P12" s="331"/>
      <c r="Q12" s="333"/>
      <c r="R12" s="327">
        <f t="shared" si="5"/>
        <v>0</v>
      </c>
      <c r="S12" s="331"/>
      <c r="T12" s="333"/>
      <c r="U12" s="327">
        <f t="shared" si="6"/>
        <v>0</v>
      </c>
      <c r="V12" s="331"/>
      <c r="W12" s="333"/>
      <c r="X12" s="333"/>
      <c r="Y12" s="327">
        <f t="shared" si="7"/>
        <v>0</v>
      </c>
      <c r="Z12" s="321">
        <f t="shared" si="9"/>
        <v>0</v>
      </c>
      <c r="AA12" s="323"/>
      <c r="AB12" s="321">
        <f t="shared" si="8"/>
        <v>0</v>
      </c>
    </row>
    <row r="13" spans="1:28" s="328" customFormat="1" ht="16.5" customHeight="1">
      <c r="A13" s="330" t="s">
        <v>357</v>
      </c>
      <c r="B13" s="332"/>
      <c r="C13" s="331"/>
      <c r="D13" s="333"/>
      <c r="E13" s="333"/>
      <c r="F13" s="323">
        <f t="shared" si="0"/>
        <v>0</v>
      </c>
      <c r="G13" s="333"/>
      <c r="H13" s="333"/>
      <c r="I13" s="324">
        <f t="shared" si="1"/>
        <v>0</v>
      </c>
      <c r="J13" s="331">
        <f t="shared" si="2"/>
        <v>0</v>
      </c>
      <c r="K13" s="323"/>
      <c r="L13" s="325">
        <f t="shared" si="3"/>
        <v>0</v>
      </c>
      <c r="M13" s="323"/>
      <c r="N13" s="323"/>
      <c r="O13" s="327">
        <f t="shared" si="4"/>
        <v>0</v>
      </c>
      <c r="P13" s="331"/>
      <c r="Q13" s="333"/>
      <c r="R13" s="327">
        <f t="shared" si="5"/>
        <v>0</v>
      </c>
      <c r="S13" s="331"/>
      <c r="T13" s="333"/>
      <c r="U13" s="327">
        <f t="shared" si="6"/>
        <v>0</v>
      </c>
      <c r="V13" s="331"/>
      <c r="W13" s="333"/>
      <c r="X13" s="333"/>
      <c r="Y13" s="327">
        <f t="shared" si="7"/>
        <v>0</v>
      </c>
      <c r="Z13" s="321">
        <f t="shared" si="9"/>
        <v>0</v>
      </c>
      <c r="AA13" s="323"/>
      <c r="AB13" s="321">
        <f t="shared" si="8"/>
        <v>0</v>
      </c>
    </row>
    <row r="14" spans="1:28" s="328" customFormat="1" ht="16.5" customHeight="1">
      <c r="A14" s="330" t="s">
        <v>358</v>
      </c>
      <c r="B14" s="332"/>
      <c r="C14" s="331"/>
      <c r="D14" s="333"/>
      <c r="E14" s="333"/>
      <c r="F14" s="323">
        <f t="shared" si="0"/>
        <v>0</v>
      </c>
      <c r="G14" s="333"/>
      <c r="H14" s="333"/>
      <c r="I14" s="324">
        <f t="shared" si="1"/>
        <v>0</v>
      </c>
      <c r="J14" s="331">
        <f t="shared" si="2"/>
        <v>0</v>
      </c>
      <c r="K14" s="323"/>
      <c r="L14" s="325">
        <f t="shared" si="3"/>
        <v>0</v>
      </c>
      <c r="M14" s="323"/>
      <c r="N14" s="333"/>
      <c r="O14" s="327">
        <f t="shared" si="4"/>
        <v>0</v>
      </c>
      <c r="P14" s="331"/>
      <c r="Q14" s="333"/>
      <c r="R14" s="327">
        <f t="shared" si="5"/>
        <v>0</v>
      </c>
      <c r="S14" s="331"/>
      <c r="T14" s="333"/>
      <c r="U14" s="327">
        <f t="shared" si="6"/>
        <v>0</v>
      </c>
      <c r="V14" s="331"/>
      <c r="W14" s="333"/>
      <c r="X14" s="333"/>
      <c r="Y14" s="327">
        <f t="shared" si="7"/>
        <v>0</v>
      </c>
      <c r="Z14" s="321">
        <f t="shared" si="9"/>
        <v>0</v>
      </c>
      <c r="AA14" s="323"/>
      <c r="AB14" s="321">
        <f t="shared" si="8"/>
        <v>0</v>
      </c>
    </row>
    <row r="15" spans="1:28" s="328" customFormat="1" ht="16.5" customHeight="1">
      <c r="A15" s="330" t="s">
        <v>359</v>
      </c>
      <c r="B15" s="332"/>
      <c r="C15" s="331"/>
      <c r="D15" s="333"/>
      <c r="E15" s="333"/>
      <c r="F15" s="323">
        <f t="shared" si="0"/>
        <v>0</v>
      </c>
      <c r="G15" s="333"/>
      <c r="H15" s="333"/>
      <c r="I15" s="324">
        <f t="shared" si="1"/>
        <v>0</v>
      </c>
      <c r="J15" s="331">
        <f t="shared" si="2"/>
        <v>0</v>
      </c>
      <c r="K15" s="323"/>
      <c r="L15" s="325">
        <f t="shared" si="3"/>
        <v>0</v>
      </c>
      <c r="M15" s="323"/>
      <c r="N15" s="323"/>
      <c r="O15" s="327">
        <f t="shared" si="4"/>
        <v>0</v>
      </c>
      <c r="P15" s="331"/>
      <c r="Q15" s="333"/>
      <c r="R15" s="327">
        <f t="shared" si="5"/>
        <v>0</v>
      </c>
      <c r="S15" s="331"/>
      <c r="T15" s="333"/>
      <c r="U15" s="327">
        <f t="shared" si="6"/>
        <v>0</v>
      </c>
      <c r="V15" s="331"/>
      <c r="W15" s="333"/>
      <c r="X15" s="333"/>
      <c r="Y15" s="327">
        <f t="shared" si="7"/>
        <v>0</v>
      </c>
      <c r="Z15" s="321">
        <f t="shared" si="9"/>
        <v>0</v>
      </c>
      <c r="AA15" s="323"/>
      <c r="AB15" s="321">
        <f t="shared" si="8"/>
        <v>0</v>
      </c>
    </row>
    <row r="16" spans="1:28" s="328" customFormat="1" ht="16.5" customHeight="1">
      <c r="A16" s="330" t="s">
        <v>360</v>
      </c>
      <c r="B16" s="332"/>
      <c r="C16" s="331"/>
      <c r="D16" s="333"/>
      <c r="E16" s="333"/>
      <c r="F16" s="323">
        <f t="shared" si="0"/>
        <v>0</v>
      </c>
      <c r="G16" s="333"/>
      <c r="H16" s="333"/>
      <c r="I16" s="324">
        <f t="shared" si="1"/>
        <v>0</v>
      </c>
      <c r="J16" s="331">
        <f t="shared" si="2"/>
        <v>0</v>
      </c>
      <c r="K16" s="323"/>
      <c r="L16" s="325">
        <f t="shared" si="3"/>
        <v>0</v>
      </c>
      <c r="M16" s="323"/>
      <c r="N16" s="323"/>
      <c r="O16" s="327">
        <f t="shared" si="4"/>
        <v>0</v>
      </c>
      <c r="P16" s="331"/>
      <c r="Q16" s="333"/>
      <c r="R16" s="327">
        <f t="shared" si="5"/>
        <v>0</v>
      </c>
      <c r="S16" s="331"/>
      <c r="T16" s="333"/>
      <c r="U16" s="327">
        <f t="shared" si="6"/>
        <v>0</v>
      </c>
      <c r="V16" s="331"/>
      <c r="W16" s="333"/>
      <c r="X16" s="333"/>
      <c r="Y16" s="327">
        <f t="shared" si="7"/>
        <v>0</v>
      </c>
      <c r="Z16" s="321">
        <f t="shared" si="9"/>
        <v>0</v>
      </c>
      <c r="AA16" s="323"/>
      <c r="AB16" s="321">
        <f t="shared" si="8"/>
        <v>0</v>
      </c>
    </row>
    <row r="17" spans="1:28" s="328" customFormat="1" ht="16.5" customHeight="1">
      <c r="A17" s="330" t="s">
        <v>77</v>
      </c>
      <c r="B17" s="332"/>
      <c r="C17" s="331"/>
      <c r="D17" s="333"/>
      <c r="E17" s="333"/>
      <c r="F17" s="323">
        <f t="shared" si="0"/>
        <v>0</v>
      </c>
      <c r="G17" s="333"/>
      <c r="H17" s="333"/>
      <c r="I17" s="324">
        <f t="shared" si="1"/>
        <v>0</v>
      </c>
      <c r="J17" s="331">
        <f t="shared" si="2"/>
        <v>0</v>
      </c>
      <c r="K17" s="323"/>
      <c r="L17" s="325">
        <f t="shared" si="3"/>
        <v>0</v>
      </c>
      <c r="M17" s="323"/>
      <c r="N17" s="333"/>
      <c r="O17" s="327">
        <f t="shared" si="4"/>
        <v>0</v>
      </c>
      <c r="P17" s="331"/>
      <c r="Q17" s="333"/>
      <c r="R17" s="327">
        <f t="shared" si="5"/>
        <v>0</v>
      </c>
      <c r="S17" s="331"/>
      <c r="T17" s="333"/>
      <c r="U17" s="327">
        <f t="shared" si="6"/>
        <v>0</v>
      </c>
      <c r="V17" s="331"/>
      <c r="W17" s="333"/>
      <c r="X17" s="333"/>
      <c r="Y17" s="327">
        <f t="shared" si="7"/>
        <v>0</v>
      </c>
      <c r="Z17" s="321">
        <f t="shared" si="9"/>
        <v>0</v>
      </c>
      <c r="AA17" s="323"/>
      <c r="AB17" s="321">
        <f t="shared" si="8"/>
        <v>0</v>
      </c>
    </row>
    <row r="18" spans="1:28" s="328" customFormat="1" ht="16.5" customHeight="1">
      <c r="A18" s="330" t="s">
        <v>361</v>
      </c>
      <c r="B18" s="332"/>
      <c r="C18" s="331"/>
      <c r="D18" s="333"/>
      <c r="E18" s="333"/>
      <c r="F18" s="323">
        <f t="shared" si="0"/>
        <v>0</v>
      </c>
      <c r="G18" s="333"/>
      <c r="H18" s="333"/>
      <c r="I18" s="324">
        <f t="shared" si="1"/>
        <v>0</v>
      </c>
      <c r="J18" s="331">
        <f t="shared" si="2"/>
        <v>0</v>
      </c>
      <c r="K18" s="323"/>
      <c r="L18" s="325">
        <f t="shared" si="3"/>
        <v>0</v>
      </c>
      <c r="M18" s="323"/>
      <c r="N18" s="323"/>
      <c r="O18" s="327">
        <f t="shared" si="4"/>
        <v>0</v>
      </c>
      <c r="P18" s="331"/>
      <c r="Q18" s="333"/>
      <c r="R18" s="327">
        <f t="shared" si="5"/>
        <v>0</v>
      </c>
      <c r="S18" s="331"/>
      <c r="T18" s="333"/>
      <c r="U18" s="327">
        <f t="shared" si="6"/>
        <v>0</v>
      </c>
      <c r="V18" s="331"/>
      <c r="W18" s="333"/>
      <c r="X18" s="333"/>
      <c r="Y18" s="327">
        <f t="shared" si="7"/>
        <v>0</v>
      </c>
      <c r="Z18" s="321">
        <f t="shared" si="9"/>
        <v>0</v>
      </c>
      <c r="AA18" s="323"/>
      <c r="AB18" s="321">
        <f t="shared" si="8"/>
        <v>0</v>
      </c>
    </row>
    <row r="19" spans="1:28" s="328" customFormat="1" ht="16.5" customHeight="1">
      <c r="A19" s="330" t="s">
        <v>362</v>
      </c>
      <c r="B19" s="332"/>
      <c r="C19" s="331"/>
      <c r="D19" s="333"/>
      <c r="E19" s="333"/>
      <c r="F19" s="323">
        <f t="shared" si="0"/>
        <v>0</v>
      </c>
      <c r="G19" s="333"/>
      <c r="H19" s="333"/>
      <c r="I19" s="324">
        <f t="shared" si="1"/>
        <v>0</v>
      </c>
      <c r="J19" s="331">
        <f t="shared" si="2"/>
        <v>0</v>
      </c>
      <c r="K19" s="323"/>
      <c r="L19" s="325">
        <f t="shared" si="3"/>
        <v>0</v>
      </c>
      <c r="M19" s="323"/>
      <c r="N19" s="333"/>
      <c r="O19" s="327">
        <f t="shared" si="4"/>
        <v>0</v>
      </c>
      <c r="P19" s="331"/>
      <c r="Q19" s="333"/>
      <c r="R19" s="327">
        <f t="shared" si="5"/>
        <v>0</v>
      </c>
      <c r="S19" s="331"/>
      <c r="T19" s="333"/>
      <c r="U19" s="327">
        <f t="shared" si="6"/>
        <v>0</v>
      </c>
      <c r="V19" s="331"/>
      <c r="W19" s="333"/>
      <c r="X19" s="333"/>
      <c r="Y19" s="327">
        <f t="shared" si="7"/>
        <v>0</v>
      </c>
      <c r="Z19" s="321">
        <f t="shared" si="9"/>
        <v>0</v>
      </c>
      <c r="AA19" s="323"/>
      <c r="AB19" s="321">
        <f t="shared" si="8"/>
        <v>0</v>
      </c>
    </row>
    <row r="20" spans="1:28" s="328" customFormat="1" ht="18.75" customHeight="1">
      <c r="A20" s="334" t="s">
        <v>363</v>
      </c>
      <c r="B20" s="332">
        <f aca="true" t="shared" si="10" ref="B20:AB20">SUBTOTAL(9,B10:B19)</f>
        <v>0</v>
      </c>
      <c r="C20" s="335">
        <f t="shared" si="10"/>
        <v>0</v>
      </c>
      <c r="D20" s="333">
        <f t="shared" si="10"/>
        <v>0</v>
      </c>
      <c r="E20" s="336">
        <f t="shared" si="10"/>
        <v>0</v>
      </c>
      <c r="F20" s="333">
        <f t="shared" si="10"/>
        <v>0</v>
      </c>
      <c r="G20" s="333">
        <f t="shared" si="10"/>
        <v>0</v>
      </c>
      <c r="H20" s="333">
        <f t="shared" si="10"/>
        <v>0</v>
      </c>
      <c r="I20" s="337">
        <f t="shared" si="10"/>
        <v>0</v>
      </c>
      <c r="J20" s="331">
        <f t="shared" si="10"/>
        <v>0</v>
      </c>
      <c r="K20" s="333">
        <f t="shared" si="10"/>
        <v>0</v>
      </c>
      <c r="L20" s="338">
        <f t="shared" si="10"/>
        <v>0</v>
      </c>
      <c r="M20" s="331">
        <f t="shared" si="10"/>
        <v>0</v>
      </c>
      <c r="N20" s="333">
        <f t="shared" si="10"/>
        <v>0</v>
      </c>
      <c r="O20" s="336">
        <f t="shared" si="10"/>
        <v>0</v>
      </c>
      <c r="P20" s="331">
        <f t="shared" si="10"/>
        <v>0</v>
      </c>
      <c r="Q20" s="333">
        <f t="shared" si="10"/>
        <v>0</v>
      </c>
      <c r="R20" s="336">
        <f t="shared" si="10"/>
        <v>0</v>
      </c>
      <c r="S20" s="331">
        <f>SUBTOTAL(9,S10:S19)</f>
        <v>0</v>
      </c>
      <c r="T20" s="333">
        <f>SUBTOTAL(9,T10:T19)</f>
        <v>0</v>
      </c>
      <c r="U20" s="336">
        <f>SUBTOTAL(9,U10:U19)</f>
        <v>0</v>
      </c>
      <c r="V20" s="331">
        <f t="shared" si="10"/>
        <v>0</v>
      </c>
      <c r="W20" s="333">
        <f t="shared" si="10"/>
        <v>0</v>
      </c>
      <c r="X20" s="333">
        <f t="shared" si="10"/>
        <v>0</v>
      </c>
      <c r="Y20" s="336">
        <f t="shared" si="10"/>
        <v>0</v>
      </c>
      <c r="Z20" s="332">
        <f t="shared" si="10"/>
        <v>0</v>
      </c>
      <c r="AA20" s="333">
        <f t="shared" si="10"/>
        <v>0</v>
      </c>
      <c r="AB20" s="332">
        <f t="shared" si="10"/>
        <v>0</v>
      </c>
    </row>
    <row r="21" spans="1:28" s="328" customFormat="1" ht="7.5" customHeight="1">
      <c r="A21" s="339"/>
      <c r="B21" s="340"/>
      <c r="C21" s="341"/>
      <c r="D21" s="342"/>
      <c r="E21" s="342"/>
      <c r="F21" s="342"/>
      <c r="G21" s="342"/>
      <c r="H21" s="342"/>
      <c r="I21" s="343"/>
      <c r="J21" s="341"/>
      <c r="K21" s="342"/>
      <c r="L21" s="344"/>
      <c r="M21" s="341"/>
      <c r="N21" s="342"/>
      <c r="O21" s="345"/>
      <c r="P21" s="341"/>
      <c r="Q21" s="342"/>
      <c r="R21" s="345"/>
      <c r="S21" s="341"/>
      <c r="T21" s="342"/>
      <c r="U21" s="345"/>
      <c r="V21" s="341"/>
      <c r="W21" s="342"/>
      <c r="X21" s="342"/>
      <c r="Y21" s="345"/>
      <c r="Z21" s="340"/>
      <c r="AA21" s="342"/>
      <c r="AB21" s="340"/>
    </row>
    <row r="22" spans="1:28" s="328" customFormat="1" ht="16.5" customHeight="1">
      <c r="A22" s="320" t="s">
        <v>364</v>
      </c>
      <c r="B22" s="321"/>
      <c r="C22" s="322"/>
      <c r="D22" s="323"/>
      <c r="E22" s="323"/>
      <c r="F22" s="323"/>
      <c r="G22" s="323"/>
      <c r="H22" s="323"/>
      <c r="I22" s="324"/>
      <c r="J22" s="322"/>
      <c r="K22" s="323"/>
      <c r="L22" s="325"/>
      <c r="M22" s="322"/>
      <c r="N22" s="323"/>
      <c r="O22" s="327"/>
      <c r="P22" s="322"/>
      <c r="Q22" s="323"/>
      <c r="R22" s="327"/>
      <c r="S22" s="322"/>
      <c r="T22" s="323"/>
      <c r="U22" s="327"/>
      <c r="V22" s="322"/>
      <c r="W22" s="323"/>
      <c r="X22" s="323"/>
      <c r="Y22" s="327"/>
      <c r="Z22" s="321"/>
      <c r="AA22" s="323"/>
      <c r="AB22" s="321"/>
    </row>
    <row r="23" spans="1:28" s="328" customFormat="1" ht="16.5" customHeight="1">
      <c r="A23" s="330" t="s">
        <v>365</v>
      </c>
      <c r="B23" s="332"/>
      <c r="C23" s="331"/>
      <c r="D23" s="333"/>
      <c r="E23" s="333"/>
      <c r="F23" s="323">
        <f aca="true" t="shared" si="11" ref="F23:F28">SUM(C23:E23)</f>
        <v>0</v>
      </c>
      <c r="G23" s="333"/>
      <c r="H23" s="333"/>
      <c r="I23" s="324">
        <f aca="true" t="shared" si="12" ref="I23:I28">SUM(G23:H23)</f>
        <v>0</v>
      </c>
      <c r="J23" s="331">
        <f aca="true" t="shared" si="13" ref="J23:J28">SUM(B23,F23,I23)</f>
        <v>0</v>
      </c>
      <c r="K23" s="323"/>
      <c r="L23" s="325">
        <f aca="true" t="shared" si="14" ref="L23:L28">SUM(J23:K23)</f>
        <v>0</v>
      </c>
      <c r="M23" s="331"/>
      <c r="N23" s="323"/>
      <c r="O23" s="327">
        <f aca="true" t="shared" si="15" ref="O23:O28">SUM(M23:N23)</f>
        <v>0</v>
      </c>
      <c r="P23" s="331"/>
      <c r="Q23" s="333"/>
      <c r="R23" s="327">
        <f aca="true" t="shared" si="16" ref="R23:R28">SUM(P23:Q23)</f>
        <v>0</v>
      </c>
      <c r="S23" s="331"/>
      <c r="T23" s="333"/>
      <c r="U23" s="327">
        <f aca="true" t="shared" si="17" ref="U23:U28">SUM(S23:T23)</f>
        <v>0</v>
      </c>
      <c r="V23" s="322"/>
      <c r="W23" s="333"/>
      <c r="X23" s="333"/>
      <c r="Y23" s="327">
        <f aca="true" t="shared" si="18" ref="Y23:Y28">SUM(V23:X23)</f>
        <v>0</v>
      </c>
      <c r="Z23" s="321">
        <f aca="true" t="shared" si="19" ref="Z23:Z28">SUM(L23,O23,R23,U23,Y23)</f>
        <v>0</v>
      </c>
      <c r="AA23" s="323"/>
      <c r="AB23" s="321">
        <f>SUM(Z23:AA23)</f>
        <v>0</v>
      </c>
    </row>
    <row r="24" spans="1:28" s="328" customFormat="1" ht="16.5" customHeight="1">
      <c r="A24" s="330" t="s">
        <v>30</v>
      </c>
      <c r="B24" s="332"/>
      <c r="C24" s="331"/>
      <c r="D24" s="333"/>
      <c r="E24" s="333"/>
      <c r="F24" s="323">
        <f t="shared" si="11"/>
        <v>0</v>
      </c>
      <c r="G24" s="333"/>
      <c r="H24" s="333"/>
      <c r="I24" s="324">
        <f t="shared" si="12"/>
        <v>0</v>
      </c>
      <c r="J24" s="331">
        <f t="shared" si="13"/>
        <v>0</v>
      </c>
      <c r="K24" s="323"/>
      <c r="L24" s="325">
        <f t="shared" si="14"/>
        <v>0</v>
      </c>
      <c r="M24" s="331"/>
      <c r="N24" s="323"/>
      <c r="O24" s="327">
        <f t="shared" si="15"/>
        <v>0</v>
      </c>
      <c r="P24" s="331"/>
      <c r="Q24" s="333"/>
      <c r="R24" s="327">
        <f t="shared" si="16"/>
        <v>0</v>
      </c>
      <c r="S24" s="331"/>
      <c r="T24" s="333"/>
      <c r="U24" s="327">
        <f t="shared" si="17"/>
        <v>0</v>
      </c>
      <c r="V24" s="331"/>
      <c r="W24" s="333"/>
      <c r="X24" s="333"/>
      <c r="Y24" s="327">
        <f t="shared" si="18"/>
        <v>0</v>
      </c>
      <c r="Z24" s="321">
        <f t="shared" si="19"/>
        <v>0</v>
      </c>
      <c r="AA24" s="323"/>
      <c r="AB24" s="321">
        <f>SUM(Z24:AA24)</f>
        <v>0</v>
      </c>
    </row>
    <row r="25" spans="1:28" s="328" customFormat="1" ht="16.5" customHeight="1">
      <c r="A25" s="330" t="s">
        <v>31</v>
      </c>
      <c r="B25" s="332"/>
      <c r="C25" s="331"/>
      <c r="D25" s="333"/>
      <c r="E25" s="333"/>
      <c r="F25" s="323">
        <f t="shared" si="11"/>
        <v>0</v>
      </c>
      <c r="G25" s="333"/>
      <c r="H25" s="333"/>
      <c r="I25" s="324">
        <f t="shared" si="12"/>
        <v>0</v>
      </c>
      <c r="J25" s="331">
        <f t="shared" si="13"/>
        <v>0</v>
      </c>
      <c r="K25" s="323"/>
      <c r="L25" s="325">
        <f t="shared" si="14"/>
        <v>0</v>
      </c>
      <c r="M25" s="331"/>
      <c r="N25" s="323"/>
      <c r="O25" s="327">
        <f t="shared" si="15"/>
        <v>0</v>
      </c>
      <c r="P25" s="331"/>
      <c r="Q25" s="333"/>
      <c r="R25" s="327">
        <f t="shared" si="16"/>
        <v>0</v>
      </c>
      <c r="S25" s="331"/>
      <c r="T25" s="333"/>
      <c r="U25" s="327">
        <f t="shared" si="17"/>
        <v>0</v>
      </c>
      <c r="V25" s="331"/>
      <c r="W25" s="333"/>
      <c r="X25" s="333"/>
      <c r="Y25" s="327">
        <f t="shared" si="18"/>
        <v>0</v>
      </c>
      <c r="Z25" s="321">
        <f t="shared" si="19"/>
        <v>0</v>
      </c>
      <c r="AA25" s="323"/>
      <c r="AB25" s="321">
        <f>SUM(Z25:AA25)</f>
        <v>0</v>
      </c>
    </row>
    <row r="26" spans="1:28" s="328" customFormat="1" ht="16.5" customHeight="1">
      <c r="A26" s="330" t="s">
        <v>33</v>
      </c>
      <c r="B26" s="332"/>
      <c r="C26" s="331"/>
      <c r="D26" s="333"/>
      <c r="E26" s="333"/>
      <c r="F26" s="323">
        <f t="shared" si="11"/>
        <v>0</v>
      </c>
      <c r="G26" s="333"/>
      <c r="H26" s="333"/>
      <c r="I26" s="324">
        <f t="shared" si="12"/>
        <v>0</v>
      </c>
      <c r="J26" s="331">
        <f t="shared" si="13"/>
        <v>0</v>
      </c>
      <c r="K26" s="323"/>
      <c r="L26" s="325">
        <f t="shared" si="14"/>
        <v>0</v>
      </c>
      <c r="M26" s="331"/>
      <c r="N26" s="323"/>
      <c r="O26" s="327">
        <f t="shared" si="15"/>
        <v>0</v>
      </c>
      <c r="P26" s="331"/>
      <c r="Q26" s="333"/>
      <c r="R26" s="327">
        <f t="shared" si="16"/>
        <v>0</v>
      </c>
      <c r="S26" s="331"/>
      <c r="T26" s="333"/>
      <c r="U26" s="327">
        <f t="shared" si="17"/>
        <v>0</v>
      </c>
      <c r="V26" s="331"/>
      <c r="W26" s="333"/>
      <c r="X26" s="333"/>
      <c r="Y26" s="327">
        <f t="shared" si="18"/>
        <v>0</v>
      </c>
      <c r="Z26" s="321">
        <f t="shared" si="19"/>
        <v>0</v>
      </c>
      <c r="AA26" s="323"/>
      <c r="AB26" s="321">
        <f>SUM(Z26:AA26)</f>
        <v>0</v>
      </c>
    </row>
    <row r="27" spans="1:28" s="328" customFormat="1" ht="16.5" customHeight="1">
      <c r="A27" s="330" t="s">
        <v>34</v>
      </c>
      <c r="B27" s="332"/>
      <c r="C27" s="331"/>
      <c r="D27" s="333"/>
      <c r="E27" s="333"/>
      <c r="F27" s="323">
        <f t="shared" si="11"/>
        <v>0</v>
      </c>
      <c r="G27" s="333"/>
      <c r="H27" s="333"/>
      <c r="I27" s="324">
        <f t="shared" si="12"/>
        <v>0</v>
      </c>
      <c r="J27" s="331">
        <f t="shared" si="13"/>
        <v>0</v>
      </c>
      <c r="K27" s="323"/>
      <c r="L27" s="325">
        <f t="shared" si="14"/>
        <v>0</v>
      </c>
      <c r="M27" s="331"/>
      <c r="N27" s="323"/>
      <c r="O27" s="327">
        <f t="shared" si="15"/>
        <v>0</v>
      </c>
      <c r="P27" s="331"/>
      <c r="Q27" s="333"/>
      <c r="R27" s="327">
        <f t="shared" si="16"/>
        <v>0</v>
      </c>
      <c r="S27" s="331"/>
      <c r="T27" s="333"/>
      <c r="U27" s="327">
        <f t="shared" si="17"/>
        <v>0</v>
      </c>
      <c r="V27" s="331"/>
      <c r="W27" s="333"/>
      <c r="X27" s="333"/>
      <c r="Y27" s="327">
        <f t="shared" si="18"/>
        <v>0</v>
      </c>
      <c r="Z27" s="321">
        <f t="shared" si="19"/>
        <v>0</v>
      </c>
      <c r="AA27" s="323"/>
      <c r="AB27" s="321"/>
    </row>
    <row r="28" spans="1:28" s="328" customFormat="1" ht="16.5" customHeight="1">
      <c r="A28" s="330" t="s">
        <v>366</v>
      </c>
      <c r="B28" s="332"/>
      <c r="C28" s="331"/>
      <c r="D28" s="333"/>
      <c r="E28" s="333"/>
      <c r="F28" s="323">
        <f t="shared" si="11"/>
        <v>0</v>
      </c>
      <c r="G28" s="333"/>
      <c r="H28" s="333"/>
      <c r="I28" s="324">
        <f t="shared" si="12"/>
        <v>0</v>
      </c>
      <c r="J28" s="331">
        <f t="shared" si="13"/>
        <v>0</v>
      </c>
      <c r="K28" s="323"/>
      <c r="L28" s="325">
        <f t="shared" si="14"/>
        <v>0</v>
      </c>
      <c r="M28" s="331"/>
      <c r="N28" s="333"/>
      <c r="O28" s="327">
        <f t="shared" si="15"/>
        <v>0</v>
      </c>
      <c r="P28" s="331"/>
      <c r="Q28" s="333"/>
      <c r="R28" s="327">
        <f t="shared" si="16"/>
        <v>0</v>
      </c>
      <c r="S28" s="331"/>
      <c r="T28" s="333"/>
      <c r="U28" s="327">
        <f t="shared" si="17"/>
        <v>0</v>
      </c>
      <c r="V28" s="331"/>
      <c r="W28" s="333"/>
      <c r="X28" s="333"/>
      <c r="Y28" s="327">
        <f t="shared" si="18"/>
        <v>0</v>
      </c>
      <c r="Z28" s="321">
        <f t="shared" si="19"/>
        <v>0</v>
      </c>
      <c r="AA28" s="323"/>
      <c r="AB28" s="321">
        <f>SUM(Z28:AA28)</f>
        <v>0</v>
      </c>
    </row>
    <row r="29" spans="1:28" s="328" customFormat="1" ht="18.75" customHeight="1">
      <c r="A29" s="334" t="s">
        <v>367</v>
      </c>
      <c r="B29" s="332">
        <f aca="true" t="shared" si="20" ref="B29:AB29">SUBTOTAL(9,B23:B28)</f>
        <v>0</v>
      </c>
      <c r="C29" s="331">
        <f t="shared" si="20"/>
        <v>0</v>
      </c>
      <c r="D29" s="333">
        <f t="shared" si="20"/>
        <v>0</v>
      </c>
      <c r="E29" s="333">
        <f t="shared" si="20"/>
        <v>0</v>
      </c>
      <c r="F29" s="333">
        <f t="shared" si="20"/>
        <v>0</v>
      </c>
      <c r="G29" s="333">
        <f t="shared" si="20"/>
        <v>0</v>
      </c>
      <c r="H29" s="333">
        <f t="shared" si="20"/>
        <v>0</v>
      </c>
      <c r="I29" s="337">
        <f t="shared" si="20"/>
        <v>0</v>
      </c>
      <c r="J29" s="331">
        <f t="shared" si="20"/>
        <v>0</v>
      </c>
      <c r="K29" s="333">
        <f t="shared" si="20"/>
        <v>0</v>
      </c>
      <c r="L29" s="338">
        <f t="shared" si="20"/>
        <v>0</v>
      </c>
      <c r="M29" s="331">
        <f t="shared" si="20"/>
        <v>0</v>
      </c>
      <c r="N29" s="333">
        <f t="shared" si="20"/>
        <v>0</v>
      </c>
      <c r="O29" s="336">
        <f t="shared" si="20"/>
        <v>0</v>
      </c>
      <c r="P29" s="331">
        <f t="shared" si="20"/>
        <v>0</v>
      </c>
      <c r="Q29" s="333">
        <f t="shared" si="20"/>
        <v>0</v>
      </c>
      <c r="R29" s="336">
        <f t="shared" si="20"/>
        <v>0</v>
      </c>
      <c r="S29" s="331">
        <f>SUBTOTAL(9,S23:S28)</f>
        <v>0</v>
      </c>
      <c r="T29" s="333">
        <f>SUBTOTAL(9,T23:T28)</f>
        <v>0</v>
      </c>
      <c r="U29" s="336">
        <f>SUBTOTAL(9,U23:U28)</f>
        <v>0</v>
      </c>
      <c r="V29" s="331">
        <f t="shared" si="20"/>
        <v>0</v>
      </c>
      <c r="W29" s="333">
        <f t="shared" si="20"/>
        <v>0</v>
      </c>
      <c r="X29" s="333">
        <f t="shared" si="20"/>
        <v>0</v>
      </c>
      <c r="Y29" s="336">
        <f t="shared" si="20"/>
        <v>0</v>
      </c>
      <c r="Z29" s="332">
        <f t="shared" si="20"/>
        <v>0</v>
      </c>
      <c r="AA29" s="333">
        <f t="shared" si="20"/>
        <v>0</v>
      </c>
      <c r="AB29" s="332">
        <f t="shared" si="20"/>
        <v>0</v>
      </c>
    </row>
    <row r="30" spans="1:28" s="328" customFormat="1" ht="18.75" customHeight="1" thickBot="1">
      <c r="A30" s="346" t="s">
        <v>368</v>
      </c>
      <c r="B30" s="347">
        <f>B20-B29</f>
        <v>0</v>
      </c>
      <c r="C30" s="348">
        <f aca="true" t="shared" si="21" ref="C30:AB30">C20-C29</f>
        <v>0</v>
      </c>
      <c r="D30" s="349">
        <f t="shared" si="21"/>
        <v>0</v>
      </c>
      <c r="E30" s="349">
        <f t="shared" si="21"/>
        <v>0</v>
      </c>
      <c r="F30" s="349">
        <f t="shared" si="21"/>
        <v>0</v>
      </c>
      <c r="G30" s="349">
        <f t="shared" si="21"/>
        <v>0</v>
      </c>
      <c r="H30" s="349">
        <f t="shared" si="21"/>
        <v>0</v>
      </c>
      <c r="I30" s="350">
        <f t="shared" si="21"/>
        <v>0</v>
      </c>
      <c r="J30" s="348">
        <f t="shared" si="21"/>
        <v>0</v>
      </c>
      <c r="K30" s="349">
        <f t="shared" si="21"/>
        <v>0</v>
      </c>
      <c r="L30" s="351">
        <f t="shared" si="21"/>
        <v>0</v>
      </c>
      <c r="M30" s="348">
        <f t="shared" si="21"/>
        <v>0</v>
      </c>
      <c r="N30" s="349">
        <f t="shared" si="21"/>
        <v>0</v>
      </c>
      <c r="O30" s="352">
        <f t="shared" si="21"/>
        <v>0</v>
      </c>
      <c r="P30" s="348">
        <f t="shared" si="21"/>
        <v>0</v>
      </c>
      <c r="Q30" s="349">
        <f t="shared" si="21"/>
        <v>0</v>
      </c>
      <c r="R30" s="352">
        <f t="shared" si="21"/>
        <v>0</v>
      </c>
      <c r="S30" s="348">
        <f t="shared" si="21"/>
        <v>0</v>
      </c>
      <c r="T30" s="349">
        <f t="shared" si="21"/>
        <v>0</v>
      </c>
      <c r="U30" s="352">
        <f t="shared" si="21"/>
        <v>0</v>
      </c>
      <c r="V30" s="348">
        <f t="shared" si="21"/>
        <v>0</v>
      </c>
      <c r="W30" s="349">
        <f t="shared" si="21"/>
        <v>0</v>
      </c>
      <c r="X30" s="349">
        <f t="shared" si="21"/>
        <v>0</v>
      </c>
      <c r="Y30" s="352">
        <f t="shared" si="21"/>
        <v>0</v>
      </c>
      <c r="Z30" s="347">
        <f t="shared" si="21"/>
        <v>0</v>
      </c>
      <c r="AA30" s="349">
        <f t="shared" si="21"/>
        <v>0</v>
      </c>
      <c r="AB30" s="347">
        <f t="shared" si="21"/>
        <v>0</v>
      </c>
    </row>
    <row r="31" spans="13:14" ht="13.5">
      <c r="M31" s="353"/>
      <c r="N31" s="353"/>
    </row>
  </sheetData>
  <sheetProtection/>
  <mergeCells count="29">
    <mergeCell ref="A3:A7"/>
    <mergeCell ref="B3:L3"/>
    <mergeCell ref="M3:O3"/>
    <mergeCell ref="P3:R3"/>
    <mergeCell ref="G6:G7"/>
    <mergeCell ref="H6:H7"/>
    <mergeCell ref="E6:E7"/>
    <mergeCell ref="C4:I4"/>
    <mergeCell ref="J4:J5"/>
    <mergeCell ref="K4:K5"/>
    <mergeCell ref="V5:V6"/>
    <mergeCell ref="W5:W6"/>
    <mergeCell ref="X5:X6"/>
    <mergeCell ref="C6:C7"/>
    <mergeCell ref="AA4:AA5"/>
    <mergeCell ref="S3:U3"/>
    <mergeCell ref="S5:S6"/>
    <mergeCell ref="T5:T6"/>
    <mergeCell ref="V3:Y3"/>
    <mergeCell ref="D6:D7"/>
    <mergeCell ref="M5:M6"/>
    <mergeCell ref="N5:N6"/>
    <mergeCell ref="Z4:Z5"/>
    <mergeCell ref="L4:L5"/>
    <mergeCell ref="AB4:AB5"/>
    <mergeCell ref="C5:F5"/>
    <mergeCell ref="G5:I5"/>
    <mergeCell ref="P5:P6"/>
    <mergeCell ref="Q5:Q6"/>
  </mergeCells>
  <printOptions/>
  <pageMargins left="0.7874015748031497" right="0.2362204724409449" top="0.9448818897637796" bottom="0.5118110236220472" header="0.5905511811023623" footer="0.3937007874015748"/>
  <pageSetup fitToWidth="3" horizontalDpi="600" verticalDpi="600" orientation="landscape" paperSize="9" scale="68" r:id="rId1"/>
  <headerFooter alignWithMargins="0">
    <oddHeader>&amp;L&amp;14&amp;A</oddHeader>
  </headerFooter>
  <colBreaks count="2" manualBreakCount="2">
    <brk id="12" max="29" man="1"/>
    <brk id="25" max="29" man="1"/>
  </colBreaks>
</worksheet>
</file>

<file path=xl/worksheets/sheet29.xml><?xml version="1.0" encoding="utf-8"?>
<worksheet xmlns="http://schemas.openxmlformats.org/spreadsheetml/2006/main" xmlns:r="http://schemas.openxmlformats.org/officeDocument/2006/relationships">
  <dimension ref="A1:AC34"/>
  <sheetViews>
    <sheetView zoomScale="75" zoomScaleNormal="75" zoomScalePageLayoutView="0" workbookViewId="0" topLeftCell="A1">
      <selection activeCell="A1" sqref="A1"/>
    </sheetView>
  </sheetViews>
  <sheetFormatPr defaultColWidth="9.00390625" defaultRowHeight="13.5"/>
  <cols>
    <col min="1" max="1" width="37.00390625" style="298" bestFit="1" customWidth="1"/>
    <col min="2" max="4" width="13.625" style="298" customWidth="1"/>
    <col min="5" max="5" width="8.625" style="298" customWidth="1"/>
    <col min="6" max="7" width="13.625" style="298" customWidth="1"/>
    <col min="8" max="8" width="8.625" style="298" customWidth="1"/>
    <col min="9" max="13" width="13.625" style="298" customWidth="1"/>
    <col min="14" max="14" width="8.625" style="298" customWidth="1"/>
    <col min="15" max="16" width="13.625" style="298" customWidth="1"/>
    <col min="17" max="17" width="8.625" style="298" customWidth="1"/>
    <col min="18" max="19" width="13.625" style="298" customWidth="1"/>
    <col min="20" max="20" width="8.625" style="298" customWidth="1"/>
    <col min="21" max="23" width="13.625" style="298" customWidth="1"/>
    <col min="24" max="24" width="8.625" style="298" customWidth="1"/>
    <col min="25" max="28" width="13.625" style="298" customWidth="1"/>
    <col min="29" max="16384" width="9.00390625" style="300" customWidth="1"/>
  </cols>
  <sheetData>
    <row r="1" spans="1:29" s="297" customFormat="1" ht="21">
      <c r="A1" s="294" t="s">
        <v>413</v>
      </c>
      <c r="B1" s="294" t="s">
        <v>415</v>
      </c>
      <c r="C1" s="295"/>
      <c r="D1" s="295"/>
      <c r="E1" s="295"/>
      <c r="F1" s="295"/>
      <c r="G1" s="295"/>
      <c r="H1" s="295"/>
      <c r="I1" s="295"/>
      <c r="J1" s="295"/>
      <c r="K1" s="295"/>
      <c r="L1" s="295"/>
      <c r="M1" s="294" t="s">
        <v>415</v>
      </c>
      <c r="N1" s="295"/>
      <c r="O1" s="295"/>
      <c r="P1" s="295"/>
      <c r="Q1" s="295"/>
      <c r="R1" s="295"/>
      <c r="S1" s="295"/>
      <c r="T1" s="295"/>
      <c r="U1" s="295"/>
      <c r="V1" s="295"/>
      <c r="W1" s="295"/>
      <c r="X1" s="295"/>
      <c r="Y1" s="295"/>
      <c r="Z1" s="294" t="s">
        <v>415</v>
      </c>
      <c r="AB1" s="295"/>
      <c r="AC1" s="295"/>
    </row>
    <row r="2" ht="19.5" customHeight="1" thickBot="1">
      <c r="AB2" s="833" t="s">
        <v>481</v>
      </c>
    </row>
    <row r="3" spans="1:28" ht="14.25" thickBot="1">
      <c r="A3" s="1170"/>
      <c r="B3" s="1173" t="s">
        <v>66</v>
      </c>
      <c r="C3" s="1174"/>
      <c r="D3" s="1174"/>
      <c r="E3" s="1174"/>
      <c r="F3" s="1174"/>
      <c r="G3" s="1174"/>
      <c r="H3" s="1174"/>
      <c r="I3" s="1174"/>
      <c r="J3" s="1174"/>
      <c r="K3" s="1174"/>
      <c r="L3" s="1175"/>
      <c r="M3" s="1148" t="s">
        <v>67</v>
      </c>
      <c r="N3" s="1149"/>
      <c r="O3" s="1150"/>
      <c r="P3" s="1148" t="s">
        <v>437</v>
      </c>
      <c r="Q3" s="1149"/>
      <c r="R3" s="1150"/>
      <c r="S3" s="1148" t="s">
        <v>68</v>
      </c>
      <c r="T3" s="1149"/>
      <c r="U3" s="1150"/>
      <c r="V3" s="1148" t="s">
        <v>69</v>
      </c>
      <c r="W3" s="1149"/>
      <c r="X3" s="1149"/>
      <c r="Y3" s="1150"/>
      <c r="Z3" s="218"/>
      <c r="AA3" s="218"/>
      <c r="AB3" s="218"/>
    </row>
    <row r="4" spans="1:28" s="302" customFormat="1" ht="15" customHeight="1" thickBot="1">
      <c r="A4" s="1171"/>
      <c r="B4" s="301"/>
      <c r="C4" s="1176" t="s">
        <v>70</v>
      </c>
      <c r="D4" s="1176"/>
      <c r="E4" s="1176"/>
      <c r="F4" s="1176"/>
      <c r="G4" s="1176"/>
      <c r="H4" s="1176"/>
      <c r="I4" s="1176"/>
      <c r="J4" s="1177" t="s">
        <v>71</v>
      </c>
      <c r="K4" s="1179" t="s">
        <v>72</v>
      </c>
      <c r="L4" s="1165" t="s">
        <v>73</v>
      </c>
      <c r="M4" s="221"/>
      <c r="N4" s="874"/>
      <c r="O4" s="840"/>
      <c r="P4" s="221"/>
      <c r="Q4" s="874"/>
      <c r="R4" s="840"/>
      <c r="S4" s="221"/>
      <c r="T4" s="874"/>
      <c r="U4" s="840"/>
      <c r="V4" s="221"/>
      <c r="W4" s="222"/>
      <c r="X4" s="874"/>
      <c r="Y4" s="840"/>
      <c r="Z4" s="1141" t="s">
        <v>74</v>
      </c>
      <c r="AA4" s="1141" t="s">
        <v>72</v>
      </c>
      <c r="AB4" s="1141" t="s">
        <v>73</v>
      </c>
    </row>
    <row r="5" spans="1:28" s="302" customFormat="1" ht="15" customHeight="1">
      <c r="A5" s="1171"/>
      <c r="B5" s="303" t="s">
        <v>75</v>
      </c>
      <c r="C5" s="1167" t="s">
        <v>76</v>
      </c>
      <c r="D5" s="1167"/>
      <c r="E5" s="1167"/>
      <c r="F5" s="1168"/>
      <c r="G5" s="1169" t="s">
        <v>230</v>
      </c>
      <c r="H5" s="1169"/>
      <c r="I5" s="1169"/>
      <c r="J5" s="1178"/>
      <c r="K5" s="1180"/>
      <c r="L5" s="1166"/>
      <c r="M5" s="1145" t="s">
        <v>220</v>
      </c>
      <c r="N5" s="1146" t="s">
        <v>78</v>
      </c>
      <c r="O5" s="226" t="s">
        <v>79</v>
      </c>
      <c r="P5" s="1147" t="s">
        <v>846</v>
      </c>
      <c r="Q5" s="1146" t="s">
        <v>81</v>
      </c>
      <c r="R5" s="226" t="s">
        <v>82</v>
      </c>
      <c r="S5" s="1147" t="s">
        <v>215</v>
      </c>
      <c r="T5" s="1146" t="s">
        <v>81</v>
      </c>
      <c r="U5" s="226" t="s">
        <v>82</v>
      </c>
      <c r="V5" s="1147" t="s">
        <v>221</v>
      </c>
      <c r="W5" s="1157" t="s">
        <v>222</v>
      </c>
      <c r="X5" s="1146" t="s">
        <v>83</v>
      </c>
      <c r="Y5" s="226" t="s">
        <v>84</v>
      </c>
      <c r="Z5" s="1141"/>
      <c r="AA5" s="1141"/>
      <c r="AB5" s="1141"/>
    </row>
    <row r="6" spans="1:28" s="302" customFormat="1" ht="15" customHeight="1">
      <c r="A6" s="1171"/>
      <c r="B6" s="303"/>
      <c r="C6" s="1158" t="s">
        <v>85</v>
      </c>
      <c r="D6" s="1160" t="s">
        <v>86</v>
      </c>
      <c r="E6" s="1160" t="s">
        <v>87</v>
      </c>
      <c r="F6" s="227"/>
      <c r="G6" s="1160" t="s">
        <v>89</v>
      </c>
      <c r="H6" s="1160" t="s">
        <v>87</v>
      </c>
      <c r="I6" s="307"/>
      <c r="J6" s="304"/>
      <c r="K6" s="305"/>
      <c r="L6" s="306" t="s">
        <v>90</v>
      </c>
      <c r="M6" s="1145"/>
      <c r="N6" s="1146"/>
      <c r="O6" s="226"/>
      <c r="P6" s="1147"/>
      <c r="Q6" s="1146"/>
      <c r="R6" s="226"/>
      <c r="S6" s="1147"/>
      <c r="T6" s="1146"/>
      <c r="U6" s="226"/>
      <c r="V6" s="1147"/>
      <c r="W6" s="1157"/>
      <c r="X6" s="1146"/>
      <c r="Y6" s="226"/>
      <c r="Z6" s="230"/>
      <c r="AA6" s="230"/>
      <c r="AB6" s="230" t="s">
        <v>228</v>
      </c>
    </row>
    <row r="7" spans="1:28" s="302" customFormat="1" ht="14.25" customHeight="1" thickBot="1">
      <c r="A7" s="1172"/>
      <c r="B7" s="308" t="s">
        <v>91</v>
      </c>
      <c r="C7" s="1159"/>
      <c r="D7" s="1161"/>
      <c r="E7" s="1161"/>
      <c r="F7" s="232" t="s">
        <v>92</v>
      </c>
      <c r="G7" s="1161"/>
      <c r="H7" s="1161"/>
      <c r="I7" s="309" t="s">
        <v>93</v>
      </c>
      <c r="J7" s="310" t="s">
        <v>94</v>
      </c>
      <c r="K7" s="311" t="s">
        <v>95</v>
      </c>
      <c r="L7" s="312" t="s">
        <v>96</v>
      </c>
      <c r="M7" s="238"/>
      <c r="N7" s="875"/>
      <c r="O7" s="237" t="s">
        <v>97</v>
      </c>
      <c r="P7" s="238"/>
      <c r="Q7" s="875"/>
      <c r="R7" s="237" t="s">
        <v>98</v>
      </c>
      <c r="S7" s="238"/>
      <c r="T7" s="875"/>
      <c r="U7" s="237" t="s">
        <v>223</v>
      </c>
      <c r="V7" s="239"/>
      <c r="W7" s="240"/>
      <c r="X7" s="876"/>
      <c r="Y7" s="237" t="s">
        <v>224</v>
      </c>
      <c r="Z7" s="877" t="s">
        <v>225</v>
      </c>
      <c r="AA7" s="877" t="s">
        <v>226</v>
      </c>
      <c r="AB7" s="877" t="s">
        <v>227</v>
      </c>
    </row>
    <row r="8" spans="1:28" s="302" customFormat="1" ht="7.5" customHeight="1" thickTop="1">
      <c r="A8" s="313"/>
      <c r="B8" s="314"/>
      <c r="C8" s="315"/>
      <c r="D8" s="316"/>
      <c r="E8" s="316"/>
      <c r="F8" s="316"/>
      <c r="G8" s="316"/>
      <c r="H8" s="316"/>
      <c r="I8" s="316"/>
      <c r="J8" s="315"/>
      <c r="K8" s="316"/>
      <c r="L8" s="317"/>
      <c r="M8" s="316"/>
      <c r="N8" s="316"/>
      <c r="O8" s="395"/>
      <c r="P8" s="405"/>
      <c r="Q8" s="316"/>
      <c r="R8" s="395"/>
      <c r="S8" s="405"/>
      <c r="T8" s="316"/>
      <c r="U8" s="318"/>
      <c r="V8" s="315"/>
      <c r="W8" s="316"/>
      <c r="X8" s="316"/>
      <c r="Y8" s="319"/>
      <c r="Z8" s="319"/>
      <c r="AA8" s="317"/>
      <c r="AB8" s="317"/>
    </row>
    <row r="9" spans="1:28" s="328" customFormat="1" ht="16.5" customHeight="1">
      <c r="A9" s="320" t="s">
        <v>353</v>
      </c>
      <c r="B9" s="321"/>
      <c r="C9" s="322"/>
      <c r="D9" s="323"/>
      <c r="E9" s="323"/>
      <c r="F9" s="323"/>
      <c r="G9" s="323"/>
      <c r="H9" s="323"/>
      <c r="I9" s="324"/>
      <c r="J9" s="322"/>
      <c r="K9" s="323"/>
      <c r="L9" s="325"/>
      <c r="M9" s="322"/>
      <c r="N9" s="323"/>
      <c r="O9" s="326"/>
      <c r="P9" s="322"/>
      <c r="Q9" s="323"/>
      <c r="R9" s="326"/>
      <c r="S9" s="322"/>
      <c r="T9" s="323"/>
      <c r="U9" s="326"/>
      <c r="V9" s="322"/>
      <c r="W9" s="323"/>
      <c r="X9" s="323"/>
      <c r="Y9" s="327"/>
      <c r="Z9" s="321"/>
      <c r="AA9" s="321"/>
      <c r="AB9" s="321"/>
    </row>
    <row r="10" spans="1:28" s="328" customFormat="1" ht="16.5" customHeight="1">
      <c r="A10" s="329" t="s">
        <v>408</v>
      </c>
      <c r="B10" s="321"/>
      <c r="C10" s="322"/>
      <c r="D10" s="323"/>
      <c r="E10" s="323"/>
      <c r="F10" s="323">
        <f aca="true" t="shared" si="0" ref="F10:F22">SUM(C10:E10)</f>
        <v>0</v>
      </c>
      <c r="G10" s="323"/>
      <c r="H10" s="323"/>
      <c r="I10" s="324">
        <f aca="true" t="shared" si="1" ref="I10:I22">SUM(G10:H10)</f>
        <v>0</v>
      </c>
      <c r="J10" s="322">
        <f aca="true" t="shared" si="2" ref="J10:J22">SUM(B10,F10,I10)</f>
        <v>0</v>
      </c>
      <c r="K10" s="323"/>
      <c r="L10" s="325">
        <f aca="true" t="shared" si="3" ref="L10:L22">SUM(J10:K10)</f>
        <v>0</v>
      </c>
      <c r="M10" s="323"/>
      <c r="N10" s="323"/>
      <c r="O10" s="327">
        <f aca="true" t="shared" si="4" ref="O10:O22">SUM(M10:N10)</f>
        <v>0</v>
      </c>
      <c r="P10" s="322"/>
      <c r="Q10" s="323"/>
      <c r="R10" s="327">
        <f aca="true" t="shared" si="5" ref="R10:R22">SUM(P10:Q10)</f>
        <v>0</v>
      </c>
      <c r="S10" s="322"/>
      <c r="T10" s="323"/>
      <c r="U10" s="327">
        <f aca="true" t="shared" si="6" ref="U10:U22">SUM(S10:T10)</f>
        <v>0</v>
      </c>
      <c r="V10" s="322"/>
      <c r="W10" s="323"/>
      <c r="X10" s="323"/>
      <c r="Y10" s="327">
        <f aca="true" t="shared" si="7" ref="Y10:Y22">SUM(V10:X10)</f>
        <v>0</v>
      </c>
      <c r="Z10" s="321">
        <f>SUM(L10,O10,R10,U10,Y10)</f>
        <v>0</v>
      </c>
      <c r="AA10" s="323"/>
      <c r="AB10" s="321">
        <f aca="true" t="shared" si="8" ref="AB10:AB22">SUM(Z10:AA10)</f>
        <v>0</v>
      </c>
    </row>
    <row r="11" spans="1:28" s="328" customFormat="1" ht="16.5" customHeight="1">
      <c r="A11" s="330" t="s">
        <v>369</v>
      </c>
      <c r="B11" s="321"/>
      <c r="C11" s="322"/>
      <c r="D11" s="323"/>
      <c r="E11" s="323"/>
      <c r="F11" s="323">
        <f t="shared" si="0"/>
        <v>0</v>
      </c>
      <c r="G11" s="323"/>
      <c r="H11" s="323"/>
      <c r="I11" s="324">
        <f t="shared" si="1"/>
        <v>0</v>
      </c>
      <c r="J11" s="331">
        <f t="shared" si="2"/>
        <v>0</v>
      </c>
      <c r="K11" s="323"/>
      <c r="L11" s="325">
        <f t="shared" si="3"/>
        <v>0</v>
      </c>
      <c r="M11" s="323"/>
      <c r="N11" s="323"/>
      <c r="O11" s="327">
        <f t="shared" si="4"/>
        <v>0</v>
      </c>
      <c r="P11" s="322"/>
      <c r="Q11" s="323"/>
      <c r="R11" s="327">
        <f t="shared" si="5"/>
        <v>0</v>
      </c>
      <c r="S11" s="322"/>
      <c r="T11" s="323"/>
      <c r="U11" s="327">
        <f t="shared" si="6"/>
        <v>0</v>
      </c>
      <c r="V11" s="322"/>
      <c r="W11" s="323"/>
      <c r="X11" s="323"/>
      <c r="Y11" s="327">
        <f t="shared" si="7"/>
        <v>0</v>
      </c>
      <c r="Z11" s="321">
        <f aca="true" t="shared" si="9" ref="Z11:Z22">SUM(L11,O11,R11,U11,Y11)</f>
        <v>0</v>
      </c>
      <c r="AA11" s="323"/>
      <c r="AB11" s="321">
        <f t="shared" si="8"/>
        <v>0</v>
      </c>
    </row>
    <row r="12" spans="1:28" s="328" customFormat="1" ht="16.5" customHeight="1">
      <c r="A12" s="330" t="s">
        <v>370</v>
      </c>
      <c r="B12" s="332"/>
      <c r="C12" s="331"/>
      <c r="D12" s="333"/>
      <c r="E12" s="333"/>
      <c r="F12" s="323">
        <f t="shared" si="0"/>
        <v>0</v>
      </c>
      <c r="G12" s="333"/>
      <c r="H12" s="333"/>
      <c r="I12" s="324">
        <f t="shared" si="1"/>
        <v>0</v>
      </c>
      <c r="J12" s="331">
        <f t="shared" si="2"/>
        <v>0</v>
      </c>
      <c r="K12" s="323"/>
      <c r="L12" s="325">
        <f t="shared" si="3"/>
        <v>0</v>
      </c>
      <c r="M12" s="323"/>
      <c r="N12" s="323"/>
      <c r="O12" s="327">
        <f t="shared" si="4"/>
        <v>0</v>
      </c>
      <c r="P12" s="331"/>
      <c r="Q12" s="333"/>
      <c r="R12" s="327">
        <f t="shared" si="5"/>
        <v>0</v>
      </c>
      <c r="S12" s="331"/>
      <c r="T12" s="333"/>
      <c r="U12" s="327">
        <f t="shared" si="6"/>
        <v>0</v>
      </c>
      <c r="V12" s="331"/>
      <c r="W12" s="333"/>
      <c r="X12" s="333"/>
      <c r="Y12" s="327">
        <f t="shared" si="7"/>
        <v>0</v>
      </c>
      <c r="Z12" s="321">
        <f t="shared" si="9"/>
        <v>0</v>
      </c>
      <c r="AA12" s="323"/>
      <c r="AB12" s="321">
        <f t="shared" si="8"/>
        <v>0</v>
      </c>
    </row>
    <row r="13" spans="1:28" s="328" customFormat="1" ht="16.5" customHeight="1">
      <c r="A13" s="330" t="s">
        <v>409</v>
      </c>
      <c r="B13" s="332"/>
      <c r="C13" s="331"/>
      <c r="D13" s="333"/>
      <c r="E13" s="333"/>
      <c r="F13" s="323">
        <f t="shared" si="0"/>
        <v>0</v>
      </c>
      <c r="G13" s="333"/>
      <c r="H13" s="333"/>
      <c r="I13" s="324">
        <f t="shared" si="1"/>
        <v>0</v>
      </c>
      <c r="J13" s="331">
        <f t="shared" si="2"/>
        <v>0</v>
      </c>
      <c r="K13" s="323"/>
      <c r="L13" s="325">
        <f t="shared" si="3"/>
        <v>0</v>
      </c>
      <c r="M13" s="323"/>
      <c r="N13" s="323"/>
      <c r="O13" s="327">
        <f t="shared" si="4"/>
        <v>0</v>
      </c>
      <c r="P13" s="331"/>
      <c r="Q13" s="333"/>
      <c r="R13" s="327">
        <f t="shared" si="5"/>
        <v>0</v>
      </c>
      <c r="S13" s="331"/>
      <c r="T13" s="333"/>
      <c r="U13" s="327">
        <f t="shared" si="6"/>
        <v>0</v>
      </c>
      <c r="V13" s="331"/>
      <c r="W13" s="333"/>
      <c r="X13" s="333"/>
      <c r="Y13" s="327">
        <f t="shared" si="7"/>
        <v>0</v>
      </c>
      <c r="Z13" s="321">
        <f t="shared" si="9"/>
        <v>0</v>
      </c>
      <c r="AA13" s="323"/>
      <c r="AB13" s="321">
        <f t="shared" si="8"/>
        <v>0</v>
      </c>
    </row>
    <row r="14" spans="1:28" s="328" customFormat="1" ht="16.5" customHeight="1">
      <c r="A14" s="330" t="s">
        <v>410</v>
      </c>
      <c r="B14" s="332"/>
      <c r="C14" s="331"/>
      <c r="D14" s="333"/>
      <c r="E14" s="333"/>
      <c r="F14" s="323">
        <f t="shared" si="0"/>
        <v>0</v>
      </c>
      <c r="G14" s="333"/>
      <c r="H14" s="333"/>
      <c r="I14" s="324">
        <f t="shared" si="1"/>
        <v>0</v>
      </c>
      <c r="J14" s="331">
        <f t="shared" si="2"/>
        <v>0</v>
      </c>
      <c r="K14" s="323"/>
      <c r="L14" s="325">
        <f t="shared" si="3"/>
        <v>0</v>
      </c>
      <c r="M14" s="323"/>
      <c r="N14" s="333"/>
      <c r="O14" s="327">
        <f t="shared" si="4"/>
        <v>0</v>
      </c>
      <c r="P14" s="331"/>
      <c r="Q14" s="333"/>
      <c r="R14" s="327">
        <f t="shared" si="5"/>
        <v>0</v>
      </c>
      <c r="S14" s="331"/>
      <c r="T14" s="333"/>
      <c r="U14" s="327">
        <f t="shared" si="6"/>
        <v>0</v>
      </c>
      <c r="V14" s="331"/>
      <c r="W14" s="333"/>
      <c r="X14" s="333"/>
      <c r="Y14" s="327">
        <f t="shared" si="7"/>
        <v>0</v>
      </c>
      <c r="Z14" s="321">
        <f t="shared" si="9"/>
        <v>0</v>
      </c>
      <c r="AA14" s="323"/>
      <c r="AB14" s="321">
        <f t="shared" si="8"/>
        <v>0</v>
      </c>
    </row>
    <row r="15" spans="1:28" s="328" customFormat="1" ht="16.5" customHeight="1">
      <c r="A15" s="330" t="s">
        <v>411</v>
      </c>
      <c r="B15" s="332"/>
      <c r="C15" s="331"/>
      <c r="D15" s="333"/>
      <c r="E15" s="333"/>
      <c r="F15" s="323">
        <f t="shared" si="0"/>
        <v>0</v>
      </c>
      <c r="G15" s="333"/>
      <c r="H15" s="333"/>
      <c r="I15" s="324">
        <f t="shared" si="1"/>
        <v>0</v>
      </c>
      <c r="J15" s="331">
        <f t="shared" si="2"/>
        <v>0</v>
      </c>
      <c r="K15" s="323"/>
      <c r="L15" s="325">
        <f t="shared" si="3"/>
        <v>0</v>
      </c>
      <c r="M15" s="323"/>
      <c r="N15" s="333"/>
      <c r="O15" s="327">
        <f t="shared" si="4"/>
        <v>0</v>
      </c>
      <c r="P15" s="331"/>
      <c r="Q15" s="333"/>
      <c r="R15" s="327">
        <f t="shared" si="5"/>
        <v>0</v>
      </c>
      <c r="S15" s="331"/>
      <c r="T15" s="333"/>
      <c r="U15" s="327">
        <f t="shared" si="6"/>
        <v>0</v>
      </c>
      <c r="V15" s="331"/>
      <c r="W15" s="333"/>
      <c r="X15" s="333"/>
      <c r="Y15" s="327">
        <f t="shared" si="7"/>
        <v>0</v>
      </c>
      <c r="Z15" s="321">
        <f t="shared" si="9"/>
        <v>0</v>
      </c>
      <c r="AA15" s="323"/>
      <c r="AB15" s="321">
        <f t="shared" si="8"/>
        <v>0</v>
      </c>
    </row>
    <row r="16" spans="1:28" s="328" customFormat="1" ht="16.5" customHeight="1">
      <c r="A16" s="330" t="s">
        <v>739</v>
      </c>
      <c r="B16" s="332"/>
      <c r="C16" s="331"/>
      <c r="D16" s="333"/>
      <c r="E16" s="333"/>
      <c r="F16" s="323">
        <f t="shared" si="0"/>
        <v>0</v>
      </c>
      <c r="G16" s="333"/>
      <c r="H16" s="333"/>
      <c r="I16" s="324">
        <f t="shared" si="1"/>
        <v>0</v>
      </c>
      <c r="J16" s="331">
        <f t="shared" si="2"/>
        <v>0</v>
      </c>
      <c r="K16" s="323"/>
      <c r="L16" s="325">
        <f t="shared" si="3"/>
        <v>0</v>
      </c>
      <c r="M16" s="323"/>
      <c r="N16" s="323"/>
      <c r="O16" s="327">
        <f t="shared" si="4"/>
        <v>0</v>
      </c>
      <c r="P16" s="331"/>
      <c r="Q16" s="333"/>
      <c r="R16" s="327">
        <f t="shared" si="5"/>
        <v>0</v>
      </c>
      <c r="S16" s="331"/>
      <c r="T16" s="333"/>
      <c r="U16" s="327">
        <f t="shared" si="6"/>
        <v>0</v>
      </c>
      <c r="V16" s="331"/>
      <c r="W16" s="333"/>
      <c r="X16" s="333"/>
      <c r="Y16" s="327">
        <f t="shared" si="7"/>
        <v>0</v>
      </c>
      <c r="Z16" s="321">
        <f t="shared" si="9"/>
        <v>0</v>
      </c>
      <c r="AA16" s="323"/>
      <c r="AB16" s="321">
        <f t="shared" si="8"/>
        <v>0</v>
      </c>
    </row>
    <row r="17" spans="1:28" s="328" customFormat="1" ht="16.5" customHeight="1">
      <c r="A17" s="330" t="s">
        <v>371</v>
      </c>
      <c r="B17" s="332"/>
      <c r="C17" s="331"/>
      <c r="D17" s="333"/>
      <c r="E17" s="333"/>
      <c r="F17" s="323">
        <f t="shared" si="0"/>
        <v>0</v>
      </c>
      <c r="G17" s="333"/>
      <c r="H17" s="333"/>
      <c r="I17" s="324">
        <f t="shared" si="1"/>
        <v>0</v>
      </c>
      <c r="J17" s="331">
        <f t="shared" si="2"/>
        <v>0</v>
      </c>
      <c r="K17" s="323"/>
      <c r="L17" s="325">
        <f t="shared" si="3"/>
        <v>0</v>
      </c>
      <c r="M17" s="323"/>
      <c r="N17" s="333"/>
      <c r="O17" s="327">
        <f t="shared" si="4"/>
        <v>0</v>
      </c>
      <c r="P17" s="331"/>
      <c r="Q17" s="333"/>
      <c r="R17" s="327">
        <f t="shared" si="5"/>
        <v>0</v>
      </c>
      <c r="S17" s="331"/>
      <c r="T17" s="333"/>
      <c r="U17" s="327">
        <f t="shared" si="6"/>
        <v>0</v>
      </c>
      <c r="V17" s="331"/>
      <c r="W17" s="333"/>
      <c r="X17" s="333"/>
      <c r="Y17" s="327">
        <f t="shared" si="7"/>
        <v>0</v>
      </c>
      <c r="Z17" s="321">
        <f t="shared" si="9"/>
        <v>0</v>
      </c>
      <c r="AA17" s="323"/>
      <c r="AB17" s="321">
        <f t="shared" si="8"/>
        <v>0</v>
      </c>
    </row>
    <row r="18" spans="1:28" s="328" customFormat="1" ht="16.5" customHeight="1">
      <c r="A18" s="330" t="s">
        <v>135</v>
      </c>
      <c r="B18" s="332"/>
      <c r="C18" s="331"/>
      <c r="D18" s="333"/>
      <c r="E18" s="333"/>
      <c r="F18" s="323">
        <f t="shared" si="0"/>
        <v>0</v>
      </c>
      <c r="G18" s="333"/>
      <c r="H18" s="333"/>
      <c r="I18" s="324">
        <f t="shared" si="1"/>
        <v>0</v>
      </c>
      <c r="J18" s="331">
        <f t="shared" si="2"/>
        <v>0</v>
      </c>
      <c r="K18" s="323"/>
      <c r="L18" s="325">
        <f t="shared" si="3"/>
        <v>0</v>
      </c>
      <c r="M18" s="323"/>
      <c r="N18" s="323"/>
      <c r="O18" s="327">
        <f t="shared" si="4"/>
        <v>0</v>
      </c>
      <c r="P18" s="331"/>
      <c r="Q18" s="333"/>
      <c r="R18" s="327">
        <f t="shared" si="5"/>
        <v>0</v>
      </c>
      <c r="S18" s="331"/>
      <c r="T18" s="333"/>
      <c r="U18" s="327">
        <f t="shared" si="6"/>
        <v>0</v>
      </c>
      <c r="V18" s="331"/>
      <c r="W18" s="333"/>
      <c r="X18" s="333"/>
      <c r="Y18" s="327">
        <f t="shared" si="7"/>
        <v>0</v>
      </c>
      <c r="Z18" s="321">
        <f t="shared" si="9"/>
        <v>0</v>
      </c>
      <c r="AA18" s="323"/>
      <c r="AB18" s="321">
        <f t="shared" si="8"/>
        <v>0</v>
      </c>
    </row>
    <row r="19" spans="1:28" s="328" customFormat="1" ht="16.5" customHeight="1">
      <c r="A19" s="330" t="s">
        <v>372</v>
      </c>
      <c r="B19" s="332"/>
      <c r="C19" s="331"/>
      <c r="D19" s="333"/>
      <c r="E19" s="333"/>
      <c r="F19" s="323">
        <f t="shared" si="0"/>
        <v>0</v>
      </c>
      <c r="G19" s="333"/>
      <c r="H19" s="333"/>
      <c r="I19" s="324">
        <f t="shared" si="1"/>
        <v>0</v>
      </c>
      <c r="J19" s="331">
        <f t="shared" si="2"/>
        <v>0</v>
      </c>
      <c r="K19" s="323"/>
      <c r="L19" s="325">
        <f t="shared" si="3"/>
        <v>0</v>
      </c>
      <c r="M19" s="323"/>
      <c r="N19" s="333"/>
      <c r="O19" s="327">
        <f t="shared" si="4"/>
        <v>0</v>
      </c>
      <c r="P19" s="331"/>
      <c r="Q19" s="333"/>
      <c r="R19" s="327">
        <f t="shared" si="5"/>
        <v>0</v>
      </c>
      <c r="S19" s="331"/>
      <c r="T19" s="333"/>
      <c r="U19" s="327">
        <f t="shared" si="6"/>
        <v>0</v>
      </c>
      <c r="V19" s="331"/>
      <c r="W19" s="333"/>
      <c r="X19" s="333"/>
      <c r="Y19" s="327">
        <f t="shared" si="7"/>
        <v>0</v>
      </c>
      <c r="Z19" s="321">
        <f t="shared" si="9"/>
        <v>0</v>
      </c>
      <c r="AA19" s="323"/>
      <c r="AB19" s="321">
        <f t="shared" si="8"/>
        <v>0</v>
      </c>
    </row>
    <row r="20" spans="1:28" s="328" customFormat="1" ht="16.5" customHeight="1">
      <c r="A20" s="330" t="s">
        <v>361</v>
      </c>
      <c r="B20" s="332"/>
      <c r="C20" s="331"/>
      <c r="D20" s="333"/>
      <c r="E20" s="333"/>
      <c r="F20" s="323">
        <f t="shared" si="0"/>
        <v>0</v>
      </c>
      <c r="G20" s="333"/>
      <c r="H20" s="333"/>
      <c r="I20" s="324">
        <f t="shared" si="1"/>
        <v>0</v>
      </c>
      <c r="J20" s="331">
        <f t="shared" si="2"/>
        <v>0</v>
      </c>
      <c r="K20" s="323"/>
      <c r="L20" s="325">
        <f t="shared" si="3"/>
        <v>0</v>
      </c>
      <c r="M20" s="323"/>
      <c r="N20" s="333"/>
      <c r="O20" s="327">
        <f t="shared" si="4"/>
        <v>0</v>
      </c>
      <c r="P20" s="331"/>
      <c r="Q20" s="333"/>
      <c r="R20" s="327">
        <f t="shared" si="5"/>
        <v>0</v>
      </c>
      <c r="S20" s="331"/>
      <c r="T20" s="333"/>
      <c r="U20" s="327">
        <f t="shared" si="6"/>
        <v>0</v>
      </c>
      <c r="V20" s="331"/>
      <c r="W20" s="333"/>
      <c r="X20" s="333"/>
      <c r="Y20" s="327">
        <f t="shared" si="7"/>
        <v>0</v>
      </c>
      <c r="Z20" s="321">
        <f t="shared" si="9"/>
        <v>0</v>
      </c>
      <c r="AA20" s="323"/>
      <c r="AB20" s="321">
        <f t="shared" si="8"/>
        <v>0</v>
      </c>
    </row>
    <row r="21" spans="1:28" s="328" customFormat="1" ht="16.5" customHeight="1">
      <c r="A21" s="330" t="s">
        <v>412</v>
      </c>
      <c r="B21" s="332"/>
      <c r="C21" s="331"/>
      <c r="D21" s="333"/>
      <c r="E21" s="333"/>
      <c r="F21" s="323">
        <f t="shared" si="0"/>
        <v>0</v>
      </c>
      <c r="G21" s="333"/>
      <c r="H21" s="333"/>
      <c r="I21" s="324">
        <f t="shared" si="1"/>
        <v>0</v>
      </c>
      <c r="J21" s="331">
        <f t="shared" si="2"/>
        <v>0</v>
      </c>
      <c r="K21" s="323"/>
      <c r="L21" s="325">
        <f t="shared" si="3"/>
        <v>0</v>
      </c>
      <c r="M21" s="323"/>
      <c r="N21" s="333"/>
      <c r="O21" s="327">
        <f t="shared" si="4"/>
        <v>0</v>
      </c>
      <c r="P21" s="331"/>
      <c r="Q21" s="333"/>
      <c r="R21" s="327">
        <f t="shared" si="5"/>
        <v>0</v>
      </c>
      <c r="S21" s="331"/>
      <c r="T21" s="333"/>
      <c r="U21" s="327">
        <f t="shared" si="6"/>
        <v>0</v>
      </c>
      <c r="V21" s="331"/>
      <c r="W21" s="333"/>
      <c r="X21" s="333"/>
      <c r="Y21" s="327">
        <f t="shared" si="7"/>
        <v>0</v>
      </c>
      <c r="Z21" s="321">
        <f t="shared" si="9"/>
        <v>0</v>
      </c>
      <c r="AA21" s="323"/>
      <c r="AB21" s="321">
        <f t="shared" si="8"/>
        <v>0</v>
      </c>
    </row>
    <row r="22" spans="1:28" s="328" customFormat="1" ht="16.5" customHeight="1">
      <c r="A22" s="330" t="s">
        <v>373</v>
      </c>
      <c r="B22" s="332"/>
      <c r="C22" s="331"/>
      <c r="D22" s="333"/>
      <c r="E22" s="333"/>
      <c r="F22" s="323">
        <f t="shared" si="0"/>
        <v>0</v>
      </c>
      <c r="G22" s="333"/>
      <c r="H22" s="333"/>
      <c r="I22" s="324">
        <f t="shared" si="1"/>
        <v>0</v>
      </c>
      <c r="J22" s="331">
        <f t="shared" si="2"/>
        <v>0</v>
      </c>
      <c r="K22" s="323"/>
      <c r="L22" s="325">
        <f t="shared" si="3"/>
        <v>0</v>
      </c>
      <c r="M22" s="323"/>
      <c r="N22" s="333"/>
      <c r="O22" s="327">
        <f t="shared" si="4"/>
        <v>0</v>
      </c>
      <c r="P22" s="331"/>
      <c r="Q22" s="333"/>
      <c r="R22" s="327">
        <f t="shared" si="5"/>
        <v>0</v>
      </c>
      <c r="S22" s="331"/>
      <c r="T22" s="333"/>
      <c r="U22" s="327">
        <f t="shared" si="6"/>
        <v>0</v>
      </c>
      <c r="V22" s="331"/>
      <c r="W22" s="333"/>
      <c r="X22" s="333"/>
      <c r="Y22" s="327">
        <f t="shared" si="7"/>
        <v>0</v>
      </c>
      <c r="Z22" s="321">
        <f t="shared" si="9"/>
        <v>0</v>
      </c>
      <c r="AA22" s="323"/>
      <c r="AB22" s="321">
        <f t="shared" si="8"/>
        <v>0</v>
      </c>
    </row>
    <row r="23" spans="1:28" s="328" customFormat="1" ht="18.75" customHeight="1">
      <c r="A23" s="334" t="s">
        <v>363</v>
      </c>
      <c r="B23" s="332">
        <f aca="true" t="shared" si="10" ref="B23:AB23">SUBTOTAL(9,B10:B22)</f>
        <v>0</v>
      </c>
      <c r="C23" s="335">
        <f t="shared" si="10"/>
        <v>0</v>
      </c>
      <c r="D23" s="333">
        <f t="shared" si="10"/>
        <v>0</v>
      </c>
      <c r="E23" s="336">
        <f t="shared" si="10"/>
        <v>0</v>
      </c>
      <c r="F23" s="333">
        <f t="shared" si="10"/>
        <v>0</v>
      </c>
      <c r="G23" s="333">
        <f t="shared" si="10"/>
        <v>0</v>
      </c>
      <c r="H23" s="333">
        <f t="shared" si="10"/>
        <v>0</v>
      </c>
      <c r="I23" s="337">
        <f t="shared" si="10"/>
        <v>0</v>
      </c>
      <c r="J23" s="331">
        <f t="shared" si="10"/>
        <v>0</v>
      </c>
      <c r="K23" s="333">
        <f t="shared" si="10"/>
        <v>0</v>
      </c>
      <c r="L23" s="338">
        <f t="shared" si="10"/>
        <v>0</v>
      </c>
      <c r="M23" s="331">
        <f t="shared" si="10"/>
        <v>0</v>
      </c>
      <c r="N23" s="333">
        <f t="shared" si="10"/>
        <v>0</v>
      </c>
      <c r="O23" s="336">
        <f t="shared" si="10"/>
        <v>0</v>
      </c>
      <c r="P23" s="331">
        <f t="shared" si="10"/>
        <v>0</v>
      </c>
      <c r="Q23" s="333">
        <f t="shared" si="10"/>
        <v>0</v>
      </c>
      <c r="R23" s="336">
        <f t="shared" si="10"/>
        <v>0</v>
      </c>
      <c r="S23" s="331">
        <f>SUBTOTAL(9,S10:S22)</f>
        <v>0</v>
      </c>
      <c r="T23" s="333">
        <f>SUBTOTAL(9,T10:T22)</f>
        <v>0</v>
      </c>
      <c r="U23" s="336">
        <f>SUBTOTAL(9,U10:U22)</f>
        <v>0</v>
      </c>
      <c r="V23" s="331">
        <f t="shared" si="10"/>
        <v>0</v>
      </c>
      <c r="W23" s="333">
        <f t="shared" si="10"/>
        <v>0</v>
      </c>
      <c r="X23" s="333">
        <f t="shared" si="10"/>
        <v>0</v>
      </c>
      <c r="Y23" s="336">
        <f t="shared" si="10"/>
        <v>0</v>
      </c>
      <c r="Z23" s="332">
        <f t="shared" si="10"/>
        <v>0</v>
      </c>
      <c r="AA23" s="333">
        <f t="shared" si="10"/>
        <v>0</v>
      </c>
      <c r="AB23" s="332">
        <f t="shared" si="10"/>
        <v>0</v>
      </c>
    </row>
    <row r="24" spans="1:28" s="328" customFormat="1" ht="7.5" customHeight="1">
      <c r="A24" s="339"/>
      <c r="B24" s="340"/>
      <c r="C24" s="341"/>
      <c r="D24" s="342"/>
      <c r="E24" s="342"/>
      <c r="F24" s="342"/>
      <c r="G24" s="342"/>
      <c r="H24" s="342"/>
      <c r="I24" s="343"/>
      <c r="J24" s="341"/>
      <c r="K24" s="342"/>
      <c r="L24" s="344"/>
      <c r="M24" s="341"/>
      <c r="N24" s="342"/>
      <c r="O24" s="345"/>
      <c r="P24" s="341"/>
      <c r="Q24" s="342"/>
      <c r="R24" s="345"/>
      <c r="S24" s="341"/>
      <c r="T24" s="342"/>
      <c r="U24" s="345"/>
      <c r="V24" s="341"/>
      <c r="W24" s="342"/>
      <c r="X24" s="342"/>
      <c r="Y24" s="345"/>
      <c r="Z24" s="340"/>
      <c r="AA24" s="342"/>
      <c r="AB24" s="340"/>
    </row>
    <row r="25" spans="1:28" s="328" customFormat="1" ht="16.5" customHeight="1">
      <c r="A25" s="320" t="s">
        <v>364</v>
      </c>
      <c r="B25" s="321"/>
      <c r="C25" s="322"/>
      <c r="D25" s="323"/>
      <c r="E25" s="323"/>
      <c r="F25" s="323"/>
      <c r="G25" s="323"/>
      <c r="H25" s="323"/>
      <c r="I25" s="324"/>
      <c r="J25" s="322"/>
      <c r="K25" s="323"/>
      <c r="L25" s="325"/>
      <c r="M25" s="322"/>
      <c r="N25" s="323"/>
      <c r="O25" s="327"/>
      <c r="P25" s="322"/>
      <c r="Q25" s="323"/>
      <c r="R25" s="327"/>
      <c r="S25" s="322"/>
      <c r="T25" s="323"/>
      <c r="U25" s="327"/>
      <c r="V25" s="322"/>
      <c r="W25" s="323"/>
      <c r="X25" s="323"/>
      <c r="Y25" s="327"/>
      <c r="Z25" s="321"/>
      <c r="AA25" s="323"/>
      <c r="AB25" s="321"/>
    </row>
    <row r="26" spans="1:28" s="328" customFormat="1" ht="16.5" customHeight="1">
      <c r="A26" s="330" t="s">
        <v>365</v>
      </c>
      <c r="B26" s="332"/>
      <c r="C26" s="331"/>
      <c r="D26" s="333"/>
      <c r="E26" s="333"/>
      <c r="F26" s="323">
        <f aca="true" t="shared" si="11" ref="F26:F31">SUM(C26:E26)</f>
        <v>0</v>
      </c>
      <c r="G26" s="333"/>
      <c r="H26" s="333"/>
      <c r="I26" s="324">
        <f aca="true" t="shared" si="12" ref="I26:I31">SUM(G26:H26)</f>
        <v>0</v>
      </c>
      <c r="J26" s="331">
        <f aca="true" t="shared" si="13" ref="J26:J31">SUM(B26,F26,I26)</f>
        <v>0</v>
      </c>
      <c r="K26" s="323"/>
      <c r="L26" s="325">
        <f aca="true" t="shared" si="14" ref="L26:L31">SUM(J26:K26)</f>
        <v>0</v>
      </c>
      <c r="M26" s="331"/>
      <c r="N26" s="323"/>
      <c r="O26" s="327">
        <f aca="true" t="shared" si="15" ref="O26:O31">SUM(M26:N26)</f>
        <v>0</v>
      </c>
      <c r="P26" s="331"/>
      <c r="Q26" s="333"/>
      <c r="R26" s="327">
        <f aca="true" t="shared" si="16" ref="R26:R31">SUM(P26:Q26)</f>
        <v>0</v>
      </c>
      <c r="S26" s="331"/>
      <c r="T26" s="333"/>
      <c r="U26" s="327">
        <f aca="true" t="shared" si="17" ref="U26:U31">SUM(S26:T26)</f>
        <v>0</v>
      </c>
      <c r="V26" s="322"/>
      <c r="W26" s="333"/>
      <c r="X26" s="333"/>
      <c r="Y26" s="327">
        <f aca="true" t="shared" si="18" ref="Y26:Y31">SUM(V26:X26)</f>
        <v>0</v>
      </c>
      <c r="Z26" s="321">
        <f aca="true" t="shared" si="19" ref="Z26:Z31">SUM(L26,O26,R26,U26,Y26)</f>
        <v>0</v>
      </c>
      <c r="AA26" s="323"/>
      <c r="AB26" s="321">
        <f aca="true" t="shared" si="20" ref="AB26:AB31">SUM(Z26:AA26)</f>
        <v>0</v>
      </c>
    </row>
    <row r="27" spans="1:28" s="328" customFormat="1" ht="16.5" customHeight="1">
      <c r="A27" s="330" t="s">
        <v>30</v>
      </c>
      <c r="B27" s="332"/>
      <c r="C27" s="331"/>
      <c r="D27" s="333"/>
      <c r="E27" s="333"/>
      <c r="F27" s="323">
        <f t="shared" si="11"/>
        <v>0</v>
      </c>
      <c r="G27" s="333"/>
      <c r="H27" s="333"/>
      <c r="I27" s="324">
        <f t="shared" si="12"/>
        <v>0</v>
      </c>
      <c r="J27" s="331">
        <f t="shared" si="13"/>
        <v>0</v>
      </c>
      <c r="K27" s="323"/>
      <c r="L27" s="325">
        <f t="shared" si="14"/>
        <v>0</v>
      </c>
      <c r="M27" s="331"/>
      <c r="N27" s="323"/>
      <c r="O27" s="327">
        <f t="shared" si="15"/>
        <v>0</v>
      </c>
      <c r="P27" s="331"/>
      <c r="Q27" s="333"/>
      <c r="R27" s="327">
        <f t="shared" si="16"/>
        <v>0</v>
      </c>
      <c r="S27" s="331"/>
      <c r="T27" s="333"/>
      <c r="U27" s="327">
        <f t="shared" si="17"/>
        <v>0</v>
      </c>
      <c r="V27" s="331"/>
      <c r="W27" s="333"/>
      <c r="X27" s="333"/>
      <c r="Y27" s="327">
        <f t="shared" si="18"/>
        <v>0</v>
      </c>
      <c r="Z27" s="321">
        <f t="shared" si="19"/>
        <v>0</v>
      </c>
      <c r="AA27" s="323"/>
      <c r="AB27" s="321">
        <f t="shared" si="20"/>
        <v>0</v>
      </c>
    </row>
    <row r="28" spans="1:28" s="328" customFormat="1" ht="16.5" customHeight="1">
      <c r="A28" s="330" t="s">
        <v>31</v>
      </c>
      <c r="B28" s="332"/>
      <c r="C28" s="331"/>
      <c r="D28" s="333"/>
      <c r="E28" s="333"/>
      <c r="F28" s="323">
        <f t="shared" si="11"/>
        <v>0</v>
      </c>
      <c r="G28" s="333"/>
      <c r="H28" s="333"/>
      <c r="I28" s="324">
        <f t="shared" si="12"/>
        <v>0</v>
      </c>
      <c r="J28" s="331">
        <f t="shared" si="13"/>
        <v>0</v>
      </c>
      <c r="K28" s="323"/>
      <c r="L28" s="325">
        <f t="shared" si="14"/>
        <v>0</v>
      </c>
      <c r="M28" s="331"/>
      <c r="N28" s="323"/>
      <c r="O28" s="327">
        <f t="shared" si="15"/>
        <v>0</v>
      </c>
      <c r="P28" s="331"/>
      <c r="Q28" s="333"/>
      <c r="R28" s="327">
        <f t="shared" si="16"/>
        <v>0</v>
      </c>
      <c r="S28" s="331"/>
      <c r="T28" s="333"/>
      <c r="U28" s="327">
        <f t="shared" si="17"/>
        <v>0</v>
      </c>
      <c r="V28" s="331"/>
      <c r="W28" s="333"/>
      <c r="X28" s="333"/>
      <c r="Y28" s="327">
        <f t="shared" si="18"/>
        <v>0</v>
      </c>
      <c r="Z28" s="321">
        <f t="shared" si="19"/>
        <v>0</v>
      </c>
      <c r="AA28" s="323"/>
      <c r="AB28" s="321">
        <f t="shared" si="20"/>
        <v>0</v>
      </c>
    </row>
    <row r="29" spans="1:28" s="328" customFormat="1" ht="16.5" customHeight="1">
      <c r="A29" s="330" t="s">
        <v>33</v>
      </c>
      <c r="B29" s="332"/>
      <c r="C29" s="331"/>
      <c r="D29" s="333"/>
      <c r="E29" s="333"/>
      <c r="F29" s="323">
        <f t="shared" si="11"/>
        <v>0</v>
      </c>
      <c r="G29" s="333"/>
      <c r="H29" s="333"/>
      <c r="I29" s="324">
        <f t="shared" si="12"/>
        <v>0</v>
      </c>
      <c r="J29" s="331">
        <f t="shared" si="13"/>
        <v>0</v>
      </c>
      <c r="K29" s="323"/>
      <c r="L29" s="325">
        <f t="shared" si="14"/>
        <v>0</v>
      </c>
      <c r="M29" s="323"/>
      <c r="N29" s="333"/>
      <c r="O29" s="327">
        <f t="shared" si="15"/>
        <v>0</v>
      </c>
      <c r="P29" s="331"/>
      <c r="Q29" s="333"/>
      <c r="R29" s="327">
        <f t="shared" si="16"/>
        <v>0</v>
      </c>
      <c r="S29" s="331"/>
      <c r="T29" s="333"/>
      <c r="U29" s="327">
        <f t="shared" si="17"/>
        <v>0</v>
      </c>
      <c r="V29" s="331"/>
      <c r="W29" s="333"/>
      <c r="X29" s="333"/>
      <c r="Y29" s="327">
        <f t="shared" si="18"/>
        <v>0</v>
      </c>
      <c r="Z29" s="321">
        <f t="shared" si="19"/>
        <v>0</v>
      </c>
      <c r="AA29" s="323"/>
      <c r="AB29" s="321">
        <f t="shared" si="20"/>
        <v>0</v>
      </c>
    </row>
    <row r="30" spans="1:28" s="328" customFormat="1" ht="16.5" customHeight="1">
      <c r="A30" s="330" t="s">
        <v>34</v>
      </c>
      <c r="B30" s="332"/>
      <c r="C30" s="331"/>
      <c r="D30" s="333"/>
      <c r="E30" s="333"/>
      <c r="F30" s="323">
        <f t="shared" si="11"/>
        <v>0</v>
      </c>
      <c r="G30" s="333"/>
      <c r="H30" s="333"/>
      <c r="I30" s="324">
        <f t="shared" si="12"/>
        <v>0</v>
      </c>
      <c r="J30" s="331">
        <f t="shared" si="13"/>
        <v>0</v>
      </c>
      <c r="K30" s="323"/>
      <c r="L30" s="325">
        <f t="shared" si="14"/>
        <v>0</v>
      </c>
      <c r="M30" s="323"/>
      <c r="N30" s="333"/>
      <c r="O30" s="327">
        <f t="shared" si="15"/>
        <v>0</v>
      </c>
      <c r="P30" s="331"/>
      <c r="Q30" s="333"/>
      <c r="R30" s="327">
        <f t="shared" si="16"/>
        <v>0</v>
      </c>
      <c r="S30" s="331"/>
      <c r="T30" s="333"/>
      <c r="U30" s="327">
        <f t="shared" si="17"/>
        <v>0</v>
      </c>
      <c r="V30" s="331"/>
      <c r="W30" s="333"/>
      <c r="X30" s="333"/>
      <c r="Y30" s="327">
        <f t="shared" si="18"/>
        <v>0</v>
      </c>
      <c r="Z30" s="321">
        <f t="shared" si="19"/>
        <v>0</v>
      </c>
      <c r="AA30" s="323"/>
      <c r="AB30" s="321">
        <f t="shared" si="20"/>
        <v>0</v>
      </c>
    </row>
    <row r="31" spans="1:28" s="328" customFormat="1" ht="16.5" customHeight="1">
      <c r="A31" s="330" t="s">
        <v>366</v>
      </c>
      <c r="B31" s="332"/>
      <c r="C31" s="331"/>
      <c r="D31" s="333"/>
      <c r="E31" s="333"/>
      <c r="F31" s="323">
        <f t="shared" si="11"/>
        <v>0</v>
      </c>
      <c r="G31" s="333"/>
      <c r="H31" s="333"/>
      <c r="I31" s="324">
        <f t="shared" si="12"/>
        <v>0</v>
      </c>
      <c r="J31" s="331">
        <f t="shared" si="13"/>
        <v>0</v>
      </c>
      <c r="K31" s="323"/>
      <c r="L31" s="325">
        <f t="shared" si="14"/>
        <v>0</v>
      </c>
      <c r="M31" s="323"/>
      <c r="N31" s="333"/>
      <c r="O31" s="327">
        <f t="shared" si="15"/>
        <v>0</v>
      </c>
      <c r="P31" s="331"/>
      <c r="Q31" s="333"/>
      <c r="R31" s="327">
        <f t="shared" si="16"/>
        <v>0</v>
      </c>
      <c r="S31" s="331"/>
      <c r="T31" s="333"/>
      <c r="U31" s="327">
        <f t="shared" si="17"/>
        <v>0</v>
      </c>
      <c r="V31" s="331"/>
      <c r="W31" s="333"/>
      <c r="X31" s="333"/>
      <c r="Y31" s="327">
        <f t="shared" si="18"/>
        <v>0</v>
      </c>
      <c r="Z31" s="321">
        <f t="shared" si="19"/>
        <v>0</v>
      </c>
      <c r="AA31" s="323"/>
      <c r="AB31" s="321">
        <f t="shared" si="20"/>
        <v>0</v>
      </c>
    </row>
    <row r="32" spans="1:28" s="328" customFormat="1" ht="18.75" customHeight="1">
      <c r="A32" s="334" t="s">
        <v>367</v>
      </c>
      <c r="B32" s="332">
        <f aca="true" t="shared" si="21" ref="B32:AB32">SUBTOTAL(9,B26:B31)</f>
        <v>0</v>
      </c>
      <c r="C32" s="331">
        <f t="shared" si="21"/>
        <v>0</v>
      </c>
      <c r="D32" s="333">
        <f t="shared" si="21"/>
        <v>0</v>
      </c>
      <c r="E32" s="333">
        <f t="shared" si="21"/>
        <v>0</v>
      </c>
      <c r="F32" s="333">
        <f t="shared" si="21"/>
        <v>0</v>
      </c>
      <c r="G32" s="333">
        <f t="shared" si="21"/>
        <v>0</v>
      </c>
      <c r="H32" s="333">
        <f t="shared" si="21"/>
        <v>0</v>
      </c>
      <c r="I32" s="337">
        <f t="shared" si="21"/>
        <v>0</v>
      </c>
      <c r="J32" s="331">
        <f t="shared" si="21"/>
        <v>0</v>
      </c>
      <c r="K32" s="333">
        <f t="shared" si="21"/>
        <v>0</v>
      </c>
      <c r="L32" s="338">
        <f t="shared" si="21"/>
        <v>0</v>
      </c>
      <c r="M32" s="331">
        <f t="shared" si="21"/>
        <v>0</v>
      </c>
      <c r="N32" s="333">
        <f t="shared" si="21"/>
        <v>0</v>
      </c>
      <c r="O32" s="336">
        <f t="shared" si="21"/>
        <v>0</v>
      </c>
      <c r="P32" s="331">
        <f t="shared" si="21"/>
        <v>0</v>
      </c>
      <c r="Q32" s="333">
        <f t="shared" si="21"/>
        <v>0</v>
      </c>
      <c r="R32" s="336">
        <f t="shared" si="21"/>
        <v>0</v>
      </c>
      <c r="S32" s="331">
        <f>SUBTOTAL(9,S26:S31)</f>
        <v>0</v>
      </c>
      <c r="T32" s="333">
        <f>SUBTOTAL(9,T26:T31)</f>
        <v>0</v>
      </c>
      <c r="U32" s="336">
        <f>SUBTOTAL(9,U26:U31)</f>
        <v>0</v>
      </c>
      <c r="V32" s="331">
        <f t="shared" si="21"/>
        <v>0</v>
      </c>
      <c r="W32" s="333">
        <f t="shared" si="21"/>
        <v>0</v>
      </c>
      <c r="X32" s="333">
        <f t="shared" si="21"/>
        <v>0</v>
      </c>
      <c r="Y32" s="336">
        <f t="shared" si="21"/>
        <v>0</v>
      </c>
      <c r="Z32" s="332">
        <f t="shared" si="21"/>
        <v>0</v>
      </c>
      <c r="AA32" s="333">
        <f t="shared" si="21"/>
        <v>0</v>
      </c>
      <c r="AB32" s="332">
        <f t="shared" si="21"/>
        <v>0</v>
      </c>
    </row>
    <row r="33" spans="1:28" s="328" customFormat="1" ht="18.75" customHeight="1" thickBot="1">
      <c r="A33" s="346" t="s">
        <v>368</v>
      </c>
      <c r="B33" s="347">
        <f>B23-B32</f>
        <v>0</v>
      </c>
      <c r="C33" s="348">
        <f aca="true" t="shared" si="22" ref="C33:AB33">C23-C32</f>
        <v>0</v>
      </c>
      <c r="D33" s="349">
        <f t="shared" si="22"/>
        <v>0</v>
      </c>
      <c r="E33" s="349">
        <f t="shared" si="22"/>
        <v>0</v>
      </c>
      <c r="F33" s="349">
        <f t="shared" si="22"/>
        <v>0</v>
      </c>
      <c r="G33" s="349">
        <f t="shared" si="22"/>
        <v>0</v>
      </c>
      <c r="H33" s="349">
        <f t="shared" si="22"/>
        <v>0</v>
      </c>
      <c r="I33" s="350">
        <f t="shared" si="22"/>
        <v>0</v>
      </c>
      <c r="J33" s="348">
        <f t="shared" si="22"/>
        <v>0</v>
      </c>
      <c r="K33" s="349">
        <f t="shared" si="22"/>
        <v>0</v>
      </c>
      <c r="L33" s="351">
        <f t="shared" si="22"/>
        <v>0</v>
      </c>
      <c r="M33" s="348">
        <f t="shared" si="22"/>
        <v>0</v>
      </c>
      <c r="N33" s="349">
        <f t="shared" si="22"/>
        <v>0</v>
      </c>
      <c r="O33" s="352">
        <f t="shared" si="22"/>
        <v>0</v>
      </c>
      <c r="P33" s="348">
        <f t="shared" si="22"/>
        <v>0</v>
      </c>
      <c r="Q33" s="349">
        <f t="shared" si="22"/>
        <v>0</v>
      </c>
      <c r="R33" s="352">
        <f t="shared" si="22"/>
        <v>0</v>
      </c>
      <c r="S33" s="348">
        <f t="shared" si="22"/>
        <v>0</v>
      </c>
      <c r="T33" s="349">
        <f t="shared" si="22"/>
        <v>0</v>
      </c>
      <c r="U33" s="352">
        <f t="shared" si="22"/>
        <v>0</v>
      </c>
      <c r="V33" s="348">
        <f t="shared" si="22"/>
        <v>0</v>
      </c>
      <c r="W33" s="349">
        <f t="shared" si="22"/>
        <v>0</v>
      </c>
      <c r="X33" s="349">
        <f t="shared" si="22"/>
        <v>0</v>
      </c>
      <c r="Y33" s="352">
        <f t="shared" si="22"/>
        <v>0</v>
      </c>
      <c r="Z33" s="347">
        <f t="shared" si="22"/>
        <v>0</v>
      </c>
      <c r="AA33" s="349">
        <f t="shared" si="22"/>
        <v>0</v>
      </c>
      <c r="AB33" s="347">
        <f t="shared" si="22"/>
        <v>0</v>
      </c>
    </row>
    <row r="34" spans="13:14" ht="13.5">
      <c r="M34" s="353"/>
      <c r="N34" s="353"/>
    </row>
  </sheetData>
  <sheetProtection/>
  <mergeCells count="29">
    <mergeCell ref="A3:A7"/>
    <mergeCell ref="B3:L3"/>
    <mergeCell ref="M3:O3"/>
    <mergeCell ref="P3:R3"/>
    <mergeCell ref="G6:G7"/>
    <mergeCell ref="H6:H7"/>
    <mergeCell ref="E6:E7"/>
    <mergeCell ref="C4:I4"/>
    <mergeCell ref="J4:J5"/>
    <mergeCell ref="K4:K5"/>
    <mergeCell ref="V5:V6"/>
    <mergeCell ref="W5:W6"/>
    <mergeCell ref="X5:X6"/>
    <mergeCell ref="C6:C7"/>
    <mergeCell ref="AA4:AA5"/>
    <mergeCell ref="S3:U3"/>
    <mergeCell ref="S5:S6"/>
    <mergeCell ref="T5:T6"/>
    <mergeCell ref="V3:Y3"/>
    <mergeCell ref="D6:D7"/>
    <mergeCell ref="M5:M6"/>
    <mergeCell ref="N5:N6"/>
    <mergeCell ref="Z4:Z5"/>
    <mergeCell ref="L4:L5"/>
    <mergeCell ref="AB4:AB5"/>
    <mergeCell ref="C5:F5"/>
    <mergeCell ref="G5:I5"/>
    <mergeCell ref="P5:P6"/>
    <mergeCell ref="Q5:Q6"/>
  </mergeCells>
  <printOptions/>
  <pageMargins left="0.7874015748031497" right="0.5511811023622047" top="0.9448818897637796" bottom="0.5118110236220472" header="0.5905511811023623" footer="0.3937007874015748"/>
  <pageSetup fitToWidth="4" horizontalDpi="600" verticalDpi="600" orientation="landscape" paperSize="9" scale="63" r:id="rId1"/>
  <headerFooter alignWithMargins="0">
    <oddHeader>&amp;L&amp;14&amp;A</oddHeader>
  </headerFooter>
  <colBreaks count="2" manualBreakCount="2">
    <brk id="12" max="33" man="1"/>
    <brk id="25" max="33" man="1"/>
  </colBreaks>
</worksheet>
</file>

<file path=xl/worksheets/sheet3.xml><?xml version="1.0" encoding="utf-8"?>
<worksheet xmlns="http://schemas.openxmlformats.org/spreadsheetml/2006/main" xmlns:r="http://schemas.openxmlformats.org/officeDocument/2006/relationships">
  <sheetPr>
    <pageSetUpPr fitToPage="1"/>
  </sheetPr>
  <dimension ref="A1:N83"/>
  <sheetViews>
    <sheetView zoomScale="79" zoomScaleNormal="79" zoomScalePageLayoutView="0" workbookViewId="0" topLeftCell="A1">
      <selection activeCell="A1" sqref="A1:N1"/>
    </sheetView>
  </sheetViews>
  <sheetFormatPr defaultColWidth="9.00390625" defaultRowHeight="19.5" customHeight="1"/>
  <cols>
    <col min="1" max="2" width="1.75390625" style="2" customWidth="1"/>
    <col min="3" max="3" width="28.25390625" style="2" customWidth="1"/>
    <col min="4" max="6" width="14.25390625" style="3" customWidth="1"/>
    <col min="7" max="7" width="2.25390625" style="4" customWidth="1"/>
    <col min="8" max="9" width="1.75390625" style="4" customWidth="1"/>
    <col min="10" max="10" width="28.25390625" style="4" customWidth="1"/>
    <col min="11" max="13" width="14.25390625" style="3" customWidth="1"/>
    <col min="14" max="14" width="2.625" style="2" customWidth="1"/>
    <col min="15" max="16384" width="9.00390625" style="2" customWidth="1"/>
  </cols>
  <sheetData>
    <row r="1" spans="1:14" ht="21">
      <c r="A1" s="1014" t="s">
        <v>479</v>
      </c>
      <c r="B1" s="1014"/>
      <c r="C1" s="1014"/>
      <c r="D1" s="1014"/>
      <c r="E1" s="1014"/>
      <c r="F1" s="1014"/>
      <c r="G1" s="1014"/>
      <c r="H1" s="1014"/>
      <c r="I1" s="1014"/>
      <c r="J1" s="1014"/>
      <c r="K1" s="1014"/>
      <c r="L1" s="1014"/>
      <c r="M1" s="1014"/>
      <c r="N1" s="1014"/>
    </row>
    <row r="2" spans="1:14" ht="19.5" customHeight="1">
      <c r="A2" s="1015" t="s">
        <v>480</v>
      </c>
      <c r="B2" s="1015"/>
      <c r="C2" s="1015"/>
      <c r="D2" s="1015"/>
      <c r="E2" s="1015"/>
      <c r="F2" s="1015"/>
      <c r="G2" s="1015"/>
      <c r="H2" s="1015"/>
      <c r="I2" s="1015"/>
      <c r="J2" s="1015"/>
      <c r="K2" s="1015"/>
      <c r="L2" s="1015"/>
      <c r="M2" s="1015"/>
      <c r="N2" s="1015"/>
    </row>
    <row r="3" ht="19.5" customHeight="1" thickBot="1">
      <c r="N3" s="5" t="s">
        <v>481</v>
      </c>
    </row>
    <row r="4" spans="1:14" ht="19.5" customHeight="1" thickBot="1">
      <c r="A4" s="1016" t="s">
        <v>482</v>
      </c>
      <c r="B4" s="1017"/>
      <c r="C4" s="1017"/>
      <c r="D4" s="1017"/>
      <c r="E4" s="1017"/>
      <c r="F4" s="1017"/>
      <c r="G4" s="1018"/>
      <c r="H4" s="1016" t="s">
        <v>483</v>
      </c>
      <c r="I4" s="1017"/>
      <c r="J4" s="1017"/>
      <c r="K4" s="1017"/>
      <c r="L4" s="1017"/>
      <c r="M4" s="1017"/>
      <c r="N4" s="1018"/>
    </row>
    <row r="5" spans="1:14" ht="19.5" customHeight="1">
      <c r="A5" s="6" t="s">
        <v>484</v>
      </c>
      <c r="B5" s="7"/>
      <c r="C5" s="7"/>
      <c r="D5" s="8"/>
      <c r="E5" s="8"/>
      <c r="F5" s="8"/>
      <c r="G5" s="9"/>
      <c r="H5" s="10" t="s">
        <v>485</v>
      </c>
      <c r="I5" s="11"/>
      <c r="J5" s="11"/>
      <c r="K5" s="8"/>
      <c r="L5" s="8"/>
      <c r="M5" s="8"/>
      <c r="N5" s="12"/>
    </row>
    <row r="6" spans="1:14" ht="19.5" customHeight="1">
      <c r="A6" s="13" t="s">
        <v>486</v>
      </c>
      <c r="B6" s="7"/>
      <c r="C6" s="7"/>
      <c r="D6" s="8"/>
      <c r="E6" s="8"/>
      <c r="F6" s="8"/>
      <c r="G6" s="9"/>
      <c r="H6" s="14" t="s">
        <v>487</v>
      </c>
      <c r="I6" s="11"/>
      <c r="J6" s="11"/>
      <c r="K6" s="8"/>
      <c r="L6" s="8"/>
      <c r="M6" s="8"/>
      <c r="N6" s="12"/>
    </row>
    <row r="7" spans="1:14" ht="19.5" customHeight="1">
      <c r="A7" s="13"/>
      <c r="B7" s="7" t="s">
        <v>488</v>
      </c>
      <c r="C7" s="7"/>
      <c r="D7" s="8"/>
      <c r="E7" s="8"/>
      <c r="F7" s="8"/>
      <c r="G7" s="9"/>
      <c r="H7" s="14"/>
      <c r="I7" s="11" t="s">
        <v>489</v>
      </c>
      <c r="J7" s="11"/>
      <c r="K7" s="8"/>
      <c r="L7" s="15"/>
      <c r="M7" s="8"/>
      <c r="N7" s="12"/>
    </row>
    <row r="8" spans="1:14" ht="19.5" customHeight="1">
      <c r="A8" s="13"/>
      <c r="B8" s="7"/>
      <c r="C8" s="7" t="s">
        <v>490</v>
      </c>
      <c r="D8" s="15"/>
      <c r="E8" s="8"/>
      <c r="F8" s="8"/>
      <c r="G8" s="9"/>
      <c r="H8" s="14"/>
      <c r="I8" s="11" t="s">
        <v>491</v>
      </c>
      <c r="J8" s="11"/>
      <c r="K8" s="8"/>
      <c r="L8" s="8"/>
      <c r="M8" s="8"/>
      <c r="N8" s="12"/>
    </row>
    <row r="9" spans="1:14" ht="19.5" customHeight="1">
      <c r="A9" s="13"/>
      <c r="B9" s="7"/>
      <c r="C9" s="7" t="s">
        <v>492</v>
      </c>
      <c r="D9" s="16"/>
      <c r="E9" s="8"/>
      <c r="F9" s="8"/>
      <c r="G9" s="9"/>
      <c r="H9" s="14"/>
      <c r="I9" s="11"/>
      <c r="J9" s="11" t="s">
        <v>493</v>
      </c>
      <c r="K9" s="15"/>
      <c r="L9" s="8"/>
      <c r="M9" s="8"/>
      <c r="N9" s="12"/>
    </row>
    <row r="10" spans="1:14" ht="19.5" customHeight="1">
      <c r="A10" s="13"/>
      <c r="B10" s="7"/>
      <c r="C10" s="7" t="s">
        <v>494</v>
      </c>
      <c r="D10" s="16"/>
      <c r="E10" s="8"/>
      <c r="F10" s="8"/>
      <c r="G10" s="9"/>
      <c r="H10" s="14"/>
      <c r="I10" s="11"/>
      <c r="J10" s="11" t="s">
        <v>495</v>
      </c>
      <c r="K10" s="16"/>
      <c r="L10" s="8"/>
      <c r="M10" s="8"/>
      <c r="N10" s="12"/>
    </row>
    <row r="11" spans="1:14" ht="19.5" customHeight="1">
      <c r="A11" s="13"/>
      <c r="B11" s="7"/>
      <c r="C11" s="7" t="s">
        <v>496</v>
      </c>
      <c r="D11" s="16"/>
      <c r="E11" s="8"/>
      <c r="F11" s="8"/>
      <c r="G11" s="9"/>
      <c r="J11" s="11" t="s">
        <v>497</v>
      </c>
      <c r="K11" s="16"/>
      <c r="L11" s="8"/>
      <c r="N11" s="12"/>
    </row>
    <row r="12" spans="1:14" ht="19.5" customHeight="1">
      <c r="A12" s="13"/>
      <c r="B12" s="7"/>
      <c r="C12" s="7" t="s">
        <v>498</v>
      </c>
      <c r="D12" s="16"/>
      <c r="E12" s="8"/>
      <c r="F12" s="8"/>
      <c r="G12" s="9"/>
      <c r="H12" s="14"/>
      <c r="I12" s="11"/>
      <c r="J12" s="11" t="s">
        <v>499</v>
      </c>
      <c r="K12" s="8"/>
      <c r="L12" s="17">
        <f>SUM(K9:K11)</f>
        <v>0</v>
      </c>
      <c r="M12" s="8"/>
      <c r="N12" s="12"/>
    </row>
    <row r="13" spans="1:14" ht="19.5" customHeight="1">
      <c r="A13" s="13"/>
      <c r="B13" s="7"/>
      <c r="C13" s="7" t="s">
        <v>500</v>
      </c>
      <c r="D13" s="16"/>
      <c r="E13" s="8"/>
      <c r="F13" s="8"/>
      <c r="G13" s="9"/>
      <c r="H13" s="14"/>
      <c r="I13" s="11" t="s">
        <v>501</v>
      </c>
      <c r="J13" s="11"/>
      <c r="K13" s="8"/>
      <c r="L13" s="16"/>
      <c r="M13" s="8"/>
      <c r="N13" s="12"/>
    </row>
    <row r="14" spans="1:14" ht="19.5" customHeight="1" thickBot="1">
      <c r="A14" s="13"/>
      <c r="B14" s="7"/>
      <c r="C14" s="7" t="s">
        <v>502</v>
      </c>
      <c r="D14" s="16"/>
      <c r="E14" s="8"/>
      <c r="F14" s="8"/>
      <c r="G14" s="9"/>
      <c r="H14" s="14"/>
      <c r="I14" s="11" t="s">
        <v>503</v>
      </c>
      <c r="J14" s="11"/>
      <c r="K14" s="8"/>
      <c r="L14" s="8"/>
      <c r="M14" s="18">
        <f>L7+L12+L13</f>
        <v>0</v>
      </c>
      <c r="N14" s="12"/>
    </row>
    <row r="15" spans="1:14" ht="19.5" customHeight="1">
      <c r="A15" s="13"/>
      <c r="B15" s="7"/>
      <c r="C15" s="7" t="s">
        <v>504</v>
      </c>
      <c r="D15" s="8"/>
      <c r="E15" s="17">
        <f>SUM(D8:D14)</f>
        <v>0</v>
      </c>
      <c r="F15" s="8"/>
      <c r="G15" s="9"/>
      <c r="H15" s="14"/>
      <c r="I15" s="11"/>
      <c r="J15" s="11"/>
      <c r="K15" s="8"/>
      <c r="L15" s="8"/>
      <c r="M15" s="8"/>
      <c r="N15" s="12"/>
    </row>
    <row r="16" spans="1:14" ht="19.5" customHeight="1">
      <c r="A16" s="13"/>
      <c r="B16" s="7" t="s">
        <v>505</v>
      </c>
      <c r="C16" s="7"/>
      <c r="D16" s="8"/>
      <c r="E16" s="16"/>
      <c r="F16" s="8"/>
      <c r="G16" s="9"/>
      <c r="H16" s="14" t="s">
        <v>506</v>
      </c>
      <c r="I16" s="11"/>
      <c r="J16" s="11"/>
      <c r="K16" s="8"/>
      <c r="L16" s="8"/>
      <c r="M16" s="8"/>
      <c r="N16" s="12"/>
    </row>
    <row r="17" spans="1:14" ht="19.5" customHeight="1" thickBot="1">
      <c r="A17" s="13"/>
      <c r="B17" s="7" t="s">
        <v>507</v>
      </c>
      <c r="C17" s="7"/>
      <c r="D17" s="8"/>
      <c r="E17" s="8"/>
      <c r="F17" s="18">
        <f>SUM(E15:E16)</f>
        <v>0</v>
      </c>
      <c r="G17" s="9"/>
      <c r="H17" s="14"/>
      <c r="I17" s="11" t="s">
        <v>508</v>
      </c>
      <c r="J17" s="11"/>
      <c r="K17" s="8"/>
      <c r="L17" s="15"/>
      <c r="M17" s="8"/>
      <c r="N17" s="12"/>
    </row>
    <row r="18" spans="1:14" ht="19.5" customHeight="1">
      <c r="A18" s="13"/>
      <c r="B18" s="7"/>
      <c r="C18" s="7"/>
      <c r="D18" s="8"/>
      <c r="E18" s="8"/>
      <c r="F18" s="8"/>
      <c r="G18" s="9"/>
      <c r="H18" s="14"/>
      <c r="I18" s="11" t="s">
        <v>512</v>
      </c>
      <c r="J18" s="11"/>
      <c r="K18" s="8"/>
      <c r="L18" s="16"/>
      <c r="M18" s="8"/>
      <c r="N18" s="12"/>
    </row>
    <row r="19" spans="1:14" ht="19.5" customHeight="1">
      <c r="A19" s="13" t="s">
        <v>513</v>
      </c>
      <c r="B19" s="7"/>
      <c r="C19" s="7"/>
      <c r="D19" s="8"/>
      <c r="E19" s="8"/>
      <c r="F19" s="8"/>
      <c r="G19" s="9"/>
      <c r="H19" s="14"/>
      <c r="I19" s="11" t="s">
        <v>514</v>
      </c>
      <c r="J19" s="11"/>
      <c r="K19" s="8"/>
      <c r="L19" s="16"/>
      <c r="M19" s="8"/>
      <c r="N19" s="12"/>
    </row>
    <row r="20" spans="1:14" ht="19.5" customHeight="1">
      <c r="A20" s="13"/>
      <c r="B20" s="7" t="s">
        <v>515</v>
      </c>
      <c r="C20" s="7"/>
      <c r="D20" s="8"/>
      <c r="E20" s="8"/>
      <c r="F20" s="8"/>
      <c r="G20" s="9"/>
      <c r="H20" s="14"/>
      <c r="I20" s="11" t="s">
        <v>516</v>
      </c>
      <c r="J20" s="11"/>
      <c r="K20" s="8"/>
      <c r="L20" s="16"/>
      <c r="M20" s="8"/>
      <c r="N20" s="12"/>
    </row>
    <row r="21" spans="1:14" ht="19.5" customHeight="1">
      <c r="A21" s="13"/>
      <c r="B21" s="7"/>
      <c r="C21" s="7" t="s">
        <v>517</v>
      </c>
      <c r="D21" s="16"/>
      <c r="E21" s="8"/>
      <c r="F21" s="8"/>
      <c r="G21" s="9"/>
      <c r="H21" s="14"/>
      <c r="I21" s="11" t="s">
        <v>518</v>
      </c>
      <c r="J21" s="11"/>
      <c r="K21" s="8"/>
      <c r="L21" s="16"/>
      <c r="M21" s="8"/>
      <c r="N21" s="12"/>
    </row>
    <row r="22" spans="1:14" ht="19.5" customHeight="1" thickBot="1">
      <c r="A22" s="13"/>
      <c r="B22" s="7"/>
      <c r="C22" s="7" t="s">
        <v>519</v>
      </c>
      <c r="D22" s="16"/>
      <c r="E22" s="8"/>
      <c r="F22" s="8"/>
      <c r="G22" s="9"/>
      <c r="H22" s="14"/>
      <c r="I22" s="11" t="s">
        <v>520</v>
      </c>
      <c r="J22" s="11"/>
      <c r="K22" s="8"/>
      <c r="L22" s="8"/>
      <c r="M22" s="18">
        <f>SUM(L17:L21)</f>
        <v>0</v>
      </c>
      <c r="N22" s="12"/>
    </row>
    <row r="23" spans="1:14" ht="19.5" customHeight="1">
      <c r="A23" s="13"/>
      <c r="B23" s="7"/>
      <c r="C23" s="7" t="s">
        <v>521</v>
      </c>
      <c r="D23" s="8"/>
      <c r="E23" s="17">
        <f>SUM(D21:D22)</f>
        <v>0</v>
      </c>
      <c r="F23" s="8"/>
      <c r="G23" s="9"/>
      <c r="H23" s="14"/>
      <c r="I23" s="11"/>
      <c r="J23" s="11"/>
      <c r="K23" s="8"/>
      <c r="L23" s="8"/>
      <c r="M23" s="8"/>
      <c r="N23" s="12"/>
    </row>
    <row r="24" spans="1:14" ht="19.5" customHeight="1" thickBot="1">
      <c r="A24" s="13"/>
      <c r="B24" s="7" t="s">
        <v>522</v>
      </c>
      <c r="C24" s="7"/>
      <c r="D24" s="8"/>
      <c r="E24" s="16"/>
      <c r="F24" s="8"/>
      <c r="G24" s="9"/>
      <c r="H24" s="14"/>
      <c r="I24" s="19" t="s">
        <v>523</v>
      </c>
      <c r="J24" s="11"/>
      <c r="K24" s="8"/>
      <c r="L24" s="8"/>
      <c r="M24" s="18">
        <f>M14+M22</f>
        <v>0</v>
      </c>
      <c r="N24" s="12"/>
    </row>
    <row r="25" spans="1:14" ht="19.5" customHeight="1">
      <c r="A25" s="13"/>
      <c r="B25" s="7" t="s">
        <v>525</v>
      </c>
      <c r="C25" s="7"/>
      <c r="D25" s="8"/>
      <c r="E25" s="8"/>
      <c r="F25" s="8"/>
      <c r="G25" s="9"/>
      <c r="H25" s="14"/>
      <c r="I25" s="11"/>
      <c r="J25" s="11"/>
      <c r="K25" s="8"/>
      <c r="L25" s="8"/>
      <c r="M25" s="8"/>
      <c r="N25" s="12"/>
    </row>
    <row r="26" spans="1:14" ht="19.5" customHeight="1">
      <c r="A26" s="13"/>
      <c r="B26" s="7"/>
      <c r="C26" s="7" t="s">
        <v>526</v>
      </c>
      <c r="D26" s="15"/>
      <c r="E26" s="8"/>
      <c r="F26" s="8"/>
      <c r="G26" s="9"/>
      <c r="H26" s="14"/>
      <c r="I26" s="11"/>
      <c r="J26" s="11"/>
      <c r="K26" s="8"/>
      <c r="L26" s="8"/>
      <c r="M26" s="8"/>
      <c r="N26" s="12"/>
    </row>
    <row r="27" spans="1:14" ht="19.5" customHeight="1">
      <c r="A27" s="13"/>
      <c r="B27" s="7"/>
      <c r="C27" s="7" t="s">
        <v>527</v>
      </c>
      <c r="D27" s="16"/>
      <c r="E27" s="8"/>
      <c r="F27" s="8"/>
      <c r="G27" s="9"/>
      <c r="H27" s="14"/>
      <c r="I27" s="19"/>
      <c r="J27" s="11"/>
      <c r="K27" s="8"/>
      <c r="L27" s="8"/>
      <c r="M27" s="8"/>
      <c r="N27" s="12"/>
    </row>
    <row r="28" spans="1:14" ht="19.5" customHeight="1">
      <c r="A28" s="13"/>
      <c r="B28" s="7"/>
      <c r="C28" s="7" t="s">
        <v>528</v>
      </c>
      <c r="D28" s="16"/>
      <c r="E28" s="8"/>
      <c r="F28" s="8"/>
      <c r="G28" s="9"/>
      <c r="H28" s="10" t="s">
        <v>529</v>
      </c>
      <c r="I28" s="11"/>
      <c r="J28" s="11"/>
      <c r="K28" s="8"/>
      <c r="L28" s="8"/>
      <c r="M28" s="8"/>
      <c r="N28" s="12"/>
    </row>
    <row r="29" spans="1:14" ht="19.5" customHeight="1" thickBot="1">
      <c r="A29" s="13"/>
      <c r="B29" s="7"/>
      <c r="C29" s="7" t="s">
        <v>530</v>
      </c>
      <c r="D29" s="16"/>
      <c r="E29" s="8"/>
      <c r="F29" s="8"/>
      <c r="G29" s="9"/>
      <c r="H29" s="14" t="s">
        <v>531</v>
      </c>
      <c r="I29" s="11"/>
      <c r="J29" s="11"/>
      <c r="K29" s="8"/>
      <c r="L29" s="8"/>
      <c r="M29" s="20"/>
      <c r="N29" s="12"/>
    </row>
    <row r="30" spans="1:14" ht="19.5" customHeight="1">
      <c r="A30" s="13"/>
      <c r="B30" s="7"/>
      <c r="C30" s="7" t="s">
        <v>532</v>
      </c>
      <c r="D30" s="16"/>
      <c r="E30" s="8"/>
      <c r="F30" s="8"/>
      <c r="G30" s="9"/>
      <c r="H30" s="14"/>
      <c r="I30" s="7"/>
      <c r="J30" s="11"/>
      <c r="K30" s="8"/>
      <c r="L30" s="8"/>
      <c r="M30" s="8"/>
      <c r="N30" s="12"/>
    </row>
    <row r="31" spans="1:14" ht="19.5" customHeight="1" thickBot="1">
      <c r="A31" s="13"/>
      <c r="B31" s="7"/>
      <c r="C31" s="7" t="s">
        <v>533</v>
      </c>
      <c r="D31" s="8"/>
      <c r="E31" s="17">
        <f>SUM(D26:D30)</f>
        <v>0</v>
      </c>
      <c r="F31" s="8"/>
      <c r="G31" s="9"/>
      <c r="H31" s="14" t="s">
        <v>534</v>
      </c>
      <c r="I31" s="7"/>
      <c r="J31" s="11"/>
      <c r="K31" s="8"/>
      <c r="L31" s="8"/>
      <c r="M31" s="20"/>
      <c r="N31" s="12"/>
    </row>
    <row r="32" spans="1:14" ht="19.5" customHeight="1">
      <c r="A32" s="13"/>
      <c r="B32" s="7" t="s">
        <v>668</v>
      </c>
      <c r="C32" s="7"/>
      <c r="D32" s="8"/>
      <c r="E32" s="16"/>
      <c r="F32" s="8"/>
      <c r="G32" s="9"/>
      <c r="I32" s="7"/>
      <c r="J32" s="11"/>
      <c r="K32" s="8"/>
      <c r="L32" s="8"/>
      <c r="M32" s="21"/>
      <c r="N32" s="12"/>
    </row>
    <row r="33" spans="1:14" ht="19.5" customHeight="1" thickBot="1">
      <c r="A33" s="13"/>
      <c r="B33" s="7" t="s">
        <v>535</v>
      </c>
      <c r="C33" s="7"/>
      <c r="D33" s="8"/>
      <c r="E33" s="16"/>
      <c r="F33" s="8"/>
      <c r="G33" s="9"/>
      <c r="H33" s="14" t="s">
        <v>536</v>
      </c>
      <c r="I33" s="11"/>
      <c r="J33" s="11"/>
      <c r="K33" s="8"/>
      <c r="L33" s="8"/>
      <c r="M33" s="20"/>
      <c r="N33" s="12"/>
    </row>
    <row r="34" spans="1:14" ht="19.5" customHeight="1" thickBot="1">
      <c r="A34" s="13"/>
      <c r="B34" s="7" t="s">
        <v>537</v>
      </c>
      <c r="C34" s="7"/>
      <c r="D34" s="8"/>
      <c r="E34" s="8"/>
      <c r="F34" s="18">
        <f>E23+E24+E31+E32+E33</f>
        <v>0</v>
      </c>
      <c r="G34" s="9"/>
      <c r="I34" s="7"/>
      <c r="J34" s="11"/>
      <c r="K34" s="8"/>
      <c r="L34" s="8"/>
      <c r="M34" s="8"/>
      <c r="N34" s="12"/>
    </row>
    <row r="35" spans="1:14" ht="19.5" customHeight="1" thickBot="1">
      <c r="A35" s="13"/>
      <c r="B35" s="7"/>
      <c r="C35" s="7"/>
      <c r="D35" s="8"/>
      <c r="E35" s="8"/>
      <c r="F35" s="8"/>
      <c r="G35" s="9"/>
      <c r="H35" s="14" t="s">
        <v>538</v>
      </c>
      <c r="I35" s="7"/>
      <c r="J35" s="11"/>
      <c r="K35" s="8"/>
      <c r="L35" s="8"/>
      <c r="M35" s="20"/>
      <c r="N35" s="12"/>
    </row>
    <row r="36" spans="1:14" ht="19.5" customHeight="1">
      <c r="A36" s="13" t="s">
        <v>539</v>
      </c>
      <c r="B36" s="7"/>
      <c r="C36" s="7"/>
      <c r="D36" s="8"/>
      <c r="E36" s="8"/>
      <c r="F36" s="8"/>
      <c r="G36" s="9"/>
      <c r="I36" s="7"/>
      <c r="J36" s="11"/>
      <c r="K36" s="8"/>
      <c r="L36" s="8"/>
      <c r="M36" s="8"/>
      <c r="N36" s="12"/>
    </row>
    <row r="37" spans="1:14" ht="19.5" customHeight="1" thickBot="1">
      <c r="A37" s="13"/>
      <c r="B37" s="7" t="s">
        <v>540</v>
      </c>
      <c r="C37" s="7"/>
      <c r="D37" s="8"/>
      <c r="E37" s="8"/>
      <c r="F37" s="8"/>
      <c r="G37" s="9"/>
      <c r="H37" s="14"/>
      <c r="I37" s="19" t="s">
        <v>541</v>
      </c>
      <c r="J37" s="11"/>
      <c r="K37" s="8"/>
      <c r="L37" s="8"/>
      <c r="M37" s="18">
        <f>SUM(M29:M35)</f>
        <v>0</v>
      </c>
      <c r="N37" s="12"/>
    </row>
    <row r="38" spans="1:14" ht="19.5" customHeight="1">
      <c r="A38" s="13"/>
      <c r="B38" s="7"/>
      <c r="C38" s="7" t="s">
        <v>542</v>
      </c>
      <c r="D38" s="15"/>
      <c r="E38" s="8"/>
      <c r="F38" s="8"/>
      <c r="G38" s="9"/>
      <c r="K38" s="8"/>
      <c r="L38" s="8"/>
      <c r="M38" s="8"/>
      <c r="N38" s="12"/>
    </row>
    <row r="39" spans="1:14" ht="19.5" customHeight="1">
      <c r="A39" s="13"/>
      <c r="B39" s="7"/>
      <c r="C39" s="7" t="s">
        <v>543</v>
      </c>
      <c r="D39" s="16"/>
      <c r="E39" s="8"/>
      <c r="F39" s="8"/>
      <c r="G39" s="9"/>
      <c r="H39" s="14"/>
      <c r="I39" s="7"/>
      <c r="J39" s="11"/>
      <c r="K39" s="8"/>
      <c r="L39" s="8"/>
      <c r="M39" s="8"/>
      <c r="N39" s="12"/>
    </row>
    <row r="40" spans="1:14" ht="19.5" customHeight="1">
      <c r="A40" s="13"/>
      <c r="B40" s="7"/>
      <c r="C40" s="7" t="s">
        <v>544</v>
      </c>
      <c r="D40" s="16"/>
      <c r="E40" s="8"/>
      <c r="F40" s="8"/>
      <c r="G40" s="9"/>
      <c r="H40" s="14"/>
      <c r="I40" s="7"/>
      <c r="J40" s="11"/>
      <c r="K40" s="8"/>
      <c r="L40" s="8"/>
      <c r="M40" s="8"/>
      <c r="N40" s="12"/>
    </row>
    <row r="41" spans="1:14" ht="19.5" customHeight="1">
      <c r="A41" s="13"/>
      <c r="B41" s="7"/>
      <c r="C41" s="7" t="s">
        <v>545</v>
      </c>
      <c r="D41" s="8"/>
      <c r="E41" s="17">
        <f>SUM(D38:D40)</f>
        <v>0</v>
      </c>
      <c r="F41" s="8"/>
      <c r="G41" s="9"/>
      <c r="I41" s="7"/>
      <c r="J41" s="11"/>
      <c r="K41" s="8"/>
      <c r="L41" s="8"/>
      <c r="M41" s="8"/>
      <c r="N41" s="12"/>
    </row>
    <row r="42" spans="1:14" ht="19.5" customHeight="1">
      <c r="A42" s="13"/>
      <c r="B42" s="7" t="s">
        <v>546</v>
      </c>
      <c r="C42" s="7"/>
      <c r="D42" s="8"/>
      <c r="E42" s="8"/>
      <c r="F42" s="8"/>
      <c r="G42" s="9"/>
      <c r="I42" s="11"/>
      <c r="J42" s="11"/>
      <c r="K42" s="8"/>
      <c r="L42" s="8"/>
      <c r="M42" s="8"/>
      <c r="N42" s="12"/>
    </row>
    <row r="43" spans="1:14" ht="19.5" customHeight="1">
      <c r="A43" s="13"/>
      <c r="B43" s="7"/>
      <c r="C43" s="7" t="s">
        <v>547</v>
      </c>
      <c r="D43" s="15"/>
      <c r="E43" s="8"/>
      <c r="F43" s="8"/>
      <c r="G43" s="9"/>
      <c r="H43" s="14"/>
      <c r="I43" s="11"/>
      <c r="J43" s="11"/>
      <c r="K43" s="8"/>
      <c r="L43" s="8"/>
      <c r="M43" s="8"/>
      <c r="N43" s="12"/>
    </row>
    <row r="44" spans="1:14" ht="19.5" customHeight="1">
      <c r="A44" s="13"/>
      <c r="B44" s="7"/>
      <c r="C44" s="7" t="s">
        <v>548</v>
      </c>
      <c r="D44" s="16"/>
      <c r="E44" s="8"/>
      <c r="F44" s="8"/>
      <c r="G44" s="9"/>
      <c r="H44" s="14"/>
      <c r="I44" s="11"/>
      <c r="J44" s="11"/>
      <c r="K44" s="8"/>
      <c r="L44" s="8"/>
      <c r="M44" s="8"/>
      <c r="N44" s="12"/>
    </row>
    <row r="45" spans="1:14" ht="19.5" customHeight="1">
      <c r="A45" s="13"/>
      <c r="C45" s="7" t="s">
        <v>549</v>
      </c>
      <c r="D45" s="16"/>
      <c r="F45" s="8"/>
      <c r="G45" s="9"/>
      <c r="H45" s="14"/>
      <c r="I45" s="11"/>
      <c r="J45" s="11"/>
      <c r="K45" s="8"/>
      <c r="L45" s="8"/>
      <c r="M45" s="8"/>
      <c r="N45" s="12"/>
    </row>
    <row r="46" spans="1:14" ht="19.5" customHeight="1">
      <c r="A46" s="13"/>
      <c r="B46" s="7"/>
      <c r="C46" s="7" t="s">
        <v>550</v>
      </c>
      <c r="D46" s="8"/>
      <c r="E46" s="17">
        <f>SUM(D43:D45)</f>
        <v>0</v>
      </c>
      <c r="F46" s="8"/>
      <c r="G46" s="9"/>
      <c r="H46" s="14"/>
      <c r="I46" s="11"/>
      <c r="J46" s="11"/>
      <c r="K46" s="8"/>
      <c r="L46" s="8"/>
      <c r="M46" s="8"/>
      <c r="N46" s="12"/>
    </row>
    <row r="47" spans="1:14" ht="19.5" customHeight="1" thickBot="1">
      <c r="A47" s="13"/>
      <c r="B47" s="7" t="s">
        <v>551</v>
      </c>
      <c r="C47" s="7"/>
      <c r="D47" s="8"/>
      <c r="E47" s="8"/>
      <c r="F47" s="18">
        <f>E41+E46</f>
        <v>0</v>
      </c>
      <c r="G47" s="9"/>
      <c r="H47" s="14"/>
      <c r="I47" s="19"/>
      <c r="J47" s="11"/>
      <c r="K47" s="8"/>
      <c r="L47" s="8"/>
      <c r="M47" s="8"/>
      <c r="N47" s="12"/>
    </row>
    <row r="48" spans="1:14" ht="19.5" customHeight="1">
      <c r="A48" s="13"/>
      <c r="B48" s="7"/>
      <c r="C48" s="7"/>
      <c r="D48" s="8"/>
      <c r="E48" s="8"/>
      <c r="F48" s="8"/>
      <c r="G48" s="9"/>
      <c r="H48" s="14"/>
      <c r="I48" s="19"/>
      <c r="J48" s="11"/>
      <c r="K48" s="8"/>
      <c r="L48" s="8"/>
      <c r="M48" s="8"/>
      <c r="N48" s="12"/>
    </row>
    <row r="49" spans="1:14" ht="19.5" customHeight="1" thickBot="1">
      <c r="A49" s="13"/>
      <c r="B49" s="22" t="s">
        <v>552</v>
      </c>
      <c r="C49" s="7"/>
      <c r="D49" s="8"/>
      <c r="E49" s="8"/>
      <c r="F49" s="18">
        <f>F17+F34+F47</f>
        <v>0</v>
      </c>
      <c r="G49" s="9"/>
      <c r="H49" s="14"/>
      <c r="I49" s="19" t="s">
        <v>553</v>
      </c>
      <c r="J49" s="11"/>
      <c r="K49" s="8"/>
      <c r="L49" s="8"/>
      <c r="M49" s="18">
        <f>M24+M37</f>
        <v>0</v>
      </c>
      <c r="N49" s="12"/>
    </row>
    <row r="50" spans="1:14" ht="19.5" customHeight="1" thickBot="1">
      <c r="A50" s="23"/>
      <c r="B50" s="24"/>
      <c r="C50" s="24"/>
      <c r="D50" s="18"/>
      <c r="E50" s="18"/>
      <c r="F50" s="18"/>
      <c r="G50" s="25"/>
      <c r="H50" s="26"/>
      <c r="I50" s="27"/>
      <c r="J50" s="27"/>
      <c r="K50" s="18"/>
      <c r="L50" s="18"/>
      <c r="M50" s="18"/>
      <c r="N50" s="28"/>
    </row>
    <row r="51" spans="1:14" ht="11.25" customHeight="1">
      <c r="A51" s="7"/>
      <c r="B51" s="7"/>
      <c r="C51" s="7"/>
      <c r="D51" s="8"/>
      <c r="E51" s="8"/>
      <c r="F51" s="8"/>
      <c r="G51" s="11"/>
      <c r="H51" s="11"/>
      <c r="I51" s="11"/>
      <c r="J51" s="11"/>
      <c r="K51" s="21"/>
      <c r="L51" s="8"/>
      <c r="M51" s="8"/>
      <c r="N51" s="7"/>
    </row>
    <row r="52" spans="3:12" ht="19.5" customHeight="1">
      <c r="C52" s="2" t="s">
        <v>554</v>
      </c>
      <c r="F52" s="3" t="s">
        <v>490</v>
      </c>
      <c r="K52" s="15"/>
      <c r="L52" s="3" t="s">
        <v>555</v>
      </c>
    </row>
    <row r="53" spans="6:12" ht="19.5" customHeight="1">
      <c r="F53" s="3" t="s">
        <v>492</v>
      </c>
      <c r="K53" s="16"/>
      <c r="L53" s="3" t="s">
        <v>669</v>
      </c>
    </row>
    <row r="54" spans="6:12" ht="19.5" customHeight="1">
      <c r="F54" s="3" t="s">
        <v>494</v>
      </c>
      <c r="K54" s="16"/>
      <c r="L54" s="3" t="s">
        <v>670</v>
      </c>
    </row>
    <row r="55" spans="6:12" ht="19.5" customHeight="1">
      <c r="F55" s="3" t="s">
        <v>496</v>
      </c>
      <c r="K55" s="16"/>
      <c r="L55" s="3" t="s">
        <v>671</v>
      </c>
    </row>
    <row r="56" spans="6:12" ht="19.5" customHeight="1">
      <c r="F56" s="3" t="s">
        <v>498</v>
      </c>
      <c r="K56" s="16"/>
      <c r="L56" s="3" t="s">
        <v>615</v>
      </c>
    </row>
    <row r="57" spans="6:12" ht="19.5" customHeight="1">
      <c r="F57" s="3" t="s">
        <v>500</v>
      </c>
      <c r="K57" s="16"/>
      <c r="L57" s="3" t="s">
        <v>672</v>
      </c>
    </row>
    <row r="58" spans="6:12" ht="19.5" customHeight="1">
      <c r="F58" s="3" t="s">
        <v>502</v>
      </c>
      <c r="K58" s="16"/>
      <c r="L58" s="3" t="s">
        <v>673</v>
      </c>
    </row>
    <row r="59" spans="6:12" ht="19.5" customHeight="1" thickBot="1">
      <c r="F59" s="29" t="s">
        <v>556</v>
      </c>
      <c r="K59" s="30">
        <f>SUM(K52:K58)</f>
        <v>0</v>
      </c>
      <c r="L59" s="3" t="s">
        <v>674</v>
      </c>
    </row>
    <row r="60" spans="3:12" ht="19.5" customHeight="1" thickTop="1">
      <c r="C60" s="2" t="s">
        <v>557</v>
      </c>
      <c r="E60" s="4"/>
      <c r="F60" s="3" t="s">
        <v>558</v>
      </c>
      <c r="K60" s="31"/>
      <c r="L60" s="3" t="s">
        <v>675</v>
      </c>
    </row>
    <row r="61" spans="5:12" ht="19.5" customHeight="1">
      <c r="E61" s="4"/>
      <c r="F61" s="3" t="s">
        <v>509</v>
      </c>
      <c r="K61" s="15"/>
      <c r="L61" s="3" t="s">
        <v>511</v>
      </c>
    </row>
    <row r="62" spans="5:12" ht="19.5" customHeight="1">
      <c r="E62" s="4"/>
      <c r="F62" s="3" t="s">
        <v>510</v>
      </c>
      <c r="K62" s="32">
        <f>K63-K60-K61</f>
        <v>0</v>
      </c>
      <c r="L62" s="3" t="s">
        <v>676</v>
      </c>
    </row>
    <row r="63" spans="5:12" ht="19.5" customHeight="1" thickBot="1">
      <c r="E63" s="4"/>
      <c r="F63" s="29" t="s">
        <v>556</v>
      </c>
      <c r="K63" s="30">
        <f>K59</f>
        <v>0</v>
      </c>
      <c r="L63" s="3" t="s">
        <v>674</v>
      </c>
    </row>
    <row r="64" spans="3:12" ht="19.5" customHeight="1" thickTop="1">
      <c r="C64" s="2" t="s">
        <v>559</v>
      </c>
      <c r="E64" s="4"/>
      <c r="F64" s="3" t="s">
        <v>493</v>
      </c>
      <c r="K64" s="31"/>
      <c r="L64" s="3" t="s">
        <v>614</v>
      </c>
    </row>
    <row r="65" spans="5:12" ht="19.5" customHeight="1">
      <c r="E65" s="4"/>
      <c r="F65" s="3" t="s">
        <v>495</v>
      </c>
      <c r="K65" s="16"/>
      <c r="L65" s="3" t="s">
        <v>615</v>
      </c>
    </row>
    <row r="66" spans="5:12" ht="19.5" customHeight="1">
      <c r="E66" s="4"/>
      <c r="F66" s="3" t="s">
        <v>1064</v>
      </c>
      <c r="K66" s="16"/>
      <c r="L66" s="3" t="s">
        <v>677</v>
      </c>
    </row>
    <row r="67" spans="5:12" ht="19.5" customHeight="1">
      <c r="E67" s="4"/>
      <c r="F67" s="3" t="s">
        <v>497</v>
      </c>
      <c r="K67" s="16"/>
      <c r="L67" s="3" t="s">
        <v>565</v>
      </c>
    </row>
    <row r="68" ht="19.5" customHeight="1">
      <c r="C68" s="2" t="s">
        <v>562</v>
      </c>
    </row>
    <row r="69" spans="3:12" ht="19.5" customHeight="1">
      <c r="C69" s="2" t="s">
        <v>563</v>
      </c>
      <c r="E69" s="4"/>
      <c r="F69" s="3" t="s">
        <v>564</v>
      </c>
      <c r="K69" s="17">
        <f>SUM(K70:K77)</f>
        <v>0</v>
      </c>
      <c r="L69" s="3" t="s">
        <v>672</v>
      </c>
    </row>
    <row r="70" spans="3:12" ht="19.5" customHeight="1">
      <c r="C70" s="2" t="s">
        <v>678</v>
      </c>
      <c r="E70" s="4"/>
      <c r="F70" s="3" t="s">
        <v>112</v>
      </c>
      <c r="K70" s="15"/>
      <c r="L70" s="3" t="s">
        <v>672</v>
      </c>
    </row>
    <row r="71" spans="5:12" ht="19.5" customHeight="1">
      <c r="E71" s="4"/>
      <c r="F71" s="3" t="s">
        <v>113</v>
      </c>
      <c r="K71" s="15"/>
      <c r="L71" s="3" t="s">
        <v>672</v>
      </c>
    </row>
    <row r="72" spans="5:12" ht="19.5" customHeight="1">
      <c r="E72" s="4"/>
      <c r="F72" s="3" t="s">
        <v>114</v>
      </c>
      <c r="K72" s="15"/>
      <c r="L72" s="3" t="s">
        <v>672</v>
      </c>
    </row>
    <row r="73" spans="5:12" ht="19.5" customHeight="1">
      <c r="E73" s="4"/>
      <c r="F73" s="3" t="s">
        <v>118</v>
      </c>
      <c r="K73" s="15"/>
      <c r="L73" s="3" t="s">
        <v>672</v>
      </c>
    </row>
    <row r="74" spans="5:12" ht="19.5" customHeight="1">
      <c r="E74" s="4"/>
      <c r="F74" s="3" t="s">
        <v>115</v>
      </c>
      <c r="K74" s="15"/>
      <c r="L74" s="3" t="s">
        <v>672</v>
      </c>
    </row>
    <row r="75" spans="5:12" ht="19.5" customHeight="1">
      <c r="E75" s="4"/>
      <c r="F75" s="3" t="s">
        <v>116</v>
      </c>
      <c r="K75" s="15"/>
      <c r="L75" s="3" t="s">
        <v>672</v>
      </c>
    </row>
    <row r="76" spans="5:12" ht="19.5" customHeight="1">
      <c r="E76" s="4"/>
      <c r="F76" s="3" t="s">
        <v>117</v>
      </c>
      <c r="K76" s="15"/>
      <c r="L76" s="3" t="s">
        <v>672</v>
      </c>
    </row>
    <row r="77" spans="5:12" ht="19.5" customHeight="1">
      <c r="E77" s="4"/>
      <c r="F77" s="3" t="s">
        <v>119</v>
      </c>
      <c r="K77" s="15"/>
      <c r="L77" s="3" t="s">
        <v>672</v>
      </c>
    </row>
    <row r="78" spans="5:12" ht="19.5" customHeight="1">
      <c r="E78" s="4"/>
      <c r="F78" s="3" t="s">
        <v>566</v>
      </c>
      <c r="K78" s="32">
        <f>SUM(K79:K81)</f>
        <v>0</v>
      </c>
      <c r="L78" s="3" t="s">
        <v>672</v>
      </c>
    </row>
    <row r="79" spans="5:12" ht="19.5" customHeight="1">
      <c r="E79" s="4"/>
      <c r="F79" s="3" t="s">
        <v>125</v>
      </c>
      <c r="K79" s="932"/>
      <c r="L79" s="3" t="s">
        <v>672</v>
      </c>
    </row>
    <row r="80" spans="5:12" ht="19.5" customHeight="1">
      <c r="E80" s="4"/>
      <c r="F80" s="3" t="s">
        <v>120</v>
      </c>
      <c r="K80" s="932"/>
      <c r="L80" s="3" t="s">
        <v>672</v>
      </c>
    </row>
    <row r="81" spans="5:12" ht="19.5" customHeight="1">
      <c r="E81" s="4"/>
      <c r="F81" s="3" t="s">
        <v>124</v>
      </c>
      <c r="K81" s="932"/>
      <c r="L81" s="3" t="s">
        <v>672</v>
      </c>
    </row>
    <row r="82" spans="5:12" ht="19.5" customHeight="1" thickBot="1">
      <c r="E82" s="4"/>
      <c r="F82" s="3" t="s">
        <v>567</v>
      </c>
      <c r="K82" s="30">
        <f>K69-K78</f>
        <v>0</v>
      </c>
      <c r="L82" s="3" t="s">
        <v>615</v>
      </c>
    </row>
    <row r="83" ht="19.5" customHeight="1" thickTop="1">
      <c r="C83" s="2" t="s">
        <v>568</v>
      </c>
    </row>
  </sheetData>
  <sheetProtection/>
  <mergeCells count="4">
    <mergeCell ref="A1:N1"/>
    <mergeCell ref="A2:N2"/>
    <mergeCell ref="A4:G4"/>
    <mergeCell ref="H4:N4"/>
  </mergeCells>
  <printOptions horizontalCentered="1"/>
  <pageMargins left="0.6299212598425197" right="0.5511811023622047" top="0.78" bottom="0.45" header="0.5905511811023623" footer="0.3937007874015748"/>
  <pageSetup fitToHeight="1" fitToWidth="1" horizontalDpi="600" verticalDpi="600" orientation="portrait" paperSize="9" scale="51" r:id="rId1"/>
  <headerFooter alignWithMargins="0">
    <oddHeader>&amp;L&amp;14&amp;A</oddHeader>
  </headerFooter>
</worksheet>
</file>

<file path=xl/worksheets/sheet30.xml><?xml version="1.0" encoding="utf-8"?>
<worksheet xmlns="http://schemas.openxmlformats.org/spreadsheetml/2006/main" xmlns:r="http://schemas.openxmlformats.org/officeDocument/2006/relationships">
  <dimension ref="A1:II39"/>
  <sheetViews>
    <sheetView zoomScale="80" zoomScaleNormal="80" zoomScalePageLayoutView="0" workbookViewId="0" topLeftCell="A1">
      <selection activeCell="A1" sqref="A1"/>
    </sheetView>
  </sheetViews>
  <sheetFormatPr defaultColWidth="9.00390625" defaultRowHeight="13.5"/>
  <cols>
    <col min="1" max="1" width="3.25390625" style="356" customWidth="1"/>
    <col min="2" max="2" width="2.875" style="356" customWidth="1"/>
    <col min="3" max="3" width="28.625" style="356" bestFit="1" customWidth="1"/>
    <col min="4" max="6" width="13.625" style="298" customWidth="1"/>
    <col min="7" max="7" width="8.625" style="298" customWidth="1"/>
    <col min="8" max="9" width="13.625" style="298" customWidth="1"/>
    <col min="10" max="10" width="8.625" style="298" customWidth="1"/>
    <col min="11" max="15" width="13.625" style="298" customWidth="1"/>
    <col min="16" max="16" width="8.625" style="298" customWidth="1"/>
    <col min="17" max="18" width="13.625" style="298" customWidth="1"/>
    <col min="19" max="19" width="8.625" style="298" customWidth="1"/>
    <col min="20" max="21" width="13.625" style="298" customWidth="1"/>
    <col min="22" max="22" width="8.625" style="298" customWidth="1"/>
    <col min="23" max="25" width="13.625" style="298" customWidth="1"/>
    <col min="26" max="26" width="8.625" style="298" customWidth="1"/>
    <col min="27" max="27" width="13.625" style="298" customWidth="1"/>
    <col min="28" max="28" width="15.625" style="298" customWidth="1"/>
    <col min="29" max="29" width="13.625" style="298" customWidth="1"/>
    <col min="30" max="30" width="18.00390625" style="298" bestFit="1" customWidth="1"/>
    <col min="31" max="16384" width="9.00390625" style="356" customWidth="1"/>
  </cols>
  <sheetData>
    <row r="1" spans="1:30" ht="21">
      <c r="A1" s="354" t="s">
        <v>36</v>
      </c>
      <c r="B1" s="355"/>
      <c r="C1" s="355"/>
      <c r="D1" s="294" t="s">
        <v>416</v>
      </c>
      <c r="E1" s="295"/>
      <c r="F1" s="295"/>
      <c r="G1" s="295"/>
      <c r="H1" s="295"/>
      <c r="I1" s="295"/>
      <c r="J1" s="295"/>
      <c r="K1" s="295"/>
      <c r="L1" s="295"/>
      <c r="M1" s="295"/>
      <c r="N1" s="295"/>
      <c r="O1" s="294" t="s">
        <v>416</v>
      </c>
      <c r="P1" s="295"/>
      <c r="Q1" s="295"/>
      <c r="R1" s="295"/>
      <c r="S1" s="295"/>
      <c r="T1" s="295"/>
      <c r="U1" s="295"/>
      <c r="V1" s="295"/>
      <c r="W1" s="295"/>
      <c r="X1" s="295"/>
      <c r="Y1" s="295"/>
      <c r="Z1" s="295"/>
      <c r="AA1" s="295"/>
      <c r="AB1" s="294" t="s">
        <v>416</v>
      </c>
      <c r="AC1" s="297"/>
      <c r="AD1" s="295"/>
    </row>
    <row r="2" ht="17.25" customHeight="1" thickBot="1">
      <c r="AD2" s="299" t="s">
        <v>648</v>
      </c>
    </row>
    <row r="3" spans="1:30" ht="16.5" customHeight="1" thickBot="1">
      <c r="A3" s="357"/>
      <c r="B3" s="358"/>
      <c r="C3" s="1001"/>
      <c r="D3" s="1173" t="s">
        <v>66</v>
      </c>
      <c r="E3" s="1174"/>
      <c r="F3" s="1174"/>
      <c r="G3" s="1174"/>
      <c r="H3" s="1174"/>
      <c r="I3" s="1174"/>
      <c r="J3" s="1174"/>
      <c r="K3" s="1174"/>
      <c r="L3" s="1174"/>
      <c r="M3" s="1174"/>
      <c r="N3" s="1175"/>
      <c r="O3" s="1148" t="s">
        <v>67</v>
      </c>
      <c r="P3" s="1149"/>
      <c r="Q3" s="1150"/>
      <c r="R3" s="1148" t="s">
        <v>437</v>
      </c>
      <c r="S3" s="1149"/>
      <c r="T3" s="1150"/>
      <c r="U3" s="1148" t="s">
        <v>68</v>
      </c>
      <c r="V3" s="1149"/>
      <c r="W3" s="1150"/>
      <c r="X3" s="1148" t="s">
        <v>69</v>
      </c>
      <c r="Y3" s="1149"/>
      <c r="Z3" s="1149"/>
      <c r="AA3" s="1150"/>
      <c r="AB3" s="218"/>
      <c r="AC3" s="218"/>
      <c r="AD3" s="218"/>
    </row>
    <row r="4" spans="1:30" ht="16.5" customHeight="1" thickBot="1">
      <c r="A4" s="359"/>
      <c r="B4" s="360"/>
      <c r="C4" s="1002"/>
      <c r="D4" s="301"/>
      <c r="E4" s="1176" t="s">
        <v>70</v>
      </c>
      <c r="F4" s="1176"/>
      <c r="G4" s="1176"/>
      <c r="H4" s="1176"/>
      <c r="I4" s="1176"/>
      <c r="J4" s="1176"/>
      <c r="K4" s="1176"/>
      <c r="L4" s="1177" t="s">
        <v>71</v>
      </c>
      <c r="M4" s="1179" t="s">
        <v>72</v>
      </c>
      <c r="N4" s="1165" t="s">
        <v>73</v>
      </c>
      <c r="O4" s="221"/>
      <c r="P4" s="874"/>
      <c r="Q4" s="840"/>
      <c r="R4" s="221"/>
      <c r="S4" s="874"/>
      <c r="T4" s="840"/>
      <c r="U4" s="221"/>
      <c r="V4" s="874"/>
      <c r="W4" s="840"/>
      <c r="X4" s="221"/>
      <c r="Y4" s="222"/>
      <c r="Z4" s="874"/>
      <c r="AA4" s="840"/>
      <c r="AB4" s="1141" t="s">
        <v>74</v>
      </c>
      <c r="AC4" s="1141" t="s">
        <v>72</v>
      </c>
      <c r="AD4" s="1141" t="s">
        <v>73</v>
      </c>
    </row>
    <row r="5" spans="1:30" ht="16.5" customHeight="1">
      <c r="A5" s="359"/>
      <c r="B5" s="360"/>
      <c r="C5" s="1002"/>
      <c r="D5" s="303" t="s">
        <v>75</v>
      </c>
      <c r="E5" s="1167" t="s">
        <v>76</v>
      </c>
      <c r="F5" s="1167"/>
      <c r="G5" s="1167"/>
      <c r="H5" s="1168"/>
      <c r="I5" s="1169" t="s">
        <v>230</v>
      </c>
      <c r="J5" s="1169"/>
      <c r="K5" s="1169"/>
      <c r="L5" s="1178"/>
      <c r="M5" s="1180"/>
      <c r="N5" s="1166"/>
      <c r="O5" s="1145" t="s">
        <v>220</v>
      </c>
      <c r="P5" s="1146" t="s">
        <v>78</v>
      </c>
      <c r="Q5" s="226" t="s">
        <v>79</v>
      </c>
      <c r="R5" s="1147" t="s">
        <v>846</v>
      </c>
      <c r="S5" s="1146" t="s">
        <v>81</v>
      </c>
      <c r="T5" s="226" t="s">
        <v>82</v>
      </c>
      <c r="U5" s="1147" t="s">
        <v>215</v>
      </c>
      <c r="V5" s="1146" t="s">
        <v>81</v>
      </c>
      <c r="W5" s="226" t="s">
        <v>82</v>
      </c>
      <c r="X5" s="1147" t="s">
        <v>221</v>
      </c>
      <c r="Y5" s="1157" t="s">
        <v>222</v>
      </c>
      <c r="Z5" s="1146" t="s">
        <v>83</v>
      </c>
      <c r="AA5" s="226" t="s">
        <v>84</v>
      </c>
      <c r="AB5" s="1141"/>
      <c r="AC5" s="1141"/>
      <c r="AD5" s="1141"/>
    </row>
    <row r="6" spans="1:30" ht="16.5" customHeight="1">
      <c r="A6" s="359"/>
      <c r="B6" s="360"/>
      <c r="C6" s="1002"/>
      <c r="D6" s="303"/>
      <c r="E6" s="1158" t="s">
        <v>85</v>
      </c>
      <c r="F6" s="1160" t="s">
        <v>86</v>
      </c>
      <c r="G6" s="1160" t="s">
        <v>977</v>
      </c>
      <c r="H6" s="227"/>
      <c r="I6" s="1160" t="s">
        <v>89</v>
      </c>
      <c r="J6" s="1160" t="s">
        <v>87</v>
      </c>
      <c r="K6" s="307"/>
      <c r="L6" s="304"/>
      <c r="M6" s="305"/>
      <c r="N6" s="306" t="s">
        <v>90</v>
      </c>
      <c r="O6" s="1145"/>
      <c r="P6" s="1146"/>
      <c r="Q6" s="226"/>
      <c r="R6" s="1147"/>
      <c r="S6" s="1146"/>
      <c r="T6" s="226"/>
      <c r="U6" s="1147"/>
      <c r="V6" s="1146"/>
      <c r="W6" s="226"/>
      <c r="X6" s="1147"/>
      <c r="Y6" s="1157"/>
      <c r="Z6" s="1146"/>
      <c r="AA6" s="226"/>
      <c r="AB6" s="230"/>
      <c r="AC6" s="230"/>
      <c r="AD6" s="230" t="s">
        <v>228</v>
      </c>
    </row>
    <row r="7" spans="1:30" ht="16.5" customHeight="1" thickBot="1">
      <c r="A7" s="361"/>
      <c r="B7" s="362"/>
      <c r="C7" s="363"/>
      <c r="D7" s="308" t="s">
        <v>91</v>
      </c>
      <c r="E7" s="1159"/>
      <c r="F7" s="1161"/>
      <c r="G7" s="1161"/>
      <c r="H7" s="232" t="s">
        <v>92</v>
      </c>
      <c r="I7" s="1161"/>
      <c r="J7" s="1161"/>
      <c r="K7" s="309" t="s">
        <v>93</v>
      </c>
      <c r="L7" s="310" t="s">
        <v>94</v>
      </c>
      <c r="M7" s="311" t="s">
        <v>95</v>
      </c>
      <c r="N7" s="312" t="s">
        <v>96</v>
      </c>
      <c r="O7" s="238"/>
      <c r="P7" s="875"/>
      <c r="Q7" s="237" t="s">
        <v>97</v>
      </c>
      <c r="R7" s="238"/>
      <c r="S7" s="875"/>
      <c r="T7" s="237" t="s">
        <v>98</v>
      </c>
      <c r="U7" s="238"/>
      <c r="V7" s="875"/>
      <c r="W7" s="237" t="s">
        <v>223</v>
      </c>
      <c r="X7" s="239"/>
      <c r="Y7" s="240"/>
      <c r="Z7" s="876"/>
      <c r="AA7" s="237" t="s">
        <v>224</v>
      </c>
      <c r="AB7" s="877" t="s">
        <v>225</v>
      </c>
      <c r="AC7" s="877" t="s">
        <v>226</v>
      </c>
      <c r="AD7" s="877" t="s">
        <v>227</v>
      </c>
    </row>
    <row r="8" spans="1:30" ht="9" customHeight="1" thickTop="1">
      <c r="A8" s="359"/>
      <c r="B8" s="360"/>
      <c r="C8" s="1002"/>
      <c r="D8" s="314"/>
      <c r="E8" s="315"/>
      <c r="F8" s="316"/>
      <c r="G8" s="316"/>
      <c r="H8" s="316"/>
      <c r="I8" s="316"/>
      <c r="J8" s="316"/>
      <c r="K8" s="316"/>
      <c r="L8" s="315"/>
      <c r="M8" s="316"/>
      <c r="N8" s="317"/>
      <c r="O8" s="315"/>
      <c r="P8" s="316"/>
      <c r="Q8" s="319"/>
      <c r="R8" s="878"/>
      <c r="S8" s="316"/>
      <c r="T8" s="318"/>
      <c r="U8" s="878"/>
      <c r="V8" s="316"/>
      <c r="W8" s="318"/>
      <c r="X8" s="315"/>
      <c r="Y8" s="316"/>
      <c r="Z8" s="316"/>
      <c r="AA8" s="319"/>
      <c r="AB8" s="314"/>
      <c r="AC8" s="317"/>
      <c r="AD8" s="317"/>
    </row>
    <row r="9" spans="1:30" ht="16.5" customHeight="1">
      <c r="A9" s="359" t="s">
        <v>41</v>
      </c>
      <c r="B9" s="360"/>
      <c r="C9" s="1002"/>
      <c r="D9" s="364"/>
      <c r="E9" s="365"/>
      <c r="F9" s="366"/>
      <c r="G9" s="366"/>
      <c r="H9" s="366">
        <f>SUM(E9:G9)</f>
        <v>0</v>
      </c>
      <c r="I9" s="366"/>
      <c r="J9" s="366"/>
      <c r="K9" s="367">
        <f>SUM(I9:J9)</f>
        <v>0</v>
      </c>
      <c r="L9" s="365">
        <f>SUM(D9,H9,K9)</f>
        <v>0</v>
      </c>
      <c r="M9" s="366"/>
      <c r="N9" s="368">
        <f aca="true" t="shared" si="0" ref="N9:N23">SUM(L9:M9)</f>
        <v>0</v>
      </c>
      <c r="O9" s="365"/>
      <c r="P9" s="366"/>
      <c r="Q9" s="408">
        <f>SUM(O9:P9)</f>
        <v>0</v>
      </c>
      <c r="R9" s="365"/>
      <c r="S9" s="366"/>
      <c r="T9" s="369">
        <f>SUM(R9:S9)</f>
        <v>0</v>
      </c>
      <c r="U9" s="365"/>
      <c r="V9" s="366"/>
      <c r="W9" s="369">
        <f>SUM(U9:V9)</f>
        <v>0</v>
      </c>
      <c r="X9" s="365"/>
      <c r="Y9" s="366"/>
      <c r="Z9" s="366"/>
      <c r="AA9" s="369">
        <f>SUM(X9:Z9)</f>
        <v>0</v>
      </c>
      <c r="AB9" s="364">
        <f>SUM(N9,Q9,T9,W9,AA9)</f>
        <v>0</v>
      </c>
      <c r="AC9" s="364"/>
      <c r="AD9" s="364">
        <f>SUM(AB9:AC9)</f>
        <v>0</v>
      </c>
    </row>
    <row r="10" spans="1:30" ht="9" customHeight="1">
      <c r="A10" s="359"/>
      <c r="B10" s="360"/>
      <c r="C10" s="1002"/>
      <c r="D10" s="364"/>
      <c r="E10" s="365"/>
      <c r="F10" s="366"/>
      <c r="G10" s="366"/>
      <c r="H10" s="366"/>
      <c r="I10" s="366"/>
      <c r="J10" s="366"/>
      <c r="K10" s="367"/>
      <c r="L10" s="365"/>
      <c r="M10" s="366"/>
      <c r="N10" s="368"/>
      <c r="O10" s="365"/>
      <c r="P10" s="366"/>
      <c r="Q10" s="408"/>
      <c r="R10" s="365"/>
      <c r="S10" s="366"/>
      <c r="T10" s="369"/>
      <c r="U10" s="365"/>
      <c r="V10" s="366"/>
      <c r="W10" s="369"/>
      <c r="X10" s="365"/>
      <c r="Y10" s="366"/>
      <c r="Z10" s="366"/>
      <c r="AA10" s="369"/>
      <c r="AB10" s="364"/>
      <c r="AC10" s="366"/>
      <c r="AD10" s="364"/>
    </row>
    <row r="11" spans="1:30" ht="16.5" customHeight="1">
      <c r="A11" s="359"/>
      <c r="B11" s="360" t="s">
        <v>655</v>
      </c>
      <c r="C11" s="1002"/>
      <c r="D11" s="364"/>
      <c r="E11" s="365"/>
      <c r="F11" s="366"/>
      <c r="G11" s="366"/>
      <c r="H11" s="366">
        <f>SUM(E11:G11)</f>
        <v>0</v>
      </c>
      <c r="I11" s="366"/>
      <c r="J11" s="366"/>
      <c r="K11" s="367">
        <f>SUM(I11:J11)</f>
        <v>0</v>
      </c>
      <c r="L11" s="365">
        <f>SUM(D11,H11,K11)</f>
        <v>0</v>
      </c>
      <c r="M11" s="366"/>
      <c r="N11" s="368">
        <f t="shared" si="0"/>
        <v>0</v>
      </c>
      <c r="O11" s="365"/>
      <c r="P11" s="366"/>
      <c r="Q11" s="408">
        <f aca="true" t="shared" si="1" ref="Q11:Q23">SUM(O11:P11)</f>
        <v>0</v>
      </c>
      <c r="R11" s="365"/>
      <c r="S11" s="366"/>
      <c r="T11" s="369">
        <f aca="true" t="shared" si="2" ref="T11:T23">SUM(R11:S11)</f>
        <v>0</v>
      </c>
      <c r="U11" s="365"/>
      <c r="V11" s="366"/>
      <c r="W11" s="369">
        <f>SUM(U11:V11)</f>
        <v>0</v>
      </c>
      <c r="X11" s="365"/>
      <c r="Y11" s="366"/>
      <c r="Z11" s="366"/>
      <c r="AA11" s="369">
        <f aca="true" t="shared" si="3" ref="AA11:AA23">SUM(X11:Z11)</f>
        <v>0</v>
      </c>
      <c r="AB11" s="364">
        <f>SUM(N11,Q11,T11,W11,AA11)</f>
        <v>0</v>
      </c>
      <c r="AC11" s="366"/>
      <c r="AD11" s="364">
        <f aca="true" t="shared" si="4" ref="AD11:AD23">SUM(AB11:AC11)</f>
        <v>0</v>
      </c>
    </row>
    <row r="12" spans="1:30" ht="9" customHeight="1">
      <c r="A12" s="359"/>
      <c r="B12" s="360"/>
      <c r="C12" s="1002"/>
      <c r="D12" s="364"/>
      <c r="E12" s="365"/>
      <c r="F12" s="366"/>
      <c r="G12" s="366"/>
      <c r="H12" s="366"/>
      <c r="I12" s="366"/>
      <c r="J12" s="366"/>
      <c r="K12" s="367"/>
      <c r="L12" s="365"/>
      <c r="M12" s="366"/>
      <c r="N12" s="368"/>
      <c r="O12" s="365"/>
      <c r="P12" s="366"/>
      <c r="Q12" s="408"/>
      <c r="R12" s="365"/>
      <c r="S12" s="366"/>
      <c r="T12" s="369"/>
      <c r="U12" s="365"/>
      <c r="V12" s="366"/>
      <c r="W12" s="369"/>
      <c r="X12" s="365"/>
      <c r="Y12" s="366"/>
      <c r="Z12" s="366"/>
      <c r="AA12" s="369"/>
      <c r="AB12" s="364"/>
      <c r="AC12" s="366"/>
      <c r="AD12" s="364"/>
    </row>
    <row r="13" spans="1:30" ht="16.5" customHeight="1">
      <c r="A13" s="359"/>
      <c r="B13" s="360" t="s">
        <v>656</v>
      </c>
      <c r="C13" s="1002"/>
      <c r="D13" s="364"/>
      <c r="E13" s="365"/>
      <c r="F13" s="366"/>
      <c r="G13" s="366"/>
      <c r="H13" s="366">
        <f aca="true" t="shared" si="5" ref="H13:H23">SUM(E13:G13)</f>
        <v>0</v>
      </c>
      <c r="I13" s="366"/>
      <c r="J13" s="366"/>
      <c r="K13" s="367">
        <f>SUM(I13:J13)</f>
        <v>0</v>
      </c>
      <c r="L13" s="365">
        <f>SUM(D13,H13,K13)</f>
        <v>0</v>
      </c>
      <c r="M13" s="366"/>
      <c r="N13" s="368">
        <f t="shared" si="0"/>
        <v>0</v>
      </c>
      <c r="O13" s="365"/>
      <c r="P13" s="366"/>
      <c r="Q13" s="408">
        <f t="shared" si="1"/>
        <v>0</v>
      </c>
      <c r="R13" s="365"/>
      <c r="S13" s="366"/>
      <c r="T13" s="369">
        <f t="shared" si="2"/>
        <v>0</v>
      </c>
      <c r="U13" s="365"/>
      <c r="V13" s="366"/>
      <c r="W13" s="369">
        <f>SUM(U13:V13)</f>
        <v>0</v>
      </c>
      <c r="X13" s="365"/>
      <c r="Y13" s="366"/>
      <c r="Z13" s="366"/>
      <c r="AA13" s="369">
        <f t="shared" si="3"/>
        <v>0</v>
      </c>
      <c r="AB13" s="364">
        <f>SUM(N13,Q13,T13,W13,AA13)</f>
        <v>0</v>
      </c>
      <c r="AC13" s="366"/>
      <c r="AD13" s="364">
        <f t="shared" si="4"/>
        <v>0</v>
      </c>
    </row>
    <row r="14" spans="1:30" ht="16.5" customHeight="1">
      <c r="A14" s="359"/>
      <c r="B14" s="360"/>
      <c r="C14" s="1002" t="s">
        <v>657</v>
      </c>
      <c r="D14" s="364"/>
      <c r="E14" s="365"/>
      <c r="F14" s="366"/>
      <c r="G14" s="366"/>
      <c r="H14" s="366">
        <f t="shared" si="5"/>
        <v>0</v>
      </c>
      <c r="I14" s="366"/>
      <c r="J14" s="366"/>
      <c r="K14" s="367">
        <f>SUM(I14:J14)</f>
        <v>0</v>
      </c>
      <c r="L14" s="365">
        <f>SUM(D14,H14,K14)</f>
        <v>0</v>
      </c>
      <c r="M14" s="366"/>
      <c r="N14" s="368">
        <f t="shared" si="0"/>
        <v>0</v>
      </c>
      <c r="O14" s="365"/>
      <c r="P14" s="366"/>
      <c r="Q14" s="408">
        <f t="shared" si="1"/>
        <v>0</v>
      </c>
      <c r="R14" s="365"/>
      <c r="S14" s="366"/>
      <c r="T14" s="369">
        <f t="shared" si="2"/>
        <v>0</v>
      </c>
      <c r="U14" s="365"/>
      <c r="V14" s="366"/>
      <c r="W14" s="369">
        <f>SUM(U14:V14)</f>
        <v>0</v>
      </c>
      <c r="X14" s="365"/>
      <c r="Y14" s="366"/>
      <c r="Z14" s="366"/>
      <c r="AA14" s="369">
        <f t="shared" si="3"/>
        <v>0</v>
      </c>
      <c r="AB14" s="364">
        <f>SUM(N14,Q14,T14,W14,AA14)</f>
        <v>0</v>
      </c>
      <c r="AC14" s="366"/>
      <c r="AD14" s="364">
        <f t="shared" si="4"/>
        <v>0</v>
      </c>
    </row>
    <row r="15" spans="1:30" ht="16.5" customHeight="1">
      <c r="A15" s="359"/>
      <c r="B15" s="360"/>
      <c r="C15" s="1002" t="s">
        <v>658</v>
      </c>
      <c r="D15" s="364"/>
      <c r="E15" s="365"/>
      <c r="F15" s="366"/>
      <c r="G15" s="366"/>
      <c r="H15" s="366">
        <f t="shared" si="5"/>
        <v>0</v>
      </c>
      <c r="I15" s="366"/>
      <c r="J15" s="366"/>
      <c r="K15" s="367">
        <f>SUM(I15:J15)</f>
        <v>0</v>
      </c>
      <c r="L15" s="365">
        <f>SUM(D15,H15,K15)</f>
        <v>0</v>
      </c>
      <c r="M15" s="366"/>
      <c r="N15" s="368">
        <f t="shared" si="0"/>
        <v>0</v>
      </c>
      <c r="O15" s="365"/>
      <c r="P15" s="366"/>
      <c r="Q15" s="408">
        <f t="shared" si="1"/>
        <v>0</v>
      </c>
      <c r="R15" s="365"/>
      <c r="S15" s="366"/>
      <c r="T15" s="369">
        <f t="shared" si="2"/>
        <v>0</v>
      </c>
      <c r="U15" s="365"/>
      <c r="V15" s="366"/>
      <c r="W15" s="369">
        <f>SUM(U15:V15)</f>
        <v>0</v>
      </c>
      <c r="X15" s="365"/>
      <c r="Y15" s="366"/>
      <c r="Z15" s="366"/>
      <c r="AA15" s="369">
        <f t="shared" si="3"/>
        <v>0</v>
      </c>
      <c r="AB15" s="364">
        <f>SUM(N15,Q15,T15,W15,AA15)</f>
        <v>0</v>
      </c>
      <c r="AC15" s="366"/>
      <c r="AD15" s="364">
        <f t="shared" si="4"/>
        <v>0</v>
      </c>
    </row>
    <row r="16" spans="1:30" ht="16.5" customHeight="1">
      <c r="A16" s="359"/>
      <c r="B16" s="360"/>
      <c r="C16" s="1002" t="s">
        <v>659</v>
      </c>
      <c r="D16" s="364"/>
      <c r="E16" s="365"/>
      <c r="F16" s="366"/>
      <c r="G16" s="366"/>
      <c r="H16" s="366">
        <f t="shared" si="5"/>
        <v>0</v>
      </c>
      <c r="I16" s="366"/>
      <c r="J16" s="366"/>
      <c r="K16" s="367">
        <f>SUM(I16:J16)</f>
        <v>0</v>
      </c>
      <c r="L16" s="365">
        <f>SUM(D16,H16,K16)</f>
        <v>0</v>
      </c>
      <c r="M16" s="366"/>
      <c r="N16" s="368">
        <f t="shared" si="0"/>
        <v>0</v>
      </c>
      <c r="O16" s="365"/>
      <c r="P16" s="366"/>
      <c r="Q16" s="408">
        <f t="shared" si="1"/>
        <v>0</v>
      </c>
      <c r="R16" s="365"/>
      <c r="S16" s="366"/>
      <c r="T16" s="369">
        <f t="shared" si="2"/>
        <v>0</v>
      </c>
      <c r="U16" s="365"/>
      <c r="V16" s="366"/>
      <c r="W16" s="369">
        <f>SUM(U16:V16)</f>
        <v>0</v>
      </c>
      <c r="X16" s="365"/>
      <c r="Y16" s="366"/>
      <c r="Z16" s="366"/>
      <c r="AA16" s="369">
        <f t="shared" si="3"/>
        <v>0</v>
      </c>
      <c r="AB16" s="364">
        <f>SUM(N16,Q16,T16,W16,AA16)</f>
        <v>0</v>
      </c>
      <c r="AC16" s="366"/>
      <c r="AD16" s="364">
        <f t="shared" si="4"/>
        <v>0</v>
      </c>
    </row>
    <row r="17" spans="1:30" ht="9" customHeight="1">
      <c r="A17" s="359"/>
      <c r="B17" s="360"/>
      <c r="C17" s="1002"/>
      <c r="D17" s="364"/>
      <c r="E17" s="365"/>
      <c r="F17" s="366"/>
      <c r="G17" s="366"/>
      <c r="H17" s="366"/>
      <c r="I17" s="366"/>
      <c r="J17" s="366"/>
      <c r="K17" s="367"/>
      <c r="L17" s="365"/>
      <c r="M17" s="366"/>
      <c r="N17" s="368"/>
      <c r="O17" s="365"/>
      <c r="P17" s="366"/>
      <c r="Q17" s="408"/>
      <c r="R17" s="365"/>
      <c r="S17" s="366"/>
      <c r="T17" s="369"/>
      <c r="U17" s="365"/>
      <c r="V17" s="366"/>
      <c r="W17" s="369"/>
      <c r="X17" s="365"/>
      <c r="Y17" s="366"/>
      <c r="Z17" s="366"/>
      <c r="AA17" s="369"/>
      <c r="AB17" s="364"/>
      <c r="AC17" s="366"/>
      <c r="AD17" s="364"/>
    </row>
    <row r="18" spans="1:30" ht="16.5" customHeight="1">
      <c r="A18" s="359"/>
      <c r="B18" s="360" t="s">
        <v>391</v>
      </c>
      <c r="C18" s="1002"/>
      <c r="D18" s="364"/>
      <c r="E18" s="365"/>
      <c r="F18" s="366"/>
      <c r="G18" s="366"/>
      <c r="H18" s="366">
        <f t="shared" si="5"/>
        <v>0</v>
      </c>
      <c r="I18" s="366"/>
      <c r="J18" s="366"/>
      <c r="K18" s="367">
        <f>SUM(I18:J18)</f>
        <v>0</v>
      </c>
      <c r="L18" s="365">
        <f>SUM(D18,H18,K18)</f>
        <v>0</v>
      </c>
      <c r="M18" s="366"/>
      <c r="N18" s="368">
        <f t="shared" si="0"/>
        <v>0</v>
      </c>
      <c r="O18" s="365"/>
      <c r="P18" s="366"/>
      <c r="Q18" s="408">
        <f t="shared" si="1"/>
        <v>0</v>
      </c>
      <c r="R18" s="365"/>
      <c r="S18" s="366"/>
      <c r="T18" s="369">
        <f t="shared" si="2"/>
        <v>0</v>
      </c>
      <c r="U18" s="365"/>
      <c r="V18" s="366"/>
      <c r="W18" s="369">
        <f>SUM(U18:V18)</f>
        <v>0</v>
      </c>
      <c r="X18" s="365"/>
      <c r="Y18" s="366"/>
      <c r="Z18" s="366"/>
      <c r="AA18" s="369">
        <f t="shared" si="3"/>
        <v>0</v>
      </c>
      <c r="AB18" s="364">
        <f>SUM(N18,Q18,T18,W18,AA18)</f>
        <v>0</v>
      </c>
      <c r="AC18" s="366"/>
      <c r="AD18" s="364">
        <f t="shared" si="4"/>
        <v>0</v>
      </c>
    </row>
    <row r="19" spans="1:30" ht="9" customHeight="1">
      <c r="A19" s="359"/>
      <c r="B19" s="360"/>
      <c r="C19" s="1002"/>
      <c r="D19" s="364"/>
      <c r="E19" s="365"/>
      <c r="F19" s="366"/>
      <c r="G19" s="366"/>
      <c r="H19" s="366"/>
      <c r="I19" s="366"/>
      <c r="J19" s="366"/>
      <c r="K19" s="367"/>
      <c r="L19" s="365"/>
      <c r="M19" s="366"/>
      <c r="N19" s="368"/>
      <c r="O19" s="365"/>
      <c r="P19" s="366"/>
      <c r="Q19" s="408"/>
      <c r="R19" s="365"/>
      <c r="S19" s="366"/>
      <c r="T19" s="369"/>
      <c r="U19" s="365"/>
      <c r="V19" s="366"/>
      <c r="W19" s="369"/>
      <c r="X19" s="365"/>
      <c r="Y19" s="366"/>
      <c r="Z19" s="366"/>
      <c r="AA19" s="369"/>
      <c r="AB19" s="364"/>
      <c r="AC19" s="366"/>
      <c r="AD19" s="364"/>
    </row>
    <row r="20" spans="1:30" ht="16.5" customHeight="1">
      <c r="A20" s="359"/>
      <c r="B20" s="360" t="s">
        <v>42</v>
      </c>
      <c r="C20" s="1002"/>
      <c r="D20" s="364"/>
      <c r="E20" s="365"/>
      <c r="F20" s="366"/>
      <c r="G20" s="366"/>
      <c r="H20" s="366">
        <f t="shared" si="5"/>
        <v>0</v>
      </c>
      <c r="I20" s="366"/>
      <c r="J20" s="366"/>
      <c r="K20" s="367">
        <f>SUM(I20:J20)</f>
        <v>0</v>
      </c>
      <c r="L20" s="365">
        <f>SUM(D20,H20,K20)</f>
        <v>0</v>
      </c>
      <c r="M20" s="366"/>
      <c r="N20" s="368">
        <f t="shared" si="0"/>
        <v>0</v>
      </c>
      <c r="O20" s="365"/>
      <c r="P20" s="366"/>
      <c r="Q20" s="408">
        <f t="shared" si="1"/>
        <v>0</v>
      </c>
      <c r="R20" s="365"/>
      <c r="S20" s="366"/>
      <c r="T20" s="369">
        <f t="shared" si="2"/>
        <v>0</v>
      </c>
      <c r="U20" s="365"/>
      <c r="V20" s="366"/>
      <c r="W20" s="369">
        <f>SUM(U20:V20)</f>
        <v>0</v>
      </c>
      <c r="X20" s="365"/>
      <c r="Y20" s="366"/>
      <c r="Z20" s="366"/>
      <c r="AA20" s="369">
        <f t="shared" si="3"/>
        <v>0</v>
      </c>
      <c r="AB20" s="364">
        <f>SUM(N20,Q20,T20,W20,AA20)</f>
        <v>0</v>
      </c>
      <c r="AC20" s="366"/>
      <c r="AD20" s="364">
        <f t="shared" si="4"/>
        <v>0</v>
      </c>
    </row>
    <row r="21" spans="1:30" ht="16.5" customHeight="1">
      <c r="A21" s="359"/>
      <c r="B21" s="360"/>
      <c r="C21" s="1002" t="s">
        <v>661</v>
      </c>
      <c r="D21" s="364"/>
      <c r="E21" s="365"/>
      <c r="F21" s="366"/>
      <c r="G21" s="366"/>
      <c r="H21" s="366">
        <f t="shared" si="5"/>
        <v>0</v>
      </c>
      <c r="I21" s="366"/>
      <c r="J21" s="366"/>
      <c r="K21" s="367">
        <f>SUM(I21:J21)</f>
        <v>0</v>
      </c>
      <c r="L21" s="365">
        <f>SUM(D21,H21,K21)</f>
        <v>0</v>
      </c>
      <c r="M21" s="366"/>
      <c r="N21" s="368">
        <f t="shared" si="0"/>
        <v>0</v>
      </c>
      <c r="O21" s="365"/>
      <c r="P21" s="366"/>
      <c r="Q21" s="408">
        <f t="shared" si="1"/>
        <v>0</v>
      </c>
      <c r="R21" s="365"/>
      <c r="S21" s="366"/>
      <c r="T21" s="369">
        <f t="shared" si="2"/>
        <v>0</v>
      </c>
      <c r="U21" s="365"/>
      <c r="V21" s="366"/>
      <c r="W21" s="369">
        <f>SUM(U21:V21)</f>
        <v>0</v>
      </c>
      <c r="X21" s="365"/>
      <c r="Y21" s="366"/>
      <c r="Z21" s="366"/>
      <c r="AA21" s="369">
        <f t="shared" si="3"/>
        <v>0</v>
      </c>
      <c r="AB21" s="364">
        <f>SUM(N21,Q21,T21,W21,AA21)</f>
        <v>0</v>
      </c>
      <c r="AC21" s="366"/>
      <c r="AD21" s="364">
        <f t="shared" si="4"/>
        <v>0</v>
      </c>
    </row>
    <row r="22" spans="1:30" ht="16.5" customHeight="1">
      <c r="A22" s="359"/>
      <c r="B22" s="360"/>
      <c r="C22" s="1002" t="s">
        <v>662</v>
      </c>
      <c r="D22" s="364"/>
      <c r="E22" s="365"/>
      <c r="F22" s="366"/>
      <c r="G22" s="366"/>
      <c r="H22" s="366">
        <f t="shared" si="5"/>
        <v>0</v>
      </c>
      <c r="I22" s="366"/>
      <c r="J22" s="366"/>
      <c r="K22" s="367">
        <f>SUM(I22:J22)</f>
        <v>0</v>
      </c>
      <c r="L22" s="365">
        <f>SUM(D22,H22,K22)</f>
        <v>0</v>
      </c>
      <c r="M22" s="366"/>
      <c r="N22" s="368">
        <f t="shared" si="0"/>
        <v>0</v>
      </c>
      <c r="O22" s="365"/>
      <c r="P22" s="366"/>
      <c r="Q22" s="408">
        <f t="shared" si="1"/>
        <v>0</v>
      </c>
      <c r="R22" s="365"/>
      <c r="S22" s="366"/>
      <c r="T22" s="369">
        <f t="shared" si="2"/>
        <v>0</v>
      </c>
      <c r="U22" s="365"/>
      <c r="V22" s="366"/>
      <c r="W22" s="369">
        <f>SUM(U22:V22)</f>
        <v>0</v>
      </c>
      <c r="X22" s="365"/>
      <c r="Y22" s="366"/>
      <c r="Z22" s="366"/>
      <c r="AA22" s="369">
        <f t="shared" si="3"/>
        <v>0</v>
      </c>
      <c r="AB22" s="364">
        <f>SUM(N22,Q22,T22,W22,AA22)</f>
        <v>0</v>
      </c>
      <c r="AC22" s="366"/>
      <c r="AD22" s="364">
        <f t="shared" si="4"/>
        <v>0</v>
      </c>
    </row>
    <row r="23" spans="1:30" ht="16.5" customHeight="1">
      <c r="A23" s="359"/>
      <c r="B23" s="360"/>
      <c r="C23" s="1002" t="s">
        <v>591</v>
      </c>
      <c r="D23" s="364"/>
      <c r="E23" s="365"/>
      <c r="F23" s="366"/>
      <c r="G23" s="366"/>
      <c r="H23" s="366">
        <f t="shared" si="5"/>
        <v>0</v>
      </c>
      <c r="I23" s="366"/>
      <c r="J23" s="366"/>
      <c r="K23" s="367">
        <f>SUM(I23:J23)</f>
        <v>0</v>
      </c>
      <c r="L23" s="365">
        <f>SUM(D23,H23,K23)</f>
        <v>0</v>
      </c>
      <c r="M23" s="366"/>
      <c r="N23" s="368">
        <f t="shared" si="0"/>
        <v>0</v>
      </c>
      <c r="O23" s="365"/>
      <c r="P23" s="366"/>
      <c r="Q23" s="408">
        <f t="shared" si="1"/>
        <v>0</v>
      </c>
      <c r="R23" s="365"/>
      <c r="S23" s="366"/>
      <c r="T23" s="369">
        <f t="shared" si="2"/>
        <v>0</v>
      </c>
      <c r="U23" s="365"/>
      <c r="V23" s="366"/>
      <c r="W23" s="369">
        <f>SUM(U23:V23)</f>
        <v>0</v>
      </c>
      <c r="X23" s="365"/>
      <c r="Y23" s="366"/>
      <c r="Z23" s="366"/>
      <c r="AA23" s="369">
        <f t="shared" si="3"/>
        <v>0</v>
      </c>
      <c r="AB23" s="364">
        <f>SUM(N23,Q23,T23,W23,AA23)</f>
        <v>0</v>
      </c>
      <c r="AC23" s="366"/>
      <c r="AD23" s="364">
        <f t="shared" si="4"/>
        <v>0</v>
      </c>
    </row>
    <row r="24" spans="1:30" ht="16.5" customHeight="1">
      <c r="A24" s="359"/>
      <c r="B24" s="360"/>
      <c r="C24" s="1002" t="s">
        <v>43</v>
      </c>
      <c r="D24" s="364"/>
      <c r="E24" s="365"/>
      <c r="F24" s="366"/>
      <c r="G24" s="366"/>
      <c r="H24" s="366">
        <f>SUM(E24:G24)</f>
        <v>0</v>
      </c>
      <c r="I24" s="366"/>
      <c r="J24" s="366"/>
      <c r="K24" s="367">
        <f>SUM(I24:J24)</f>
        <v>0</v>
      </c>
      <c r="L24" s="365">
        <f>SUM(D24,H24,K24)</f>
        <v>0</v>
      </c>
      <c r="M24" s="366"/>
      <c r="N24" s="368">
        <f>SUM(L24:M24)</f>
        <v>0</v>
      </c>
      <c r="O24" s="365"/>
      <c r="P24" s="366"/>
      <c r="Q24" s="408">
        <f>SUM(O24:P24)</f>
        <v>0</v>
      </c>
      <c r="R24" s="365"/>
      <c r="S24" s="366"/>
      <c r="T24" s="369">
        <f>SUM(R24:S24)</f>
        <v>0</v>
      </c>
      <c r="U24" s="365"/>
      <c r="V24" s="366"/>
      <c r="W24" s="369">
        <f>SUM(U24:V24)</f>
        <v>0</v>
      </c>
      <c r="X24" s="365"/>
      <c r="Y24" s="366"/>
      <c r="Z24" s="366"/>
      <c r="AA24" s="369">
        <f>SUM(X24:Z24)</f>
        <v>0</v>
      </c>
      <c r="AB24" s="364">
        <f>SUM(N24,Q24,T24,W24,AA24)</f>
        <v>0</v>
      </c>
      <c r="AC24" s="366"/>
      <c r="AD24" s="364">
        <f>SUM(AB24:AC24)</f>
        <v>0</v>
      </c>
    </row>
    <row r="25" spans="1:30" ht="16.5" customHeight="1">
      <c r="A25" s="359"/>
      <c r="B25" s="360"/>
      <c r="C25" s="1003" t="s">
        <v>619</v>
      </c>
      <c r="D25" s="364"/>
      <c r="E25" s="370"/>
      <c r="F25" s="366"/>
      <c r="G25" s="369"/>
      <c r="H25" s="366"/>
      <c r="I25" s="366"/>
      <c r="J25" s="366"/>
      <c r="K25" s="367"/>
      <c r="L25" s="365"/>
      <c r="M25" s="366"/>
      <c r="N25" s="368"/>
      <c r="O25" s="365"/>
      <c r="P25" s="366"/>
      <c r="Q25" s="408"/>
      <c r="R25" s="365"/>
      <c r="S25" s="366"/>
      <c r="T25" s="369"/>
      <c r="U25" s="365"/>
      <c r="V25" s="366"/>
      <c r="W25" s="369"/>
      <c r="X25" s="365"/>
      <c r="Y25" s="366"/>
      <c r="Z25" s="366"/>
      <c r="AA25" s="369"/>
      <c r="AB25" s="364"/>
      <c r="AC25" s="366"/>
      <c r="AD25" s="364"/>
    </row>
    <row r="26" spans="1:30" ht="9" customHeight="1">
      <c r="A26" s="359"/>
      <c r="B26" s="360"/>
      <c r="C26" s="1002"/>
      <c r="D26" s="364"/>
      <c r="E26" s="365"/>
      <c r="F26" s="366"/>
      <c r="G26" s="366"/>
      <c r="H26" s="366"/>
      <c r="I26" s="366"/>
      <c r="J26" s="366"/>
      <c r="K26" s="367"/>
      <c r="L26" s="365"/>
      <c r="M26" s="366"/>
      <c r="N26" s="368"/>
      <c r="O26" s="365"/>
      <c r="P26" s="366"/>
      <c r="Q26" s="408"/>
      <c r="R26" s="365"/>
      <c r="S26" s="366"/>
      <c r="T26" s="369"/>
      <c r="U26" s="365"/>
      <c r="V26" s="366"/>
      <c r="W26" s="369"/>
      <c r="X26" s="365"/>
      <c r="Y26" s="366"/>
      <c r="Z26" s="366"/>
      <c r="AA26" s="369"/>
      <c r="AB26" s="364"/>
      <c r="AC26" s="366"/>
      <c r="AD26" s="364"/>
    </row>
    <row r="27" spans="1:30" ht="16.5" customHeight="1">
      <c r="A27" s="359"/>
      <c r="B27" s="360" t="s">
        <v>44</v>
      </c>
      <c r="C27" s="1002"/>
      <c r="D27" s="364"/>
      <c r="E27" s="365"/>
      <c r="F27" s="366"/>
      <c r="G27" s="366"/>
      <c r="H27" s="366">
        <f aca="true" t="shared" si="6" ref="H27:H33">SUM(E27:G27)</f>
        <v>0</v>
      </c>
      <c r="I27" s="366"/>
      <c r="J27" s="366"/>
      <c r="K27" s="367">
        <f>SUM(I27:J27)</f>
        <v>0</v>
      </c>
      <c r="L27" s="365">
        <f>SUM(D27,H27,K27)</f>
        <v>0</v>
      </c>
      <c r="M27" s="366"/>
      <c r="N27" s="368">
        <f>SUM(L27:M27)</f>
        <v>0</v>
      </c>
      <c r="O27" s="365"/>
      <c r="P27" s="366"/>
      <c r="Q27" s="408">
        <f aca="true" t="shared" si="7" ref="Q27:Q33">SUM(O27:P27)</f>
        <v>0</v>
      </c>
      <c r="R27" s="365"/>
      <c r="S27" s="366"/>
      <c r="T27" s="369">
        <f aca="true" t="shared" si="8" ref="T27:T33">SUM(R27:S27)</f>
        <v>0</v>
      </c>
      <c r="U27" s="365"/>
      <c r="V27" s="366"/>
      <c r="W27" s="369">
        <f>SUM(U27:V27)</f>
        <v>0</v>
      </c>
      <c r="X27" s="365"/>
      <c r="Y27" s="366"/>
      <c r="Z27" s="366"/>
      <c r="AA27" s="369">
        <f>SUM(X27:Z27)</f>
        <v>0</v>
      </c>
      <c r="AB27" s="364">
        <f>SUM(N27,Q27,T27,W27,AA27)</f>
        <v>0</v>
      </c>
      <c r="AC27" s="366"/>
      <c r="AD27" s="364">
        <f aca="true" t="shared" si="9" ref="AD27:AD33">SUM(AB27:AC27)</f>
        <v>0</v>
      </c>
    </row>
    <row r="28" spans="1:30" ht="9" customHeight="1">
      <c r="A28" s="359"/>
      <c r="B28" s="360"/>
      <c r="C28" s="1002"/>
      <c r="D28" s="364"/>
      <c r="E28" s="365"/>
      <c r="F28" s="366"/>
      <c r="G28" s="366"/>
      <c r="H28" s="366"/>
      <c r="I28" s="366"/>
      <c r="J28" s="366"/>
      <c r="K28" s="367"/>
      <c r="L28" s="365"/>
      <c r="M28" s="366"/>
      <c r="N28" s="368"/>
      <c r="O28" s="365"/>
      <c r="P28" s="366"/>
      <c r="Q28" s="408"/>
      <c r="R28" s="365"/>
      <c r="S28" s="366"/>
      <c r="T28" s="369"/>
      <c r="U28" s="365"/>
      <c r="V28" s="366"/>
      <c r="W28" s="369"/>
      <c r="X28" s="365"/>
      <c r="Y28" s="366"/>
      <c r="Z28" s="366"/>
      <c r="AA28" s="369"/>
      <c r="AB28" s="364"/>
      <c r="AC28" s="366"/>
      <c r="AD28" s="364"/>
    </row>
    <row r="29" spans="1:30" ht="16.5" customHeight="1">
      <c r="A29" s="359"/>
      <c r="B29" s="360" t="s">
        <v>729</v>
      </c>
      <c r="C29" s="1002"/>
      <c r="D29" s="364"/>
      <c r="E29" s="365"/>
      <c r="F29" s="366"/>
      <c r="G29" s="366"/>
      <c r="H29" s="366">
        <f t="shared" si="6"/>
        <v>0</v>
      </c>
      <c r="I29" s="366"/>
      <c r="J29" s="366"/>
      <c r="K29" s="367">
        <f>SUM(I29:J29)</f>
        <v>0</v>
      </c>
      <c r="L29" s="365">
        <f>SUM(D29,H29,K29)</f>
        <v>0</v>
      </c>
      <c r="M29" s="366"/>
      <c r="N29" s="368">
        <f>SUM(L29:M29)</f>
        <v>0</v>
      </c>
      <c r="O29" s="365"/>
      <c r="P29" s="366"/>
      <c r="Q29" s="408">
        <f t="shared" si="7"/>
        <v>0</v>
      </c>
      <c r="R29" s="365"/>
      <c r="S29" s="366"/>
      <c r="T29" s="369">
        <f t="shared" si="8"/>
        <v>0</v>
      </c>
      <c r="U29" s="365"/>
      <c r="V29" s="366"/>
      <c r="W29" s="369">
        <f>SUM(U29:V29)</f>
        <v>0</v>
      </c>
      <c r="X29" s="365"/>
      <c r="Y29" s="366"/>
      <c r="Z29" s="366"/>
      <c r="AA29" s="369">
        <f>SUM(X29:Z29)</f>
        <v>0</v>
      </c>
      <c r="AB29" s="364">
        <f>SUM(N29,Q29,T29,W29,AA29)</f>
        <v>0</v>
      </c>
      <c r="AC29" s="366"/>
      <c r="AD29" s="364">
        <f t="shared" si="9"/>
        <v>0</v>
      </c>
    </row>
    <row r="30" spans="1:30" s="371" customFormat="1" ht="9" customHeight="1">
      <c r="A30" s="359"/>
      <c r="B30" s="360"/>
      <c r="C30" s="1002"/>
      <c r="D30" s="364"/>
      <c r="E30" s="365"/>
      <c r="F30" s="366"/>
      <c r="G30" s="366"/>
      <c r="H30" s="366"/>
      <c r="I30" s="366"/>
      <c r="J30" s="366"/>
      <c r="K30" s="367"/>
      <c r="L30" s="365"/>
      <c r="M30" s="366"/>
      <c r="N30" s="368"/>
      <c r="O30" s="365"/>
      <c r="P30" s="366"/>
      <c r="Q30" s="408"/>
      <c r="R30" s="365"/>
      <c r="S30" s="366"/>
      <c r="T30" s="369"/>
      <c r="U30" s="365"/>
      <c r="V30" s="366"/>
      <c r="W30" s="369"/>
      <c r="X30" s="365"/>
      <c r="Y30" s="366"/>
      <c r="Z30" s="366"/>
      <c r="AA30" s="369"/>
      <c r="AB30" s="364"/>
      <c r="AC30" s="366"/>
      <c r="AD30" s="364"/>
    </row>
    <row r="31" spans="1:30" s="371" customFormat="1" ht="16.5" customHeight="1">
      <c r="A31" s="359"/>
      <c r="B31" s="360" t="s">
        <v>730</v>
      </c>
      <c r="C31" s="1002"/>
      <c r="D31" s="364"/>
      <c r="E31" s="365"/>
      <c r="F31" s="366"/>
      <c r="G31" s="366"/>
      <c r="H31" s="366">
        <f t="shared" si="6"/>
        <v>0</v>
      </c>
      <c r="I31" s="366"/>
      <c r="J31" s="366"/>
      <c r="K31" s="367">
        <f>SUM(I31:J31)</f>
        <v>0</v>
      </c>
      <c r="L31" s="365">
        <f>SUM(D31,H31,K31)</f>
        <v>0</v>
      </c>
      <c r="M31" s="366"/>
      <c r="N31" s="368">
        <f>SUM(L31:M31)</f>
        <v>0</v>
      </c>
      <c r="O31" s="365"/>
      <c r="P31" s="366"/>
      <c r="Q31" s="408">
        <f t="shared" si="7"/>
        <v>0</v>
      </c>
      <c r="R31" s="365"/>
      <c r="S31" s="366"/>
      <c r="T31" s="369">
        <f t="shared" si="8"/>
        <v>0</v>
      </c>
      <c r="U31" s="365"/>
      <c r="V31" s="366"/>
      <c r="W31" s="369">
        <f>SUM(U31:V31)</f>
        <v>0</v>
      </c>
      <c r="X31" s="365"/>
      <c r="Y31" s="366"/>
      <c r="Z31" s="366"/>
      <c r="AA31" s="369">
        <f>SUM(X31:Z31)</f>
        <v>0</v>
      </c>
      <c r="AB31" s="364">
        <f>SUM(N31,Q31,T31,W31,AA31)</f>
        <v>0</v>
      </c>
      <c r="AC31" s="366"/>
      <c r="AD31" s="364">
        <f t="shared" si="9"/>
        <v>0</v>
      </c>
    </row>
    <row r="32" spans="1:30" s="371" customFormat="1" ht="9" customHeight="1">
      <c r="A32" s="359"/>
      <c r="B32" s="360"/>
      <c r="C32" s="1002"/>
      <c r="D32" s="364"/>
      <c r="E32" s="365"/>
      <c r="F32" s="366"/>
      <c r="G32" s="366"/>
      <c r="H32" s="366"/>
      <c r="I32" s="366"/>
      <c r="J32" s="366"/>
      <c r="K32" s="367"/>
      <c r="L32" s="365"/>
      <c r="M32" s="366"/>
      <c r="N32" s="368"/>
      <c r="O32" s="365"/>
      <c r="P32" s="366"/>
      <c r="Q32" s="408"/>
      <c r="R32" s="365"/>
      <c r="S32" s="366"/>
      <c r="T32" s="369"/>
      <c r="U32" s="365"/>
      <c r="V32" s="366"/>
      <c r="W32" s="369"/>
      <c r="X32" s="365"/>
      <c r="Y32" s="366"/>
      <c r="Z32" s="366"/>
      <c r="AA32" s="369"/>
      <c r="AB32" s="364"/>
      <c r="AC32" s="366"/>
      <c r="AD32" s="364"/>
    </row>
    <row r="33" spans="1:30" s="371" customFormat="1" ht="16.5" customHeight="1">
      <c r="A33" s="359"/>
      <c r="B33" s="360" t="s">
        <v>731</v>
      </c>
      <c r="C33" s="1002"/>
      <c r="D33" s="364"/>
      <c r="E33" s="365"/>
      <c r="F33" s="366"/>
      <c r="G33" s="366"/>
      <c r="H33" s="366">
        <f t="shared" si="6"/>
        <v>0</v>
      </c>
      <c r="I33" s="366"/>
      <c r="J33" s="366"/>
      <c r="K33" s="367">
        <f>SUM(I33:J33)</f>
        <v>0</v>
      </c>
      <c r="L33" s="365">
        <f>SUM(D33,H33,K33)</f>
        <v>0</v>
      </c>
      <c r="M33" s="366"/>
      <c r="N33" s="368">
        <f>SUM(L33:M33)</f>
        <v>0</v>
      </c>
      <c r="O33" s="365"/>
      <c r="P33" s="366"/>
      <c r="Q33" s="408">
        <f t="shared" si="7"/>
        <v>0</v>
      </c>
      <c r="R33" s="365"/>
      <c r="S33" s="366"/>
      <c r="T33" s="369">
        <f t="shared" si="8"/>
        <v>0</v>
      </c>
      <c r="U33" s="365"/>
      <c r="V33" s="366"/>
      <c r="W33" s="369">
        <f>SUM(U33:V33)</f>
        <v>0</v>
      </c>
      <c r="X33" s="365"/>
      <c r="Y33" s="366"/>
      <c r="Z33" s="366"/>
      <c r="AA33" s="369">
        <f>SUM(X33:Z33)</f>
        <v>0</v>
      </c>
      <c r="AB33" s="364">
        <f>SUM(N33,Q33,T33,W33,AA33)</f>
        <v>0</v>
      </c>
      <c r="AC33" s="366"/>
      <c r="AD33" s="364">
        <f t="shared" si="9"/>
        <v>0</v>
      </c>
    </row>
    <row r="34" spans="1:30" s="371" customFormat="1" ht="9" customHeight="1">
      <c r="A34" s="359"/>
      <c r="B34" s="360"/>
      <c r="C34" s="1002"/>
      <c r="D34" s="364"/>
      <c r="E34" s="365"/>
      <c r="F34" s="366"/>
      <c r="G34" s="366"/>
      <c r="H34" s="366"/>
      <c r="I34" s="366"/>
      <c r="J34" s="366"/>
      <c r="K34" s="367"/>
      <c r="L34" s="365"/>
      <c r="M34" s="366"/>
      <c r="N34" s="368"/>
      <c r="O34" s="365"/>
      <c r="P34" s="366"/>
      <c r="Q34" s="408"/>
      <c r="R34" s="365"/>
      <c r="S34" s="366"/>
      <c r="T34" s="369"/>
      <c r="U34" s="365"/>
      <c r="V34" s="366"/>
      <c r="W34" s="369"/>
      <c r="X34" s="365"/>
      <c r="Y34" s="366"/>
      <c r="Z34" s="366"/>
      <c r="AA34" s="369"/>
      <c r="AB34" s="364"/>
      <c r="AC34" s="366"/>
      <c r="AD34" s="364"/>
    </row>
    <row r="35" spans="1:30" s="371" customFormat="1" ht="16.5" customHeight="1" thickBot="1">
      <c r="A35" s="372" t="s">
        <v>45</v>
      </c>
      <c r="B35" s="373"/>
      <c r="C35" s="1004"/>
      <c r="D35" s="374">
        <f>SUM(D9:D33)</f>
        <v>0</v>
      </c>
      <c r="E35" s="375">
        <f aca="true" t="shared" si="10" ref="E35:AD35">SUM(E9:E33)</f>
        <v>0</v>
      </c>
      <c r="F35" s="376">
        <f t="shared" si="10"/>
        <v>0</v>
      </c>
      <c r="G35" s="376">
        <f t="shared" si="10"/>
        <v>0</v>
      </c>
      <c r="H35" s="376">
        <f t="shared" si="10"/>
        <v>0</v>
      </c>
      <c r="I35" s="376">
        <f t="shared" si="10"/>
        <v>0</v>
      </c>
      <c r="J35" s="376">
        <f t="shared" si="10"/>
        <v>0</v>
      </c>
      <c r="K35" s="377">
        <f t="shared" si="10"/>
        <v>0</v>
      </c>
      <c r="L35" s="375">
        <f t="shared" si="10"/>
        <v>0</v>
      </c>
      <c r="M35" s="376">
        <f t="shared" si="10"/>
        <v>0</v>
      </c>
      <c r="N35" s="378">
        <f t="shared" si="10"/>
        <v>0</v>
      </c>
      <c r="O35" s="375">
        <f t="shared" si="10"/>
        <v>0</v>
      </c>
      <c r="P35" s="376">
        <f t="shared" si="10"/>
        <v>0</v>
      </c>
      <c r="Q35" s="999">
        <f t="shared" si="10"/>
        <v>0</v>
      </c>
      <c r="R35" s="375">
        <f t="shared" si="10"/>
        <v>0</v>
      </c>
      <c r="S35" s="376">
        <f t="shared" si="10"/>
        <v>0</v>
      </c>
      <c r="T35" s="379">
        <f t="shared" si="10"/>
        <v>0</v>
      </c>
      <c r="U35" s="375">
        <f>SUM(U9:U33)</f>
        <v>0</v>
      </c>
      <c r="V35" s="376">
        <f>SUM(V9:V33)</f>
        <v>0</v>
      </c>
      <c r="W35" s="379">
        <f>SUM(W9:W33)</f>
        <v>0</v>
      </c>
      <c r="X35" s="375">
        <f t="shared" si="10"/>
        <v>0</v>
      </c>
      <c r="Y35" s="376">
        <f t="shared" si="10"/>
        <v>0</v>
      </c>
      <c r="Z35" s="376">
        <f t="shared" si="10"/>
        <v>0</v>
      </c>
      <c r="AA35" s="379">
        <f t="shared" si="10"/>
        <v>0</v>
      </c>
      <c r="AB35" s="374">
        <f>SUM(AB9:AB33)</f>
        <v>0</v>
      </c>
      <c r="AC35" s="376">
        <f t="shared" si="10"/>
        <v>0</v>
      </c>
      <c r="AD35" s="374">
        <f t="shared" si="10"/>
        <v>0</v>
      </c>
    </row>
    <row r="36" spans="1:30" s="371" customFormat="1" ht="9" customHeight="1" thickBot="1" thickTop="1">
      <c r="A36" s="380"/>
      <c r="B36" s="381"/>
      <c r="C36" s="1005"/>
      <c r="D36" s="382"/>
      <c r="E36" s="383"/>
      <c r="F36" s="384"/>
      <c r="G36" s="384"/>
      <c r="H36" s="384"/>
      <c r="I36" s="384"/>
      <c r="J36" s="384"/>
      <c r="K36" s="385"/>
      <c r="L36" s="383"/>
      <c r="M36" s="384"/>
      <c r="N36" s="386"/>
      <c r="O36" s="383"/>
      <c r="P36" s="384"/>
      <c r="Q36" s="1000"/>
      <c r="R36" s="383"/>
      <c r="S36" s="384"/>
      <c r="T36" s="387"/>
      <c r="U36" s="383"/>
      <c r="V36" s="384"/>
      <c r="W36" s="387"/>
      <c r="X36" s="383"/>
      <c r="Y36" s="384"/>
      <c r="Z36" s="384"/>
      <c r="AA36" s="387"/>
      <c r="AB36" s="382"/>
      <c r="AC36" s="384"/>
      <c r="AD36" s="382"/>
    </row>
    <row r="37" spans="1:30" s="371" customFormat="1" ht="13.5">
      <c r="A37" s="356"/>
      <c r="B37" s="356"/>
      <c r="C37" s="356"/>
      <c r="D37" s="298"/>
      <c r="E37" s="298"/>
      <c r="F37" s="298"/>
      <c r="G37" s="298"/>
      <c r="H37" s="298"/>
      <c r="I37" s="298"/>
      <c r="J37" s="298"/>
      <c r="K37" s="298"/>
      <c r="L37" s="298"/>
      <c r="M37" s="298"/>
      <c r="N37" s="298"/>
      <c r="O37" s="353"/>
      <c r="P37" s="353"/>
      <c r="Q37" s="298"/>
      <c r="R37" s="298"/>
      <c r="S37" s="298"/>
      <c r="T37" s="298"/>
      <c r="U37" s="298"/>
      <c r="V37" s="298"/>
      <c r="W37" s="298"/>
      <c r="X37" s="298"/>
      <c r="Y37" s="298"/>
      <c r="Z37" s="298"/>
      <c r="AA37" s="298"/>
      <c r="AB37" s="298"/>
      <c r="AC37" s="298"/>
      <c r="AD37" s="298"/>
    </row>
    <row r="38" spans="1:30" s="371" customFormat="1" ht="13.5">
      <c r="A38" s="356"/>
      <c r="B38" s="356"/>
      <c r="C38" s="356"/>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row>
    <row r="39" spans="1:243" s="371" customFormat="1" ht="13.5">
      <c r="A39" s="356"/>
      <c r="B39" s="356"/>
      <c r="C39" s="356"/>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c r="BE39" s="356"/>
      <c r="BF39" s="356"/>
      <c r="BG39" s="356"/>
      <c r="BH39" s="356"/>
      <c r="BI39" s="356"/>
      <c r="BJ39" s="356"/>
      <c r="BK39" s="356"/>
      <c r="BL39" s="356"/>
      <c r="BM39" s="356"/>
      <c r="BN39" s="356"/>
      <c r="BO39" s="356"/>
      <c r="BP39" s="356"/>
      <c r="BQ39" s="356"/>
      <c r="BR39" s="356"/>
      <c r="BS39" s="356"/>
      <c r="BT39" s="356"/>
      <c r="BU39" s="356"/>
      <c r="BV39" s="356"/>
      <c r="BW39" s="356"/>
      <c r="BX39" s="356"/>
      <c r="BY39" s="356"/>
      <c r="BZ39" s="356"/>
      <c r="CA39" s="356"/>
      <c r="CB39" s="356"/>
      <c r="CC39" s="356"/>
      <c r="CD39" s="356"/>
      <c r="CE39" s="356"/>
      <c r="CF39" s="356"/>
      <c r="CG39" s="356"/>
      <c r="CH39" s="356"/>
      <c r="CI39" s="356"/>
      <c r="CJ39" s="356"/>
      <c r="CK39" s="356"/>
      <c r="CL39" s="356"/>
      <c r="CM39" s="356"/>
      <c r="CN39" s="356"/>
      <c r="CO39" s="356"/>
      <c r="CP39" s="356"/>
      <c r="CQ39" s="356"/>
      <c r="CR39" s="356"/>
      <c r="CS39" s="356"/>
      <c r="CT39" s="356"/>
      <c r="CU39" s="356"/>
      <c r="CV39" s="356"/>
      <c r="CW39" s="356"/>
      <c r="CX39" s="356"/>
      <c r="CY39" s="356"/>
      <c r="CZ39" s="356"/>
      <c r="DA39" s="356"/>
      <c r="DB39" s="356"/>
      <c r="DC39" s="356"/>
      <c r="DD39" s="356"/>
      <c r="DE39" s="356"/>
      <c r="DF39" s="356"/>
      <c r="DG39" s="356"/>
      <c r="DH39" s="356"/>
      <c r="DI39" s="356"/>
      <c r="DJ39" s="356"/>
      <c r="DK39" s="356"/>
      <c r="DL39" s="356"/>
      <c r="DM39" s="356"/>
      <c r="DN39" s="356"/>
      <c r="DO39" s="356"/>
      <c r="DP39" s="356"/>
      <c r="DQ39" s="356"/>
      <c r="DR39" s="356"/>
      <c r="DS39" s="356"/>
      <c r="DT39" s="356"/>
      <c r="DU39" s="356"/>
      <c r="DV39" s="356"/>
      <c r="DW39" s="356"/>
      <c r="DX39" s="356"/>
      <c r="DY39" s="356"/>
      <c r="DZ39" s="356"/>
      <c r="EA39" s="356"/>
      <c r="EB39" s="356"/>
      <c r="EC39" s="356"/>
      <c r="ED39" s="356"/>
      <c r="EE39" s="356"/>
      <c r="EF39" s="356"/>
      <c r="EG39" s="356"/>
      <c r="EH39" s="356"/>
      <c r="EI39" s="356"/>
      <c r="EJ39" s="356"/>
      <c r="EK39" s="356"/>
      <c r="EL39" s="356"/>
      <c r="EM39" s="356"/>
      <c r="EN39" s="356"/>
      <c r="EO39" s="356"/>
      <c r="EP39" s="356"/>
      <c r="EQ39" s="356"/>
      <c r="ER39" s="356"/>
      <c r="ES39" s="356"/>
      <c r="ET39" s="356"/>
      <c r="EU39" s="356"/>
      <c r="EV39" s="356"/>
      <c r="EW39" s="356"/>
      <c r="EX39" s="356"/>
      <c r="EY39" s="356"/>
      <c r="EZ39" s="356"/>
      <c r="FA39" s="356"/>
      <c r="FB39" s="356"/>
      <c r="FC39" s="356"/>
      <c r="FD39" s="356"/>
      <c r="FE39" s="356"/>
      <c r="FF39" s="356"/>
      <c r="FG39" s="356"/>
      <c r="FH39" s="356"/>
      <c r="FI39" s="356"/>
      <c r="FJ39" s="356"/>
      <c r="FK39" s="356"/>
      <c r="FL39" s="356"/>
      <c r="FM39" s="356"/>
      <c r="FN39" s="356"/>
      <c r="FO39" s="356"/>
      <c r="FP39" s="356"/>
      <c r="FQ39" s="356"/>
      <c r="FR39" s="356"/>
      <c r="FS39" s="356"/>
      <c r="FT39" s="356"/>
      <c r="FU39" s="356"/>
      <c r="FV39" s="356"/>
      <c r="FW39" s="356"/>
      <c r="FX39" s="356"/>
      <c r="FY39" s="356"/>
      <c r="FZ39" s="356"/>
      <c r="GA39" s="356"/>
      <c r="GB39" s="356"/>
      <c r="GC39" s="356"/>
      <c r="GD39" s="356"/>
      <c r="GE39" s="356"/>
      <c r="GF39" s="356"/>
      <c r="GG39" s="356"/>
      <c r="GH39" s="356"/>
      <c r="GI39" s="356"/>
      <c r="GJ39" s="356"/>
      <c r="GK39" s="356"/>
      <c r="GL39" s="356"/>
      <c r="GM39" s="356"/>
      <c r="GN39" s="356"/>
      <c r="GO39" s="356"/>
      <c r="GP39" s="356"/>
      <c r="GQ39" s="356"/>
      <c r="GR39" s="356"/>
      <c r="GS39" s="356"/>
      <c r="GT39" s="356"/>
      <c r="GU39" s="356"/>
      <c r="GV39" s="356"/>
      <c r="GW39" s="356"/>
      <c r="GX39" s="356"/>
      <c r="GY39" s="356"/>
      <c r="GZ39" s="356"/>
      <c r="HA39" s="356"/>
      <c r="HB39" s="356"/>
      <c r="HC39" s="356"/>
      <c r="HD39" s="356"/>
      <c r="HE39" s="356"/>
      <c r="HF39" s="356"/>
      <c r="HG39" s="356"/>
      <c r="HH39" s="356"/>
      <c r="HI39" s="356"/>
      <c r="HJ39" s="356"/>
      <c r="HK39" s="356"/>
      <c r="HL39" s="356"/>
      <c r="HM39" s="356"/>
      <c r="HN39" s="356"/>
      <c r="HO39" s="356"/>
      <c r="HP39" s="356"/>
      <c r="HQ39" s="356"/>
      <c r="HR39" s="356"/>
      <c r="HS39" s="356"/>
      <c r="HT39" s="356"/>
      <c r="HU39" s="356"/>
      <c r="HV39" s="356"/>
      <c r="HW39" s="356"/>
      <c r="HX39" s="356"/>
      <c r="HY39" s="356"/>
      <c r="HZ39" s="356"/>
      <c r="IA39" s="356"/>
      <c r="IB39" s="356"/>
      <c r="IC39" s="356"/>
      <c r="ID39" s="356"/>
      <c r="IE39" s="356"/>
      <c r="IF39" s="356"/>
      <c r="IG39" s="356"/>
      <c r="IH39" s="356"/>
      <c r="II39" s="356"/>
    </row>
  </sheetData>
  <sheetProtection/>
  <mergeCells count="28">
    <mergeCell ref="X3:AA3"/>
    <mergeCell ref="U3:W3"/>
    <mergeCell ref="D3:N3"/>
    <mergeCell ref="N4:N5"/>
    <mergeCell ref="O3:Q3"/>
    <mergeCell ref="R3:T3"/>
    <mergeCell ref="U5:U6"/>
    <mergeCell ref="V5:V6"/>
    <mergeCell ref="O5:O6"/>
    <mergeCell ref="P5:P6"/>
    <mergeCell ref="R5:R6"/>
    <mergeCell ref="S5:S6"/>
    <mergeCell ref="AD4:AD5"/>
    <mergeCell ref="X5:X6"/>
    <mergeCell ref="Y5:Y6"/>
    <mergeCell ref="AB4:AB5"/>
    <mergeCell ref="AC4:AC5"/>
    <mergeCell ref="Z5:Z6"/>
    <mergeCell ref="E6:E7"/>
    <mergeCell ref="F6:F7"/>
    <mergeCell ref="L4:L5"/>
    <mergeCell ref="M4:M5"/>
    <mergeCell ref="G6:G7"/>
    <mergeCell ref="I6:I7"/>
    <mergeCell ref="J6:J7"/>
    <mergeCell ref="E4:K4"/>
    <mergeCell ref="E5:H5"/>
    <mergeCell ref="I5:K5"/>
  </mergeCells>
  <printOptions/>
  <pageMargins left="0.7874015748031497" right="0.5511811023622047" top="0.9448818897637796" bottom="0.5118110236220472" header="0.5905511811023623" footer="0.3937007874015748"/>
  <pageSetup fitToWidth="4" horizontalDpi="600" verticalDpi="600" orientation="landscape" paperSize="9" scale="64" r:id="rId1"/>
  <headerFooter alignWithMargins="0">
    <oddHeader>&amp;L&amp;14&amp;A</oddHeader>
  </headerFooter>
  <colBreaks count="2" manualBreakCount="2">
    <brk id="14" max="36" man="1"/>
    <brk id="27" max="36" man="1"/>
  </colBreaks>
</worksheet>
</file>

<file path=xl/worksheets/sheet31.xml><?xml version="1.0" encoding="utf-8"?>
<worksheet xmlns="http://schemas.openxmlformats.org/spreadsheetml/2006/main" xmlns:r="http://schemas.openxmlformats.org/officeDocument/2006/relationships">
  <dimension ref="A1:AC78"/>
  <sheetViews>
    <sheetView zoomScale="75" zoomScaleNormal="75" zoomScalePageLayoutView="0" workbookViewId="0" topLeftCell="A1">
      <selection activeCell="A1" sqref="A1"/>
    </sheetView>
  </sheetViews>
  <sheetFormatPr defaultColWidth="9.00390625" defaultRowHeight="13.5"/>
  <cols>
    <col min="1" max="1" width="45.25390625" style="298" bestFit="1" customWidth="1"/>
    <col min="2" max="4" width="14.625" style="298" customWidth="1"/>
    <col min="5" max="5" width="8.625" style="298" customWidth="1"/>
    <col min="6" max="7" width="14.625" style="298" customWidth="1"/>
    <col min="8" max="8" width="8.625" style="298" customWidth="1"/>
    <col min="9" max="13" width="14.625" style="298" customWidth="1"/>
    <col min="14" max="14" width="8.625" style="298" customWidth="1"/>
    <col min="15" max="16" width="14.625" style="298" customWidth="1"/>
    <col min="17" max="17" width="8.625" style="298" customWidth="1"/>
    <col min="18" max="19" width="14.625" style="298" customWidth="1"/>
    <col min="20" max="20" width="8.625" style="298" customWidth="1"/>
    <col min="21" max="23" width="14.625" style="298" customWidth="1"/>
    <col min="24" max="24" width="8.625" style="298" customWidth="1"/>
    <col min="25" max="27" width="14.625" style="298" customWidth="1"/>
    <col min="28" max="28" width="14.50390625" style="298" customWidth="1"/>
    <col min="29" max="16384" width="9.00390625" style="300" customWidth="1"/>
  </cols>
  <sheetData>
    <row r="1" spans="1:29" s="297" customFormat="1" ht="21">
      <c r="A1" s="294" t="s">
        <v>432</v>
      </c>
      <c r="B1" s="295"/>
      <c r="C1" s="295"/>
      <c r="D1" s="295"/>
      <c r="E1" s="295"/>
      <c r="F1" s="295"/>
      <c r="G1" s="295"/>
      <c r="H1" s="295"/>
      <c r="I1" s="295"/>
      <c r="J1" s="295"/>
      <c r="K1" s="295"/>
      <c r="L1" s="295"/>
      <c r="M1" s="296"/>
      <c r="N1" s="295"/>
      <c r="O1" s="295"/>
      <c r="P1" s="295"/>
      <c r="Q1" s="295"/>
      <c r="R1" s="295"/>
      <c r="S1" s="295"/>
      <c r="T1" s="295"/>
      <c r="U1" s="295"/>
      <c r="V1" s="295"/>
      <c r="W1" s="295"/>
      <c r="X1" s="295"/>
      <c r="Y1" s="295"/>
      <c r="AB1" s="295"/>
      <c r="AC1" s="295"/>
    </row>
    <row r="2" ht="20.25" customHeight="1" thickBot="1">
      <c r="AB2" s="299" t="s">
        <v>481</v>
      </c>
    </row>
    <row r="3" spans="1:28" ht="14.25" thickBot="1">
      <c r="A3" s="1183"/>
      <c r="B3" s="1173" t="s">
        <v>66</v>
      </c>
      <c r="C3" s="1174"/>
      <c r="D3" s="1174"/>
      <c r="E3" s="1174"/>
      <c r="F3" s="1174"/>
      <c r="G3" s="1174"/>
      <c r="H3" s="1174"/>
      <c r="I3" s="1174"/>
      <c r="J3" s="1174"/>
      <c r="K3" s="1174"/>
      <c r="L3" s="1175"/>
      <c r="M3" s="1148" t="s">
        <v>67</v>
      </c>
      <c r="N3" s="1149"/>
      <c r="O3" s="1150"/>
      <c r="P3" s="1148" t="s">
        <v>437</v>
      </c>
      <c r="Q3" s="1149"/>
      <c r="R3" s="1150"/>
      <c r="S3" s="1148" t="s">
        <v>68</v>
      </c>
      <c r="T3" s="1149"/>
      <c r="U3" s="1150"/>
      <c r="V3" s="1148" t="s">
        <v>69</v>
      </c>
      <c r="W3" s="1149"/>
      <c r="X3" s="1149"/>
      <c r="Y3" s="1150"/>
      <c r="Z3" s="218"/>
      <c r="AA3" s="218"/>
      <c r="AB3" s="218"/>
    </row>
    <row r="4" spans="1:28" s="302" customFormat="1" ht="15" customHeight="1" thickBot="1">
      <c r="A4" s="1184"/>
      <c r="B4" s="301"/>
      <c r="C4" s="1186" t="s">
        <v>70</v>
      </c>
      <c r="D4" s="1176"/>
      <c r="E4" s="1176"/>
      <c r="F4" s="1176"/>
      <c r="G4" s="1176"/>
      <c r="H4" s="1176"/>
      <c r="I4" s="1187"/>
      <c r="J4" s="1177" t="s">
        <v>71</v>
      </c>
      <c r="K4" s="1179" t="s">
        <v>72</v>
      </c>
      <c r="L4" s="1165" t="s">
        <v>73</v>
      </c>
      <c r="M4" s="221"/>
      <c r="N4" s="874"/>
      <c r="O4" s="840"/>
      <c r="P4" s="221"/>
      <c r="Q4" s="874"/>
      <c r="R4" s="840"/>
      <c r="S4" s="221"/>
      <c r="T4" s="874"/>
      <c r="U4" s="840"/>
      <c r="V4" s="221"/>
      <c r="W4" s="222"/>
      <c r="X4" s="874"/>
      <c r="Y4" s="840"/>
      <c r="Z4" s="1141" t="s">
        <v>74</v>
      </c>
      <c r="AA4" s="1141" t="s">
        <v>72</v>
      </c>
      <c r="AB4" s="1141" t="s">
        <v>73</v>
      </c>
    </row>
    <row r="5" spans="1:28" s="302" customFormat="1" ht="15" customHeight="1">
      <c r="A5" s="1184"/>
      <c r="B5" s="303" t="s">
        <v>75</v>
      </c>
      <c r="C5" s="1181" t="s">
        <v>76</v>
      </c>
      <c r="D5" s="1167"/>
      <c r="E5" s="1167"/>
      <c r="F5" s="1168"/>
      <c r="G5" s="1169" t="s">
        <v>230</v>
      </c>
      <c r="H5" s="1169"/>
      <c r="I5" s="1182"/>
      <c r="J5" s="1178"/>
      <c r="K5" s="1180"/>
      <c r="L5" s="1166"/>
      <c r="M5" s="1145" t="s">
        <v>220</v>
      </c>
      <c r="N5" s="1146" t="s">
        <v>78</v>
      </c>
      <c r="O5" s="226" t="s">
        <v>79</v>
      </c>
      <c r="P5" s="1147" t="s">
        <v>846</v>
      </c>
      <c r="Q5" s="1146" t="s">
        <v>81</v>
      </c>
      <c r="R5" s="226" t="s">
        <v>82</v>
      </c>
      <c r="S5" s="1147" t="s">
        <v>215</v>
      </c>
      <c r="T5" s="1146" t="s">
        <v>81</v>
      </c>
      <c r="U5" s="226" t="s">
        <v>82</v>
      </c>
      <c r="V5" s="1147" t="s">
        <v>221</v>
      </c>
      <c r="W5" s="1157" t="s">
        <v>222</v>
      </c>
      <c r="X5" s="1146" t="s">
        <v>83</v>
      </c>
      <c r="Y5" s="226" t="s">
        <v>84</v>
      </c>
      <c r="Z5" s="1141"/>
      <c r="AA5" s="1141"/>
      <c r="AB5" s="1141"/>
    </row>
    <row r="6" spans="1:28" s="302" customFormat="1" ht="15" customHeight="1">
      <c r="A6" s="1184"/>
      <c r="B6" s="303"/>
      <c r="C6" s="1158" t="s">
        <v>85</v>
      </c>
      <c r="D6" s="1160" t="s">
        <v>86</v>
      </c>
      <c r="E6" s="1160" t="s">
        <v>87</v>
      </c>
      <c r="F6" s="227"/>
      <c r="G6" s="1160" t="s">
        <v>89</v>
      </c>
      <c r="H6" s="1160" t="s">
        <v>87</v>
      </c>
      <c r="I6" s="1007"/>
      <c r="J6" s="304"/>
      <c r="K6" s="305"/>
      <c r="L6" s="306" t="s">
        <v>90</v>
      </c>
      <c r="M6" s="1145"/>
      <c r="N6" s="1146"/>
      <c r="O6" s="226"/>
      <c r="P6" s="1147"/>
      <c r="Q6" s="1146"/>
      <c r="R6" s="226"/>
      <c r="S6" s="1147"/>
      <c r="T6" s="1146"/>
      <c r="U6" s="226"/>
      <c r="V6" s="1147"/>
      <c r="W6" s="1157"/>
      <c r="X6" s="1146"/>
      <c r="Y6" s="226"/>
      <c r="Z6" s="230"/>
      <c r="AA6" s="230"/>
      <c r="AB6" s="230" t="s">
        <v>228</v>
      </c>
    </row>
    <row r="7" spans="1:28" s="302" customFormat="1" ht="14.25" thickBot="1">
      <c r="A7" s="1185"/>
      <c r="B7" s="308" t="s">
        <v>91</v>
      </c>
      <c r="C7" s="1159"/>
      <c r="D7" s="1161"/>
      <c r="E7" s="1161"/>
      <c r="F7" s="232" t="s">
        <v>92</v>
      </c>
      <c r="G7" s="1161"/>
      <c r="H7" s="1161"/>
      <c r="I7" s="1008" t="s">
        <v>93</v>
      </c>
      <c r="J7" s="310" t="s">
        <v>94</v>
      </c>
      <c r="K7" s="311" t="s">
        <v>95</v>
      </c>
      <c r="L7" s="312" t="s">
        <v>96</v>
      </c>
      <c r="M7" s="238"/>
      <c r="N7" s="875"/>
      <c r="O7" s="237" t="s">
        <v>97</v>
      </c>
      <c r="P7" s="238"/>
      <c r="Q7" s="875"/>
      <c r="R7" s="237" t="s">
        <v>98</v>
      </c>
      <c r="S7" s="238"/>
      <c r="T7" s="875"/>
      <c r="U7" s="237" t="s">
        <v>223</v>
      </c>
      <c r="V7" s="239"/>
      <c r="W7" s="240"/>
      <c r="X7" s="876"/>
      <c r="Y7" s="237" t="s">
        <v>224</v>
      </c>
      <c r="Z7" s="877" t="s">
        <v>225</v>
      </c>
      <c r="AA7" s="877" t="s">
        <v>226</v>
      </c>
      <c r="AB7" s="877" t="s">
        <v>227</v>
      </c>
    </row>
    <row r="8" spans="1:28" s="398" customFormat="1" ht="24.75" customHeight="1" thickTop="1">
      <c r="A8" s="388" t="s">
        <v>374</v>
      </c>
      <c r="B8" s="389"/>
      <c r="C8" s="390"/>
      <c r="D8" s="391"/>
      <c r="E8" s="391"/>
      <c r="F8" s="392"/>
      <c r="G8" s="391"/>
      <c r="H8" s="391"/>
      <c r="I8" s="395"/>
      <c r="J8" s="393"/>
      <c r="K8" s="392"/>
      <c r="L8" s="394"/>
      <c r="M8" s="392"/>
      <c r="N8" s="392"/>
      <c r="O8" s="395"/>
      <c r="P8" s="390"/>
      <c r="Q8" s="392"/>
      <c r="R8" s="395"/>
      <c r="S8" s="390"/>
      <c r="T8" s="392"/>
      <c r="U8" s="397"/>
      <c r="V8" s="393"/>
      <c r="W8" s="396"/>
      <c r="X8" s="396"/>
      <c r="Y8" s="319"/>
      <c r="Z8" s="314"/>
      <c r="AA8" s="317"/>
      <c r="AB8" s="317"/>
    </row>
    <row r="9" spans="1:28" s="328" customFormat="1" ht="15" customHeight="1">
      <c r="A9" s="329" t="s">
        <v>375</v>
      </c>
      <c r="B9" s="321"/>
      <c r="C9" s="399"/>
      <c r="D9" s="323"/>
      <c r="E9" s="323"/>
      <c r="F9" s="323">
        <f aca="true" t="shared" si="0" ref="F9:F15">SUM(C9:E9)</f>
        <v>0</v>
      </c>
      <c r="G9" s="323"/>
      <c r="H9" s="323"/>
      <c r="I9" s="325">
        <f aca="true" t="shared" si="1" ref="I9:I15">SUM(G9:H9)</f>
        <v>0</v>
      </c>
      <c r="J9" s="322">
        <f aca="true" t="shared" si="2" ref="J9:J15">SUM(B9,F9,I9)</f>
        <v>0</v>
      </c>
      <c r="K9" s="323"/>
      <c r="L9" s="325">
        <f aca="true" t="shared" si="3" ref="L9:L15">SUM(J9:K9)</f>
        <v>0</v>
      </c>
      <c r="M9" s="322"/>
      <c r="N9" s="327"/>
      <c r="O9" s="327">
        <f aca="true" t="shared" si="4" ref="O9:O15">SUM(M9:N9)</f>
        <v>0</v>
      </c>
      <c r="P9" s="399"/>
      <c r="Q9" s="323"/>
      <c r="R9" s="326">
        <f aca="true" t="shared" si="5" ref="R9:R15">SUM(P9:P9)</f>
        <v>0</v>
      </c>
      <c r="S9" s="399"/>
      <c r="T9" s="323"/>
      <c r="U9" s="326">
        <f aca="true" t="shared" si="6" ref="U9:U15">SUM(S9:S9)</f>
        <v>0</v>
      </c>
      <c r="V9" s="322"/>
      <c r="W9" s="327"/>
      <c r="X9" s="327"/>
      <c r="Y9" s="326">
        <f aca="true" t="shared" si="7" ref="Y9:Y15">SUM(V9:X9)</f>
        <v>0</v>
      </c>
      <c r="Z9" s="321">
        <f>SUM(L9,O9,R9,U9,Y9)</f>
        <v>0</v>
      </c>
      <c r="AA9" s="323"/>
      <c r="AB9" s="321">
        <f aca="true" t="shared" si="8" ref="AB9:AB15">SUM(Z9:AA9)</f>
        <v>0</v>
      </c>
    </row>
    <row r="10" spans="1:28" s="328" customFormat="1" ht="15" customHeight="1">
      <c r="A10" s="330" t="s">
        <v>376</v>
      </c>
      <c r="B10" s="321"/>
      <c r="C10" s="399"/>
      <c r="D10" s="323"/>
      <c r="E10" s="323"/>
      <c r="F10" s="323">
        <f t="shared" si="0"/>
        <v>0</v>
      </c>
      <c r="G10" s="323"/>
      <c r="H10" s="323"/>
      <c r="I10" s="325">
        <f t="shared" si="1"/>
        <v>0</v>
      </c>
      <c r="J10" s="331">
        <f t="shared" si="2"/>
        <v>0</v>
      </c>
      <c r="K10" s="323"/>
      <c r="L10" s="325">
        <f t="shared" si="3"/>
        <v>0</v>
      </c>
      <c r="M10" s="322"/>
      <c r="N10" s="327"/>
      <c r="O10" s="327">
        <f t="shared" si="4"/>
        <v>0</v>
      </c>
      <c r="P10" s="399"/>
      <c r="Q10" s="323"/>
      <c r="R10" s="326">
        <f t="shared" si="5"/>
        <v>0</v>
      </c>
      <c r="S10" s="399"/>
      <c r="T10" s="323"/>
      <c r="U10" s="326">
        <f t="shared" si="6"/>
        <v>0</v>
      </c>
      <c r="V10" s="322"/>
      <c r="W10" s="327"/>
      <c r="X10" s="327"/>
      <c r="Y10" s="326">
        <f t="shared" si="7"/>
        <v>0</v>
      </c>
      <c r="Z10" s="321">
        <f aca="true" t="shared" si="9" ref="Z10:Z15">SUM(L10,O10,R10,U10,Y10)</f>
        <v>0</v>
      </c>
      <c r="AA10" s="323"/>
      <c r="AB10" s="321">
        <f t="shared" si="8"/>
        <v>0</v>
      </c>
    </row>
    <row r="11" spans="1:28" s="328" customFormat="1" ht="15" customHeight="1">
      <c r="A11" s="330" t="s">
        <v>739</v>
      </c>
      <c r="B11" s="332"/>
      <c r="C11" s="335"/>
      <c r="D11" s="333"/>
      <c r="E11" s="333"/>
      <c r="F11" s="323">
        <f t="shared" si="0"/>
        <v>0</v>
      </c>
      <c r="G11" s="333"/>
      <c r="H11" s="333"/>
      <c r="I11" s="325">
        <f t="shared" si="1"/>
        <v>0</v>
      </c>
      <c r="J11" s="331">
        <f t="shared" si="2"/>
        <v>0</v>
      </c>
      <c r="K11" s="323"/>
      <c r="L11" s="325">
        <f t="shared" si="3"/>
        <v>0</v>
      </c>
      <c r="M11" s="331"/>
      <c r="N11" s="336"/>
      <c r="O11" s="327">
        <f t="shared" si="4"/>
        <v>0</v>
      </c>
      <c r="P11" s="335"/>
      <c r="Q11" s="333"/>
      <c r="R11" s="326">
        <f t="shared" si="5"/>
        <v>0</v>
      </c>
      <c r="S11" s="335"/>
      <c r="T11" s="333"/>
      <c r="U11" s="326">
        <f t="shared" si="6"/>
        <v>0</v>
      </c>
      <c r="V11" s="331"/>
      <c r="W11" s="336"/>
      <c r="X11" s="336"/>
      <c r="Y11" s="326">
        <f t="shared" si="7"/>
        <v>0</v>
      </c>
      <c r="Z11" s="321">
        <f t="shared" si="9"/>
        <v>0</v>
      </c>
      <c r="AA11" s="323"/>
      <c r="AB11" s="321">
        <f t="shared" si="8"/>
        <v>0</v>
      </c>
    </row>
    <row r="12" spans="1:28" s="328" customFormat="1" ht="15" customHeight="1">
      <c r="A12" s="330" t="s">
        <v>377</v>
      </c>
      <c r="B12" s="332"/>
      <c r="C12" s="335"/>
      <c r="D12" s="333"/>
      <c r="E12" s="333"/>
      <c r="F12" s="323">
        <f t="shared" si="0"/>
        <v>0</v>
      </c>
      <c r="G12" s="333"/>
      <c r="H12" s="333"/>
      <c r="I12" s="325">
        <f t="shared" si="1"/>
        <v>0</v>
      </c>
      <c r="J12" s="331">
        <f t="shared" si="2"/>
        <v>0</v>
      </c>
      <c r="K12" s="323"/>
      <c r="L12" s="325">
        <f t="shared" si="3"/>
        <v>0</v>
      </c>
      <c r="M12" s="331"/>
      <c r="N12" s="336"/>
      <c r="O12" s="327">
        <f t="shared" si="4"/>
        <v>0</v>
      </c>
      <c r="P12" s="335"/>
      <c r="Q12" s="333"/>
      <c r="R12" s="326">
        <f t="shared" si="5"/>
        <v>0</v>
      </c>
      <c r="S12" s="335"/>
      <c r="T12" s="333"/>
      <c r="U12" s="326">
        <f t="shared" si="6"/>
        <v>0</v>
      </c>
      <c r="V12" s="331"/>
      <c r="W12" s="336"/>
      <c r="X12" s="336"/>
      <c r="Y12" s="326">
        <f t="shared" si="7"/>
        <v>0</v>
      </c>
      <c r="Z12" s="321">
        <f t="shared" si="9"/>
        <v>0</v>
      </c>
      <c r="AA12" s="323"/>
      <c r="AB12" s="321">
        <f t="shared" si="8"/>
        <v>0</v>
      </c>
    </row>
    <row r="13" spans="1:28" s="328" customFormat="1" ht="15" customHeight="1">
      <c r="A13" s="330" t="s">
        <v>378</v>
      </c>
      <c r="B13" s="332"/>
      <c r="C13" s="335"/>
      <c r="D13" s="333"/>
      <c r="E13" s="333"/>
      <c r="F13" s="323">
        <f t="shared" si="0"/>
        <v>0</v>
      </c>
      <c r="G13" s="333"/>
      <c r="H13" s="333"/>
      <c r="I13" s="325">
        <f t="shared" si="1"/>
        <v>0</v>
      </c>
      <c r="J13" s="331">
        <f t="shared" si="2"/>
        <v>0</v>
      </c>
      <c r="K13" s="323"/>
      <c r="L13" s="325">
        <f t="shared" si="3"/>
        <v>0</v>
      </c>
      <c r="M13" s="331"/>
      <c r="N13" s="336"/>
      <c r="O13" s="327">
        <f t="shared" si="4"/>
        <v>0</v>
      </c>
      <c r="P13" s="335"/>
      <c r="Q13" s="333"/>
      <c r="R13" s="326">
        <f t="shared" si="5"/>
        <v>0</v>
      </c>
      <c r="S13" s="335"/>
      <c r="T13" s="333"/>
      <c r="U13" s="326">
        <f t="shared" si="6"/>
        <v>0</v>
      </c>
      <c r="V13" s="331"/>
      <c r="W13" s="336"/>
      <c r="X13" s="336"/>
      <c r="Y13" s="326">
        <f t="shared" si="7"/>
        <v>0</v>
      </c>
      <c r="Z13" s="321">
        <f t="shared" si="9"/>
        <v>0</v>
      </c>
      <c r="AA13" s="323"/>
      <c r="AB13" s="321">
        <f t="shared" si="8"/>
        <v>0</v>
      </c>
    </row>
    <row r="14" spans="1:28" s="328" customFormat="1" ht="15" customHeight="1">
      <c r="A14" s="330" t="s">
        <v>379</v>
      </c>
      <c r="B14" s="332"/>
      <c r="C14" s="335"/>
      <c r="D14" s="333"/>
      <c r="E14" s="333"/>
      <c r="F14" s="323">
        <f t="shared" si="0"/>
        <v>0</v>
      </c>
      <c r="G14" s="333"/>
      <c r="H14" s="333"/>
      <c r="I14" s="325">
        <f t="shared" si="1"/>
        <v>0</v>
      </c>
      <c r="J14" s="331">
        <f t="shared" si="2"/>
        <v>0</v>
      </c>
      <c r="K14" s="323"/>
      <c r="L14" s="325">
        <f t="shared" si="3"/>
        <v>0</v>
      </c>
      <c r="M14" s="331"/>
      <c r="N14" s="336"/>
      <c r="O14" s="327">
        <f t="shared" si="4"/>
        <v>0</v>
      </c>
      <c r="P14" s="335"/>
      <c r="Q14" s="333"/>
      <c r="R14" s="326">
        <f t="shared" si="5"/>
        <v>0</v>
      </c>
      <c r="S14" s="335"/>
      <c r="T14" s="333"/>
      <c r="U14" s="326">
        <f t="shared" si="6"/>
        <v>0</v>
      </c>
      <c r="V14" s="331"/>
      <c r="W14" s="336"/>
      <c r="X14" s="336"/>
      <c r="Y14" s="326">
        <f t="shared" si="7"/>
        <v>0</v>
      </c>
      <c r="Z14" s="321">
        <f t="shared" si="9"/>
        <v>0</v>
      </c>
      <c r="AA14" s="323"/>
      <c r="AB14" s="321">
        <f t="shared" si="8"/>
        <v>0</v>
      </c>
    </row>
    <row r="15" spans="1:28" s="328" customFormat="1" ht="15" customHeight="1">
      <c r="A15" s="330" t="s">
        <v>380</v>
      </c>
      <c r="B15" s="332"/>
      <c r="C15" s="335"/>
      <c r="D15" s="333"/>
      <c r="E15" s="333"/>
      <c r="F15" s="323">
        <f t="shared" si="0"/>
        <v>0</v>
      </c>
      <c r="G15" s="333"/>
      <c r="H15" s="333"/>
      <c r="I15" s="325">
        <f t="shared" si="1"/>
        <v>0</v>
      </c>
      <c r="J15" s="331">
        <f t="shared" si="2"/>
        <v>0</v>
      </c>
      <c r="K15" s="323"/>
      <c r="L15" s="325">
        <f t="shared" si="3"/>
        <v>0</v>
      </c>
      <c r="M15" s="331"/>
      <c r="N15" s="336"/>
      <c r="O15" s="327">
        <f t="shared" si="4"/>
        <v>0</v>
      </c>
      <c r="P15" s="335"/>
      <c r="Q15" s="333"/>
      <c r="R15" s="326">
        <f t="shared" si="5"/>
        <v>0</v>
      </c>
      <c r="S15" s="335"/>
      <c r="T15" s="333"/>
      <c r="U15" s="326">
        <f t="shared" si="6"/>
        <v>0</v>
      </c>
      <c r="V15" s="331"/>
      <c r="W15" s="336"/>
      <c r="X15" s="336"/>
      <c r="Y15" s="326">
        <f t="shared" si="7"/>
        <v>0</v>
      </c>
      <c r="Z15" s="321">
        <f t="shared" si="9"/>
        <v>0</v>
      </c>
      <c r="AA15" s="323"/>
      <c r="AB15" s="321">
        <f t="shared" si="8"/>
        <v>0</v>
      </c>
    </row>
    <row r="16" spans="1:28" s="328" customFormat="1" ht="16.5" customHeight="1">
      <c r="A16" s="334" t="s">
        <v>381</v>
      </c>
      <c r="B16" s="332">
        <f aca="true" t="shared" si="10" ref="B16:AB16">SUBTOTAL(9,B9:B15)</f>
        <v>0</v>
      </c>
      <c r="C16" s="335">
        <f t="shared" si="10"/>
        <v>0</v>
      </c>
      <c r="D16" s="333">
        <f t="shared" si="10"/>
        <v>0</v>
      </c>
      <c r="E16" s="333">
        <f t="shared" si="10"/>
        <v>0</v>
      </c>
      <c r="F16" s="333">
        <f t="shared" si="10"/>
        <v>0</v>
      </c>
      <c r="G16" s="333">
        <f t="shared" si="10"/>
        <v>0</v>
      </c>
      <c r="H16" s="333">
        <f t="shared" si="10"/>
        <v>0</v>
      </c>
      <c r="I16" s="338">
        <f t="shared" si="10"/>
        <v>0</v>
      </c>
      <c r="J16" s="331">
        <f t="shared" si="10"/>
        <v>0</v>
      </c>
      <c r="K16" s="333">
        <f t="shared" si="10"/>
        <v>0</v>
      </c>
      <c r="L16" s="338">
        <f t="shared" si="10"/>
        <v>0</v>
      </c>
      <c r="M16" s="331">
        <f t="shared" si="10"/>
        <v>0</v>
      </c>
      <c r="N16" s="336">
        <f t="shared" si="10"/>
        <v>0</v>
      </c>
      <c r="O16" s="336">
        <f t="shared" si="10"/>
        <v>0</v>
      </c>
      <c r="P16" s="335">
        <f t="shared" si="10"/>
        <v>0</v>
      </c>
      <c r="Q16" s="333">
        <f t="shared" si="10"/>
        <v>0</v>
      </c>
      <c r="R16" s="406">
        <f t="shared" si="10"/>
        <v>0</v>
      </c>
      <c r="S16" s="335">
        <f>SUBTOTAL(9,S9:S15)</f>
        <v>0</v>
      </c>
      <c r="T16" s="333">
        <f>SUBTOTAL(9,T9:T15)</f>
        <v>0</v>
      </c>
      <c r="U16" s="406">
        <f>SUBTOTAL(9,U9:U15)</f>
        <v>0</v>
      </c>
      <c r="V16" s="331">
        <f t="shared" si="10"/>
        <v>0</v>
      </c>
      <c r="W16" s="336">
        <f t="shared" si="10"/>
        <v>0</v>
      </c>
      <c r="X16" s="336">
        <f t="shared" si="10"/>
        <v>0</v>
      </c>
      <c r="Y16" s="406">
        <f t="shared" si="10"/>
        <v>0</v>
      </c>
      <c r="Z16" s="332">
        <f t="shared" si="10"/>
        <v>0</v>
      </c>
      <c r="AA16" s="332">
        <f t="shared" si="10"/>
        <v>0</v>
      </c>
      <c r="AB16" s="332">
        <f t="shared" si="10"/>
        <v>0</v>
      </c>
    </row>
    <row r="17" spans="1:28" s="402" customFormat="1" ht="7.5" customHeight="1">
      <c r="A17" s="400"/>
      <c r="B17" s="340"/>
      <c r="C17" s="401"/>
      <c r="D17" s="342"/>
      <c r="E17" s="342"/>
      <c r="F17" s="342"/>
      <c r="G17" s="342"/>
      <c r="H17" s="342"/>
      <c r="I17" s="344"/>
      <c r="J17" s="341"/>
      <c r="K17" s="342"/>
      <c r="L17" s="344"/>
      <c r="M17" s="341"/>
      <c r="N17" s="345"/>
      <c r="O17" s="344"/>
      <c r="P17" s="401"/>
      <c r="Q17" s="342"/>
      <c r="R17" s="344"/>
      <c r="S17" s="401"/>
      <c r="T17" s="342"/>
      <c r="U17" s="344"/>
      <c r="V17" s="341"/>
      <c r="W17" s="345"/>
      <c r="X17" s="345"/>
      <c r="Y17" s="407"/>
      <c r="Z17" s="340"/>
      <c r="AA17" s="340"/>
      <c r="AB17" s="340"/>
    </row>
    <row r="18" spans="1:28" s="328" customFormat="1" ht="15" customHeight="1">
      <c r="A18" s="329" t="s">
        <v>382</v>
      </c>
      <c r="B18" s="321"/>
      <c r="C18" s="399"/>
      <c r="D18" s="323"/>
      <c r="E18" s="323"/>
      <c r="F18" s="323">
        <f aca="true" t="shared" si="11" ref="F18:F31">SUM(C18:E18)</f>
        <v>0</v>
      </c>
      <c r="G18" s="323"/>
      <c r="H18" s="323"/>
      <c r="I18" s="325">
        <f aca="true" t="shared" si="12" ref="I18:I31">SUM(G18:H18)</f>
        <v>0</v>
      </c>
      <c r="J18" s="322">
        <f aca="true" t="shared" si="13" ref="J18:J31">SUM(B18,F18,I18)</f>
        <v>0</v>
      </c>
      <c r="K18" s="323"/>
      <c r="L18" s="325">
        <f aca="true" t="shared" si="14" ref="L18:L31">SUM(J18:K18)</f>
        <v>0</v>
      </c>
      <c r="M18" s="322"/>
      <c r="N18" s="327"/>
      <c r="O18" s="327">
        <f aca="true" t="shared" si="15" ref="O18:O31">SUM(M18:N18)</f>
        <v>0</v>
      </c>
      <c r="P18" s="399"/>
      <c r="Q18" s="323"/>
      <c r="R18" s="326">
        <f aca="true" t="shared" si="16" ref="R18:R31">SUM(P18:P18)</f>
        <v>0</v>
      </c>
      <c r="S18" s="399"/>
      <c r="T18" s="323"/>
      <c r="U18" s="326">
        <f aca="true" t="shared" si="17" ref="U18:U31">SUM(S18:S18)</f>
        <v>0</v>
      </c>
      <c r="V18" s="322"/>
      <c r="W18" s="327"/>
      <c r="X18" s="327"/>
      <c r="Y18" s="326">
        <f aca="true" t="shared" si="18" ref="Y18:Y31">SUM(V18:X18)</f>
        <v>0</v>
      </c>
      <c r="Z18" s="321">
        <f aca="true" t="shared" si="19" ref="Z18:Z31">SUM(L18,O18,R18,U18,Y18)</f>
        <v>0</v>
      </c>
      <c r="AA18" s="323"/>
      <c r="AB18" s="321">
        <f aca="true" t="shared" si="20" ref="AB18:AB32">SUM(Z18:AA18)</f>
        <v>0</v>
      </c>
    </row>
    <row r="19" spans="1:28" s="328" customFormat="1" ht="15" customHeight="1">
      <c r="A19" s="330" t="s">
        <v>383</v>
      </c>
      <c r="B19" s="332"/>
      <c r="C19" s="335"/>
      <c r="D19" s="333"/>
      <c r="E19" s="333"/>
      <c r="F19" s="323">
        <f t="shared" si="11"/>
        <v>0</v>
      </c>
      <c r="G19" s="333"/>
      <c r="H19" s="333"/>
      <c r="I19" s="325">
        <f t="shared" si="12"/>
        <v>0</v>
      </c>
      <c r="J19" s="331">
        <f t="shared" si="13"/>
        <v>0</v>
      </c>
      <c r="K19" s="323"/>
      <c r="L19" s="325">
        <f t="shared" si="14"/>
        <v>0</v>
      </c>
      <c r="M19" s="331"/>
      <c r="N19" s="336"/>
      <c r="O19" s="327">
        <f t="shared" si="15"/>
        <v>0</v>
      </c>
      <c r="P19" s="335"/>
      <c r="Q19" s="333"/>
      <c r="R19" s="326">
        <f t="shared" si="16"/>
        <v>0</v>
      </c>
      <c r="S19" s="335"/>
      <c r="T19" s="333"/>
      <c r="U19" s="326">
        <f t="shared" si="17"/>
        <v>0</v>
      </c>
      <c r="V19" s="331"/>
      <c r="W19" s="336"/>
      <c r="X19" s="336"/>
      <c r="Y19" s="326">
        <f t="shared" si="18"/>
        <v>0</v>
      </c>
      <c r="Z19" s="321">
        <f t="shared" si="19"/>
        <v>0</v>
      </c>
      <c r="AA19" s="323"/>
      <c r="AB19" s="321">
        <f t="shared" si="20"/>
        <v>0</v>
      </c>
    </row>
    <row r="20" spans="1:28" s="328" customFormat="1" ht="15" customHeight="1">
      <c r="A20" s="330" t="s">
        <v>384</v>
      </c>
      <c r="B20" s="332"/>
      <c r="C20" s="335"/>
      <c r="D20" s="333"/>
      <c r="E20" s="333"/>
      <c r="F20" s="323">
        <f t="shared" si="11"/>
        <v>0</v>
      </c>
      <c r="G20" s="333"/>
      <c r="H20" s="333"/>
      <c r="I20" s="325">
        <f t="shared" si="12"/>
        <v>0</v>
      </c>
      <c r="J20" s="331">
        <f t="shared" si="13"/>
        <v>0</v>
      </c>
      <c r="K20" s="323"/>
      <c r="L20" s="325">
        <f t="shared" si="14"/>
        <v>0</v>
      </c>
      <c r="M20" s="331"/>
      <c r="N20" s="336"/>
      <c r="O20" s="327">
        <f t="shared" si="15"/>
        <v>0</v>
      </c>
      <c r="P20" s="335"/>
      <c r="Q20" s="333"/>
      <c r="R20" s="326">
        <f t="shared" si="16"/>
        <v>0</v>
      </c>
      <c r="S20" s="335"/>
      <c r="T20" s="333"/>
      <c r="U20" s="326">
        <f t="shared" si="17"/>
        <v>0</v>
      </c>
      <c r="V20" s="331"/>
      <c r="W20" s="336"/>
      <c r="X20" s="336"/>
      <c r="Y20" s="326">
        <f t="shared" si="18"/>
        <v>0</v>
      </c>
      <c r="Z20" s="321">
        <f t="shared" si="19"/>
        <v>0</v>
      </c>
      <c r="AA20" s="323"/>
      <c r="AB20" s="321">
        <f t="shared" si="20"/>
        <v>0</v>
      </c>
    </row>
    <row r="21" spans="1:28" s="328" customFormat="1" ht="15" customHeight="1">
      <c r="A21" s="330" t="s">
        <v>385</v>
      </c>
      <c r="B21" s="332"/>
      <c r="C21" s="335"/>
      <c r="D21" s="333"/>
      <c r="E21" s="333"/>
      <c r="F21" s="323">
        <f t="shared" si="11"/>
        <v>0</v>
      </c>
      <c r="G21" s="333"/>
      <c r="H21" s="333"/>
      <c r="I21" s="325">
        <f t="shared" si="12"/>
        <v>0</v>
      </c>
      <c r="J21" s="331">
        <f t="shared" si="13"/>
        <v>0</v>
      </c>
      <c r="K21" s="323"/>
      <c r="L21" s="325">
        <f t="shared" si="14"/>
        <v>0</v>
      </c>
      <c r="M21" s="331"/>
      <c r="N21" s="336"/>
      <c r="O21" s="327">
        <f t="shared" si="15"/>
        <v>0</v>
      </c>
      <c r="P21" s="335"/>
      <c r="Q21" s="333"/>
      <c r="R21" s="326">
        <f t="shared" si="16"/>
        <v>0</v>
      </c>
      <c r="S21" s="335"/>
      <c r="T21" s="333"/>
      <c r="U21" s="326">
        <f t="shared" si="17"/>
        <v>0</v>
      </c>
      <c r="V21" s="331"/>
      <c r="W21" s="336"/>
      <c r="X21" s="336"/>
      <c r="Y21" s="326">
        <f t="shared" si="18"/>
        <v>0</v>
      </c>
      <c r="Z21" s="321">
        <f t="shared" si="19"/>
        <v>0</v>
      </c>
      <c r="AA21" s="323"/>
      <c r="AB21" s="321">
        <f t="shared" si="20"/>
        <v>0</v>
      </c>
    </row>
    <row r="22" spans="1:28" s="328" customFormat="1" ht="15" customHeight="1">
      <c r="A22" s="330" t="s">
        <v>386</v>
      </c>
      <c r="B22" s="332"/>
      <c r="C22" s="335"/>
      <c r="D22" s="333"/>
      <c r="E22" s="333"/>
      <c r="F22" s="323">
        <f t="shared" si="11"/>
        <v>0</v>
      </c>
      <c r="G22" s="333"/>
      <c r="H22" s="333"/>
      <c r="I22" s="325">
        <f t="shared" si="12"/>
        <v>0</v>
      </c>
      <c r="J22" s="331">
        <f t="shared" si="13"/>
        <v>0</v>
      </c>
      <c r="K22" s="323"/>
      <c r="L22" s="325">
        <f t="shared" si="14"/>
        <v>0</v>
      </c>
      <c r="M22" s="331"/>
      <c r="N22" s="336"/>
      <c r="O22" s="327">
        <f t="shared" si="15"/>
        <v>0</v>
      </c>
      <c r="P22" s="335"/>
      <c r="Q22" s="333"/>
      <c r="R22" s="326">
        <f t="shared" si="16"/>
        <v>0</v>
      </c>
      <c r="S22" s="335"/>
      <c r="T22" s="333"/>
      <c r="U22" s="326">
        <f t="shared" si="17"/>
        <v>0</v>
      </c>
      <c r="V22" s="331"/>
      <c r="W22" s="336"/>
      <c r="X22" s="336"/>
      <c r="Y22" s="326">
        <f t="shared" si="18"/>
        <v>0</v>
      </c>
      <c r="Z22" s="321">
        <f t="shared" si="19"/>
        <v>0</v>
      </c>
      <c r="AA22" s="323"/>
      <c r="AB22" s="321">
        <f t="shared" si="20"/>
        <v>0</v>
      </c>
    </row>
    <row r="23" spans="1:28" s="328" customFormat="1" ht="15" customHeight="1">
      <c r="A23" s="330" t="s">
        <v>31</v>
      </c>
      <c r="B23" s="332"/>
      <c r="C23" s="335"/>
      <c r="D23" s="333"/>
      <c r="E23" s="333"/>
      <c r="F23" s="323">
        <f t="shared" si="11"/>
        <v>0</v>
      </c>
      <c r="G23" s="333"/>
      <c r="H23" s="333"/>
      <c r="I23" s="325">
        <f t="shared" si="12"/>
        <v>0</v>
      </c>
      <c r="J23" s="331">
        <f t="shared" si="13"/>
        <v>0</v>
      </c>
      <c r="K23" s="323"/>
      <c r="L23" s="325">
        <f t="shared" si="14"/>
        <v>0</v>
      </c>
      <c r="M23" s="331"/>
      <c r="N23" s="336"/>
      <c r="O23" s="327">
        <f t="shared" si="15"/>
        <v>0</v>
      </c>
      <c r="P23" s="335"/>
      <c r="Q23" s="333"/>
      <c r="R23" s="326">
        <f t="shared" si="16"/>
        <v>0</v>
      </c>
      <c r="S23" s="335"/>
      <c r="T23" s="333"/>
      <c r="U23" s="326">
        <f t="shared" si="17"/>
        <v>0</v>
      </c>
      <c r="V23" s="331"/>
      <c r="W23" s="336"/>
      <c r="X23" s="336"/>
      <c r="Y23" s="326">
        <f t="shared" si="18"/>
        <v>0</v>
      </c>
      <c r="Z23" s="321">
        <f t="shared" si="19"/>
        <v>0</v>
      </c>
      <c r="AA23" s="323"/>
      <c r="AB23" s="321">
        <f t="shared" si="20"/>
        <v>0</v>
      </c>
    </row>
    <row r="24" spans="1:28" s="328" customFormat="1" ht="15" customHeight="1">
      <c r="A24" s="330" t="s">
        <v>387</v>
      </c>
      <c r="B24" s="332"/>
      <c r="C24" s="335"/>
      <c r="D24" s="333"/>
      <c r="E24" s="333"/>
      <c r="F24" s="323">
        <f t="shared" si="11"/>
        <v>0</v>
      </c>
      <c r="G24" s="333"/>
      <c r="H24" s="333"/>
      <c r="I24" s="325">
        <f t="shared" si="12"/>
        <v>0</v>
      </c>
      <c r="J24" s="331">
        <f t="shared" si="13"/>
        <v>0</v>
      </c>
      <c r="K24" s="323"/>
      <c r="L24" s="325">
        <f t="shared" si="14"/>
        <v>0</v>
      </c>
      <c r="M24" s="331"/>
      <c r="N24" s="336"/>
      <c r="O24" s="327">
        <f t="shared" si="15"/>
        <v>0</v>
      </c>
      <c r="P24" s="335"/>
      <c r="Q24" s="333"/>
      <c r="R24" s="326">
        <f t="shared" si="16"/>
        <v>0</v>
      </c>
      <c r="S24" s="335"/>
      <c r="T24" s="333"/>
      <c r="U24" s="326">
        <f t="shared" si="17"/>
        <v>0</v>
      </c>
      <c r="V24" s="331"/>
      <c r="W24" s="336"/>
      <c r="X24" s="336"/>
      <c r="Y24" s="326">
        <f t="shared" si="18"/>
        <v>0</v>
      </c>
      <c r="Z24" s="321">
        <f t="shared" si="19"/>
        <v>0</v>
      </c>
      <c r="AA24" s="323"/>
      <c r="AB24" s="321">
        <f t="shared" si="20"/>
        <v>0</v>
      </c>
    </row>
    <row r="25" spans="1:28" s="328" customFormat="1" ht="15" customHeight="1">
      <c r="A25" s="330" t="s">
        <v>388</v>
      </c>
      <c r="B25" s="332"/>
      <c r="C25" s="335"/>
      <c r="D25" s="333"/>
      <c r="E25" s="333"/>
      <c r="F25" s="323">
        <f t="shared" si="11"/>
        <v>0</v>
      </c>
      <c r="G25" s="333"/>
      <c r="H25" s="333"/>
      <c r="I25" s="325">
        <f t="shared" si="12"/>
        <v>0</v>
      </c>
      <c r="J25" s="331">
        <f t="shared" si="13"/>
        <v>0</v>
      </c>
      <c r="K25" s="323"/>
      <c r="L25" s="325">
        <f t="shared" si="14"/>
        <v>0</v>
      </c>
      <c r="M25" s="331"/>
      <c r="N25" s="336"/>
      <c r="O25" s="327">
        <f t="shared" si="15"/>
        <v>0</v>
      </c>
      <c r="P25" s="335"/>
      <c r="Q25" s="333"/>
      <c r="R25" s="326">
        <f t="shared" si="16"/>
        <v>0</v>
      </c>
      <c r="S25" s="335"/>
      <c r="T25" s="333"/>
      <c r="U25" s="326">
        <f t="shared" si="17"/>
        <v>0</v>
      </c>
      <c r="V25" s="331"/>
      <c r="W25" s="336"/>
      <c r="X25" s="336"/>
      <c r="Y25" s="326">
        <f t="shared" si="18"/>
        <v>0</v>
      </c>
      <c r="Z25" s="321">
        <f t="shared" si="19"/>
        <v>0</v>
      </c>
      <c r="AA25" s="323"/>
      <c r="AB25" s="321">
        <f t="shared" si="20"/>
        <v>0</v>
      </c>
    </row>
    <row r="26" spans="1:28" s="328" customFormat="1" ht="15" customHeight="1">
      <c r="A26" s="330" t="s">
        <v>389</v>
      </c>
      <c r="B26" s="332"/>
      <c r="C26" s="335"/>
      <c r="D26" s="333"/>
      <c r="E26" s="333"/>
      <c r="F26" s="323">
        <f t="shared" si="11"/>
        <v>0</v>
      </c>
      <c r="G26" s="333"/>
      <c r="H26" s="333"/>
      <c r="I26" s="325">
        <f t="shared" si="12"/>
        <v>0</v>
      </c>
      <c r="J26" s="331">
        <f t="shared" si="13"/>
        <v>0</v>
      </c>
      <c r="K26" s="323"/>
      <c r="L26" s="325">
        <f t="shared" si="14"/>
        <v>0</v>
      </c>
      <c r="M26" s="331"/>
      <c r="N26" s="336"/>
      <c r="O26" s="327">
        <f t="shared" si="15"/>
        <v>0</v>
      </c>
      <c r="P26" s="335"/>
      <c r="Q26" s="333"/>
      <c r="R26" s="326">
        <f t="shared" si="16"/>
        <v>0</v>
      </c>
      <c r="S26" s="335"/>
      <c r="T26" s="333"/>
      <c r="U26" s="326">
        <f t="shared" si="17"/>
        <v>0</v>
      </c>
      <c r="V26" s="331"/>
      <c r="W26" s="336"/>
      <c r="X26" s="336"/>
      <c r="Y26" s="326">
        <f t="shared" si="18"/>
        <v>0</v>
      </c>
      <c r="Z26" s="321">
        <f t="shared" si="19"/>
        <v>0</v>
      </c>
      <c r="AA26" s="323"/>
      <c r="AB26" s="321">
        <f t="shared" si="20"/>
        <v>0</v>
      </c>
    </row>
    <row r="27" spans="1:28" s="328" customFormat="1" ht="15" customHeight="1">
      <c r="A27" s="330" t="s">
        <v>392</v>
      </c>
      <c r="B27" s="332"/>
      <c r="C27" s="335"/>
      <c r="D27" s="333"/>
      <c r="E27" s="333"/>
      <c r="F27" s="323">
        <f t="shared" si="11"/>
        <v>0</v>
      </c>
      <c r="G27" s="333"/>
      <c r="H27" s="333"/>
      <c r="I27" s="325">
        <f t="shared" si="12"/>
        <v>0</v>
      </c>
      <c r="J27" s="331">
        <f t="shared" si="13"/>
        <v>0</v>
      </c>
      <c r="K27" s="323"/>
      <c r="L27" s="325">
        <f t="shared" si="14"/>
        <v>0</v>
      </c>
      <c r="M27" s="331"/>
      <c r="N27" s="336"/>
      <c r="O27" s="327">
        <f t="shared" si="15"/>
        <v>0</v>
      </c>
      <c r="P27" s="335"/>
      <c r="Q27" s="333"/>
      <c r="R27" s="326">
        <f t="shared" si="16"/>
        <v>0</v>
      </c>
      <c r="S27" s="335"/>
      <c r="T27" s="333"/>
      <c r="U27" s="326">
        <f t="shared" si="17"/>
        <v>0</v>
      </c>
      <c r="V27" s="331"/>
      <c r="W27" s="336"/>
      <c r="X27" s="336"/>
      <c r="Y27" s="326">
        <f t="shared" si="18"/>
        <v>0</v>
      </c>
      <c r="Z27" s="321">
        <f t="shared" si="19"/>
        <v>0</v>
      </c>
      <c r="AA27" s="323"/>
      <c r="AB27" s="321">
        <f t="shared" si="20"/>
        <v>0</v>
      </c>
    </row>
    <row r="28" spans="1:28" s="328" customFormat="1" ht="15" customHeight="1">
      <c r="A28" s="330" t="s">
        <v>61</v>
      </c>
      <c r="B28" s="332"/>
      <c r="C28" s="335"/>
      <c r="D28" s="333"/>
      <c r="E28" s="333"/>
      <c r="F28" s="323">
        <f>SUM(C28:E28)</f>
        <v>0</v>
      </c>
      <c r="G28" s="333"/>
      <c r="H28" s="333"/>
      <c r="I28" s="325">
        <f>SUM(G28:H28)</f>
        <v>0</v>
      </c>
      <c r="J28" s="331">
        <f>SUM(B28,F28,I28)</f>
        <v>0</v>
      </c>
      <c r="K28" s="323"/>
      <c r="L28" s="325">
        <f>SUM(J28:K28)</f>
        <v>0</v>
      </c>
      <c r="M28" s="331"/>
      <c r="N28" s="336"/>
      <c r="O28" s="327">
        <f>SUM(M28:N28)</f>
        <v>0</v>
      </c>
      <c r="P28" s="335"/>
      <c r="Q28" s="333"/>
      <c r="R28" s="326">
        <f>SUM(P28:P28)</f>
        <v>0</v>
      </c>
      <c r="S28" s="335"/>
      <c r="T28" s="333"/>
      <c r="U28" s="326">
        <f>SUM(S28:S28)</f>
        <v>0</v>
      </c>
      <c r="V28" s="331"/>
      <c r="W28" s="336"/>
      <c r="X28" s="336"/>
      <c r="Y28" s="326">
        <f>SUM(V28:X28)</f>
        <v>0</v>
      </c>
      <c r="Z28" s="321">
        <f>SUM(L28,O28,R28,U28,Y28)</f>
        <v>0</v>
      </c>
      <c r="AA28" s="323"/>
      <c r="AB28" s="321">
        <f>SUM(Z28:AA28)</f>
        <v>0</v>
      </c>
    </row>
    <row r="29" spans="1:28" s="328" customFormat="1" ht="15" customHeight="1">
      <c r="A29" s="330" t="s">
        <v>393</v>
      </c>
      <c r="B29" s="332"/>
      <c r="C29" s="335"/>
      <c r="D29" s="333"/>
      <c r="E29" s="333"/>
      <c r="F29" s="323">
        <f t="shared" si="11"/>
        <v>0</v>
      </c>
      <c r="G29" s="333"/>
      <c r="H29" s="333"/>
      <c r="I29" s="325">
        <f t="shared" si="12"/>
        <v>0</v>
      </c>
      <c r="J29" s="331">
        <f t="shared" si="13"/>
        <v>0</v>
      </c>
      <c r="K29" s="323"/>
      <c r="L29" s="325">
        <f t="shared" si="14"/>
        <v>0</v>
      </c>
      <c r="M29" s="331"/>
      <c r="N29" s="336"/>
      <c r="O29" s="327">
        <f t="shared" si="15"/>
        <v>0</v>
      </c>
      <c r="P29" s="335"/>
      <c r="Q29" s="333"/>
      <c r="R29" s="326">
        <f t="shared" si="16"/>
        <v>0</v>
      </c>
      <c r="S29" s="335"/>
      <c r="T29" s="333"/>
      <c r="U29" s="326">
        <f t="shared" si="17"/>
        <v>0</v>
      </c>
      <c r="V29" s="331"/>
      <c r="W29" s="336"/>
      <c r="X29" s="336"/>
      <c r="Y29" s="326">
        <f t="shared" si="18"/>
        <v>0</v>
      </c>
      <c r="Z29" s="321">
        <f t="shared" si="19"/>
        <v>0</v>
      </c>
      <c r="AA29" s="323"/>
      <c r="AB29" s="321">
        <f t="shared" si="20"/>
        <v>0</v>
      </c>
    </row>
    <row r="30" spans="1:28" s="328" customFormat="1" ht="15" customHeight="1">
      <c r="A30" s="330" t="s">
        <v>394</v>
      </c>
      <c r="B30" s="332"/>
      <c r="C30" s="335"/>
      <c r="D30" s="333"/>
      <c r="E30" s="333"/>
      <c r="F30" s="323">
        <f t="shared" si="11"/>
        <v>0</v>
      </c>
      <c r="G30" s="333"/>
      <c r="H30" s="333"/>
      <c r="I30" s="325">
        <f t="shared" si="12"/>
        <v>0</v>
      </c>
      <c r="J30" s="331">
        <f t="shared" si="13"/>
        <v>0</v>
      </c>
      <c r="K30" s="323"/>
      <c r="L30" s="325">
        <f t="shared" si="14"/>
        <v>0</v>
      </c>
      <c r="M30" s="331"/>
      <c r="N30" s="336"/>
      <c r="O30" s="327">
        <f t="shared" si="15"/>
        <v>0</v>
      </c>
      <c r="P30" s="335"/>
      <c r="Q30" s="333"/>
      <c r="R30" s="326">
        <f t="shared" si="16"/>
        <v>0</v>
      </c>
      <c r="S30" s="335"/>
      <c r="T30" s="333"/>
      <c r="U30" s="326">
        <f t="shared" si="17"/>
        <v>0</v>
      </c>
      <c r="V30" s="331"/>
      <c r="W30" s="336"/>
      <c r="X30" s="336"/>
      <c r="Y30" s="326">
        <f t="shared" si="18"/>
        <v>0</v>
      </c>
      <c r="Z30" s="321">
        <f t="shared" si="19"/>
        <v>0</v>
      </c>
      <c r="AA30" s="323"/>
      <c r="AB30" s="321">
        <f t="shared" si="20"/>
        <v>0</v>
      </c>
    </row>
    <row r="31" spans="1:28" s="328" customFormat="1" ht="15" customHeight="1">
      <c r="A31" s="330" t="s">
        <v>395</v>
      </c>
      <c r="B31" s="332"/>
      <c r="C31" s="335"/>
      <c r="D31" s="333"/>
      <c r="E31" s="333"/>
      <c r="F31" s="323">
        <f t="shared" si="11"/>
        <v>0</v>
      </c>
      <c r="G31" s="333"/>
      <c r="H31" s="333"/>
      <c r="I31" s="325">
        <f t="shared" si="12"/>
        <v>0</v>
      </c>
      <c r="J31" s="331">
        <f t="shared" si="13"/>
        <v>0</v>
      </c>
      <c r="K31" s="323"/>
      <c r="L31" s="325">
        <f t="shared" si="14"/>
        <v>0</v>
      </c>
      <c r="M31" s="331"/>
      <c r="N31" s="336"/>
      <c r="O31" s="327">
        <f t="shared" si="15"/>
        <v>0</v>
      </c>
      <c r="P31" s="335"/>
      <c r="Q31" s="333"/>
      <c r="R31" s="326">
        <f t="shared" si="16"/>
        <v>0</v>
      </c>
      <c r="S31" s="335"/>
      <c r="T31" s="333"/>
      <c r="U31" s="326">
        <f t="shared" si="17"/>
        <v>0</v>
      </c>
      <c r="V31" s="331"/>
      <c r="W31" s="336"/>
      <c r="X31" s="336"/>
      <c r="Y31" s="326">
        <f t="shared" si="18"/>
        <v>0</v>
      </c>
      <c r="Z31" s="321">
        <f t="shared" si="19"/>
        <v>0</v>
      </c>
      <c r="AA31" s="323"/>
      <c r="AB31" s="321">
        <f t="shared" si="20"/>
        <v>0</v>
      </c>
    </row>
    <row r="32" spans="1:28" s="328" customFormat="1" ht="16.5" customHeight="1">
      <c r="A32" s="334" t="s">
        <v>396</v>
      </c>
      <c r="B32" s="332">
        <f aca="true" t="shared" si="21" ref="B32:AA32">SUBTOTAL(9,B18:B31)</f>
        <v>0</v>
      </c>
      <c r="C32" s="335">
        <f t="shared" si="21"/>
        <v>0</v>
      </c>
      <c r="D32" s="333">
        <f t="shared" si="21"/>
        <v>0</v>
      </c>
      <c r="E32" s="333">
        <f t="shared" si="21"/>
        <v>0</v>
      </c>
      <c r="F32" s="333">
        <f t="shared" si="21"/>
        <v>0</v>
      </c>
      <c r="G32" s="333">
        <f t="shared" si="21"/>
        <v>0</v>
      </c>
      <c r="H32" s="333">
        <f t="shared" si="21"/>
        <v>0</v>
      </c>
      <c r="I32" s="338">
        <f t="shared" si="21"/>
        <v>0</v>
      </c>
      <c r="J32" s="331">
        <f t="shared" si="21"/>
        <v>0</v>
      </c>
      <c r="K32" s="333">
        <f t="shared" si="21"/>
        <v>0</v>
      </c>
      <c r="L32" s="338">
        <f t="shared" si="21"/>
        <v>0</v>
      </c>
      <c r="M32" s="331">
        <f t="shared" si="21"/>
        <v>0</v>
      </c>
      <c r="N32" s="336">
        <f t="shared" si="21"/>
        <v>0</v>
      </c>
      <c r="O32" s="336">
        <f t="shared" si="21"/>
        <v>0</v>
      </c>
      <c r="P32" s="335">
        <f t="shared" si="21"/>
        <v>0</v>
      </c>
      <c r="Q32" s="333">
        <f t="shared" si="21"/>
        <v>0</v>
      </c>
      <c r="R32" s="406">
        <f t="shared" si="21"/>
        <v>0</v>
      </c>
      <c r="S32" s="335">
        <f>SUBTOTAL(9,S18:S31)</f>
        <v>0</v>
      </c>
      <c r="T32" s="333">
        <f>SUBTOTAL(9,T18:T31)</f>
        <v>0</v>
      </c>
      <c r="U32" s="406">
        <f>SUBTOTAL(9,U18:U31)</f>
        <v>0</v>
      </c>
      <c r="V32" s="331">
        <f t="shared" si="21"/>
        <v>0</v>
      </c>
      <c r="W32" s="336">
        <f t="shared" si="21"/>
        <v>0</v>
      </c>
      <c r="X32" s="336">
        <f t="shared" si="21"/>
        <v>0</v>
      </c>
      <c r="Y32" s="406">
        <f t="shared" si="21"/>
        <v>0</v>
      </c>
      <c r="Z32" s="332">
        <f t="shared" si="21"/>
        <v>0</v>
      </c>
      <c r="AA32" s="332">
        <f t="shared" si="21"/>
        <v>0</v>
      </c>
      <c r="AB32" s="321">
        <f t="shared" si="20"/>
        <v>0</v>
      </c>
    </row>
    <row r="33" spans="1:28" s="328" customFormat="1" ht="16.5" customHeight="1">
      <c r="A33" s="334" t="s">
        <v>397</v>
      </c>
      <c r="B33" s="332">
        <f aca="true" t="shared" si="22" ref="B33:AB33">B32-B16</f>
        <v>0</v>
      </c>
      <c r="C33" s="335">
        <f t="shared" si="22"/>
        <v>0</v>
      </c>
      <c r="D33" s="333">
        <f t="shared" si="22"/>
        <v>0</v>
      </c>
      <c r="E33" s="333">
        <f t="shared" si="22"/>
        <v>0</v>
      </c>
      <c r="F33" s="333">
        <f t="shared" si="22"/>
        <v>0</v>
      </c>
      <c r="G33" s="333">
        <f t="shared" si="22"/>
        <v>0</v>
      </c>
      <c r="H33" s="333">
        <f t="shared" si="22"/>
        <v>0</v>
      </c>
      <c r="I33" s="338">
        <f t="shared" si="22"/>
        <v>0</v>
      </c>
      <c r="J33" s="331">
        <f t="shared" si="22"/>
        <v>0</v>
      </c>
      <c r="K33" s="333">
        <f t="shared" si="22"/>
        <v>0</v>
      </c>
      <c r="L33" s="338">
        <f t="shared" si="22"/>
        <v>0</v>
      </c>
      <c r="M33" s="331">
        <f t="shared" si="22"/>
        <v>0</v>
      </c>
      <c r="N33" s="336">
        <f t="shared" si="22"/>
        <v>0</v>
      </c>
      <c r="O33" s="336">
        <f t="shared" si="22"/>
        <v>0</v>
      </c>
      <c r="P33" s="335">
        <f t="shared" si="22"/>
        <v>0</v>
      </c>
      <c r="Q33" s="333">
        <f t="shared" si="22"/>
        <v>0</v>
      </c>
      <c r="R33" s="406">
        <f t="shared" si="22"/>
        <v>0</v>
      </c>
      <c r="S33" s="335">
        <f>S32-S16</f>
        <v>0</v>
      </c>
      <c r="T33" s="333">
        <f>T32-T16</f>
        <v>0</v>
      </c>
      <c r="U33" s="406">
        <f>U32-U16</f>
        <v>0</v>
      </c>
      <c r="V33" s="331">
        <f t="shared" si="22"/>
        <v>0</v>
      </c>
      <c r="W33" s="336">
        <f t="shared" si="22"/>
        <v>0</v>
      </c>
      <c r="X33" s="336">
        <f t="shared" si="22"/>
        <v>0</v>
      </c>
      <c r="Y33" s="406">
        <f t="shared" si="22"/>
        <v>0</v>
      </c>
      <c r="Z33" s="332">
        <f t="shared" si="22"/>
        <v>0</v>
      </c>
      <c r="AA33" s="332">
        <f t="shared" si="22"/>
        <v>0</v>
      </c>
      <c r="AB33" s="321">
        <f t="shared" si="22"/>
        <v>0</v>
      </c>
    </row>
    <row r="34" spans="1:28" s="402" customFormat="1" ht="7.5" customHeight="1">
      <c r="A34" s="403"/>
      <c r="B34" s="340"/>
      <c r="C34" s="401"/>
      <c r="D34" s="342"/>
      <c r="E34" s="342"/>
      <c r="F34" s="342"/>
      <c r="G34" s="342"/>
      <c r="H34" s="342"/>
      <c r="I34" s="344"/>
      <c r="J34" s="341"/>
      <c r="K34" s="342"/>
      <c r="L34" s="344"/>
      <c r="M34" s="341"/>
      <c r="N34" s="345"/>
      <c r="O34" s="345"/>
      <c r="P34" s="401"/>
      <c r="Q34" s="342"/>
      <c r="R34" s="407"/>
      <c r="S34" s="401"/>
      <c r="T34" s="342"/>
      <c r="U34" s="407"/>
      <c r="V34" s="341"/>
      <c r="W34" s="345"/>
      <c r="X34" s="345"/>
      <c r="Y34" s="407"/>
      <c r="Z34" s="340"/>
      <c r="AA34" s="340"/>
      <c r="AB34" s="364"/>
    </row>
    <row r="35" spans="1:28" s="398" customFormat="1" ht="24.75" customHeight="1">
      <c r="A35" s="313" t="s">
        <v>398</v>
      </c>
      <c r="B35" s="314"/>
      <c r="C35" s="404"/>
      <c r="D35" s="316"/>
      <c r="E35" s="316"/>
      <c r="F35" s="316"/>
      <c r="G35" s="316"/>
      <c r="H35" s="316"/>
      <c r="I35" s="317"/>
      <c r="J35" s="315"/>
      <c r="K35" s="316"/>
      <c r="L35" s="317"/>
      <c r="M35" s="316"/>
      <c r="N35" s="316"/>
      <c r="O35" s="317"/>
      <c r="P35" s="404"/>
      <c r="Q35" s="316"/>
      <c r="R35" s="317"/>
      <c r="S35" s="404"/>
      <c r="T35" s="316"/>
      <c r="U35" s="319"/>
      <c r="V35" s="315"/>
      <c r="W35" s="405"/>
      <c r="X35" s="405"/>
      <c r="Y35" s="317"/>
      <c r="Z35" s="314"/>
      <c r="AA35" s="317"/>
      <c r="AB35" s="317"/>
    </row>
    <row r="36" spans="1:28" s="328" customFormat="1" ht="15" customHeight="1">
      <c r="A36" s="329" t="s">
        <v>399</v>
      </c>
      <c r="B36" s="321"/>
      <c r="C36" s="399"/>
      <c r="D36" s="323"/>
      <c r="E36" s="323"/>
      <c r="F36" s="323">
        <f aca="true" t="shared" si="23" ref="F36:F42">SUM(C36:E36)</f>
        <v>0</v>
      </c>
      <c r="G36" s="323"/>
      <c r="H36" s="323"/>
      <c r="I36" s="325">
        <f aca="true" t="shared" si="24" ref="I36:I42">SUM(G36:H36)</f>
        <v>0</v>
      </c>
      <c r="J36" s="322">
        <f aca="true" t="shared" si="25" ref="J36:J42">SUM(B36,F36,I36)</f>
        <v>0</v>
      </c>
      <c r="K36" s="323"/>
      <c r="L36" s="325">
        <f aca="true" t="shared" si="26" ref="L36:L42">SUM(J36:K36)</f>
        <v>0</v>
      </c>
      <c r="M36" s="322"/>
      <c r="N36" s="327"/>
      <c r="O36" s="325">
        <f aca="true" t="shared" si="27" ref="O36:O42">SUM(M36:N36)</f>
        <v>0</v>
      </c>
      <c r="P36" s="399"/>
      <c r="Q36" s="323"/>
      <c r="R36" s="326">
        <f aca="true" t="shared" si="28" ref="R36:R42">SUM(P36:P36)</f>
        <v>0</v>
      </c>
      <c r="S36" s="399"/>
      <c r="T36" s="323"/>
      <c r="U36" s="326">
        <f aca="true" t="shared" si="29" ref="U36:U42">SUM(S36:S36)</f>
        <v>0</v>
      </c>
      <c r="V36" s="322"/>
      <c r="W36" s="327"/>
      <c r="X36" s="327"/>
      <c r="Y36" s="325">
        <f aca="true" t="shared" si="30" ref="Y36:Y42">SUM(V36:X36)</f>
        <v>0</v>
      </c>
      <c r="Z36" s="321">
        <f aca="true" t="shared" si="31" ref="Z36:Z42">SUM(L36,O36,R36,U36,Y36)</f>
        <v>0</v>
      </c>
      <c r="AA36" s="323"/>
      <c r="AB36" s="321">
        <f aca="true" t="shared" si="32" ref="AB36:AB42">SUM(Z36:AA36)</f>
        <v>0</v>
      </c>
    </row>
    <row r="37" spans="1:28" s="328" customFormat="1" ht="15" customHeight="1">
      <c r="A37" s="330" t="s">
        <v>400</v>
      </c>
      <c r="B37" s="321"/>
      <c r="C37" s="399"/>
      <c r="D37" s="323"/>
      <c r="E37" s="323"/>
      <c r="F37" s="323">
        <f t="shared" si="23"/>
        <v>0</v>
      </c>
      <c r="G37" s="323"/>
      <c r="H37" s="323"/>
      <c r="I37" s="325">
        <f t="shared" si="24"/>
        <v>0</v>
      </c>
      <c r="J37" s="331">
        <f t="shared" si="25"/>
        <v>0</v>
      </c>
      <c r="K37" s="323"/>
      <c r="L37" s="325">
        <f t="shared" si="26"/>
        <v>0</v>
      </c>
      <c r="M37" s="322"/>
      <c r="N37" s="327"/>
      <c r="O37" s="325">
        <f t="shared" si="27"/>
        <v>0</v>
      </c>
      <c r="P37" s="399"/>
      <c r="Q37" s="323"/>
      <c r="R37" s="326">
        <f t="shared" si="28"/>
        <v>0</v>
      </c>
      <c r="S37" s="399"/>
      <c r="T37" s="323"/>
      <c r="U37" s="326">
        <f t="shared" si="29"/>
        <v>0</v>
      </c>
      <c r="V37" s="322"/>
      <c r="W37" s="327"/>
      <c r="X37" s="327"/>
      <c r="Y37" s="325">
        <f t="shared" si="30"/>
        <v>0</v>
      </c>
      <c r="Z37" s="321">
        <f t="shared" si="31"/>
        <v>0</v>
      </c>
      <c r="AA37" s="323"/>
      <c r="AB37" s="321">
        <f t="shared" si="32"/>
        <v>0</v>
      </c>
    </row>
    <row r="38" spans="1:28" s="328" customFormat="1" ht="15" customHeight="1">
      <c r="A38" s="330" t="s">
        <v>402</v>
      </c>
      <c r="B38" s="332"/>
      <c r="C38" s="335"/>
      <c r="D38" s="333"/>
      <c r="E38" s="333"/>
      <c r="F38" s="323">
        <f t="shared" si="23"/>
        <v>0</v>
      </c>
      <c r="G38" s="333"/>
      <c r="H38" s="333"/>
      <c r="I38" s="325">
        <f t="shared" si="24"/>
        <v>0</v>
      </c>
      <c r="J38" s="331">
        <f t="shared" si="25"/>
        <v>0</v>
      </c>
      <c r="K38" s="323"/>
      <c r="L38" s="325">
        <f t="shared" si="26"/>
        <v>0</v>
      </c>
      <c r="M38" s="331"/>
      <c r="N38" s="336"/>
      <c r="O38" s="325">
        <f t="shared" si="27"/>
        <v>0</v>
      </c>
      <c r="P38" s="335"/>
      <c r="Q38" s="333"/>
      <c r="R38" s="326">
        <f t="shared" si="28"/>
        <v>0</v>
      </c>
      <c r="S38" s="335"/>
      <c r="T38" s="333"/>
      <c r="U38" s="326">
        <f t="shared" si="29"/>
        <v>0</v>
      </c>
      <c r="V38" s="331"/>
      <c r="W38" s="336"/>
      <c r="X38" s="336"/>
      <c r="Y38" s="325">
        <f t="shared" si="30"/>
        <v>0</v>
      </c>
      <c r="Z38" s="321">
        <f t="shared" si="31"/>
        <v>0</v>
      </c>
      <c r="AA38" s="323"/>
      <c r="AB38" s="321">
        <f t="shared" si="32"/>
        <v>0</v>
      </c>
    </row>
    <row r="39" spans="1:28" s="328" customFormat="1" ht="15" customHeight="1">
      <c r="A39" s="330" t="s">
        <v>403</v>
      </c>
      <c r="B39" s="332"/>
      <c r="C39" s="335"/>
      <c r="D39" s="333"/>
      <c r="E39" s="333"/>
      <c r="F39" s="323">
        <f t="shared" si="23"/>
        <v>0</v>
      </c>
      <c r="G39" s="333"/>
      <c r="H39" s="333"/>
      <c r="I39" s="325">
        <f t="shared" si="24"/>
        <v>0</v>
      </c>
      <c r="J39" s="331">
        <f t="shared" si="25"/>
        <v>0</v>
      </c>
      <c r="K39" s="323"/>
      <c r="L39" s="325">
        <f t="shared" si="26"/>
        <v>0</v>
      </c>
      <c r="M39" s="331"/>
      <c r="N39" s="336"/>
      <c r="O39" s="325">
        <f t="shared" si="27"/>
        <v>0</v>
      </c>
      <c r="P39" s="335"/>
      <c r="Q39" s="333"/>
      <c r="R39" s="326">
        <f t="shared" si="28"/>
        <v>0</v>
      </c>
      <c r="S39" s="335"/>
      <c r="T39" s="333"/>
      <c r="U39" s="326">
        <f t="shared" si="29"/>
        <v>0</v>
      </c>
      <c r="V39" s="331"/>
      <c r="W39" s="336"/>
      <c r="X39" s="336"/>
      <c r="Y39" s="325">
        <f t="shared" si="30"/>
        <v>0</v>
      </c>
      <c r="Z39" s="321">
        <f t="shared" si="31"/>
        <v>0</v>
      </c>
      <c r="AA39" s="323"/>
      <c r="AB39" s="321">
        <f t="shared" si="32"/>
        <v>0</v>
      </c>
    </row>
    <row r="40" spans="1:28" s="328" customFormat="1" ht="15" customHeight="1">
      <c r="A40" s="330" t="s">
        <v>404</v>
      </c>
      <c r="B40" s="332"/>
      <c r="C40" s="335"/>
      <c r="D40" s="333"/>
      <c r="E40" s="333"/>
      <c r="F40" s="323">
        <f t="shared" si="23"/>
        <v>0</v>
      </c>
      <c r="G40" s="333"/>
      <c r="H40" s="333"/>
      <c r="I40" s="325">
        <f t="shared" si="24"/>
        <v>0</v>
      </c>
      <c r="J40" s="331">
        <f t="shared" si="25"/>
        <v>0</v>
      </c>
      <c r="K40" s="323"/>
      <c r="L40" s="325">
        <f t="shared" si="26"/>
        <v>0</v>
      </c>
      <c r="M40" s="331"/>
      <c r="N40" s="336"/>
      <c r="O40" s="325">
        <f t="shared" si="27"/>
        <v>0</v>
      </c>
      <c r="P40" s="335"/>
      <c r="Q40" s="333"/>
      <c r="R40" s="326">
        <f t="shared" si="28"/>
        <v>0</v>
      </c>
      <c r="S40" s="335"/>
      <c r="T40" s="333"/>
      <c r="U40" s="326">
        <f t="shared" si="29"/>
        <v>0</v>
      </c>
      <c r="V40" s="331"/>
      <c r="W40" s="336"/>
      <c r="X40" s="336"/>
      <c r="Y40" s="325">
        <f t="shared" si="30"/>
        <v>0</v>
      </c>
      <c r="Z40" s="321">
        <f t="shared" si="31"/>
        <v>0</v>
      </c>
      <c r="AA40" s="323"/>
      <c r="AB40" s="321">
        <f t="shared" si="32"/>
        <v>0</v>
      </c>
    </row>
    <row r="41" spans="1:28" s="328" customFormat="1" ht="15" customHeight="1">
      <c r="A41" s="330" t="s">
        <v>405</v>
      </c>
      <c r="B41" s="332"/>
      <c r="C41" s="335"/>
      <c r="D41" s="333"/>
      <c r="E41" s="333"/>
      <c r="F41" s="323">
        <f t="shared" si="23"/>
        <v>0</v>
      </c>
      <c r="G41" s="333"/>
      <c r="H41" s="333"/>
      <c r="I41" s="325">
        <f t="shared" si="24"/>
        <v>0</v>
      </c>
      <c r="J41" s="331">
        <f t="shared" si="25"/>
        <v>0</v>
      </c>
      <c r="K41" s="323"/>
      <c r="L41" s="325">
        <f t="shared" si="26"/>
        <v>0</v>
      </c>
      <c r="M41" s="331"/>
      <c r="N41" s="336"/>
      <c r="O41" s="325">
        <f t="shared" si="27"/>
        <v>0</v>
      </c>
      <c r="P41" s="335"/>
      <c r="Q41" s="333"/>
      <c r="R41" s="326">
        <f t="shared" si="28"/>
        <v>0</v>
      </c>
      <c r="S41" s="335"/>
      <c r="T41" s="333"/>
      <c r="U41" s="326">
        <f t="shared" si="29"/>
        <v>0</v>
      </c>
      <c r="V41" s="331"/>
      <c r="W41" s="336"/>
      <c r="X41" s="336"/>
      <c r="Y41" s="325">
        <f t="shared" si="30"/>
        <v>0</v>
      </c>
      <c r="Z41" s="321">
        <f t="shared" si="31"/>
        <v>0</v>
      </c>
      <c r="AA41" s="323"/>
      <c r="AB41" s="321">
        <f t="shared" si="32"/>
        <v>0</v>
      </c>
    </row>
    <row r="42" spans="1:28" s="328" customFormat="1" ht="15" customHeight="1">
      <c r="A42" s="330" t="s">
        <v>406</v>
      </c>
      <c r="B42" s="332"/>
      <c r="C42" s="335"/>
      <c r="D42" s="333"/>
      <c r="E42" s="333"/>
      <c r="F42" s="323">
        <f t="shared" si="23"/>
        <v>0</v>
      </c>
      <c r="G42" s="333"/>
      <c r="H42" s="333"/>
      <c r="I42" s="325">
        <f t="shared" si="24"/>
        <v>0</v>
      </c>
      <c r="J42" s="331">
        <f t="shared" si="25"/>
        <v>0</v>
      </c>
      <c r="K42" s="323"/>
      <c r="L42" s="325">
        <f t="shared" si="26"/>
        <v>0</v>
      </c>
      <c r="M42" s="331"/>
      <c r="N42" s="336"/>
      <c r="O42" s="325">
        <f t="shared" si="27"/>
        <v>0</v>
      </c>
      <c r="P42" s="335"/>
      <c r="Q42" s="333"/>
      <c r="R42" s="326">
        <f t="shared" si="28"/>
        <v>0</v>
      </c>
      <c r="S42" s="335"/>
      <c r="T42" s="333"/>
      <c r="U42" s="326">
        <f t="shared" si="29"/>
        <v>0</v>
      </c>
      <c r="V42" s="331"/>
      <c r="W42" s="336"/>
      <c r="X42" s="336"/>
      <c r="Y42" s="325">
        <f t="shared" si="30"/>
        <v>0</v>
      </c>
      <c r="Z42" s="321">
        <f t="shared" si="31"/>
        <v>0</v>
      </c>
      <c r="AA42" s="323"/>
      <c r="AB42" s="321">
        <f t="shared" si="32"/>
        <v>0</v>
      </c>
    </row>
    <row r="43" spans="1:28" s="328" customFormat="1" ht="16.5" customHeight="1">
      <c r="A43" s="334" t="s">
        <v>381</v>
      </c>
      <c r="B43" s="332">
        <f aca="true" t="shared" si="33" ref="B43:AB43">SUBTOTAL(9,B36:B42)</f>
        <v>0</v>
      </c>
      <c r="C43" s="335">
        <f t="shared" si="33"/>
        <v>0</v>
      </c>
      <c r="D43" s="333">
        <f t="shared" si="33"/>
        <v>0</v>
      </c>
      <c r="E43" s="333">
        <f t="shared" si="33"/>
        <v>0</v>
      </c>
      <c r="F43" s="333">
        <f t="shared" si="33"/>
        <v>0</v>
      </c>
      <c r="G43" s="333">
        <f t="shared" si="33"/>
        <v>0</v>
      </c>
      <c r="H43" s="333">
        <f t="shared" si="33"/>
        <v>0</v>
      </c>
      <c r="I43" s="338">
        <f t="shared" si="33"/>
        <v>0</v>
      </c>
      <c r="J43" s="331">
        <f t="shared" si="33"/>
        <v>0</v>
      </c>
      <c r="K43" s="333">
        <f t="shared" si="33"/>
        <v>0</v>
      </c>
      <c r="L43" s="338">
        <f t="shared" si="33"/>
        <v>0</v>
      </c>
      <c r="M43" s="331">
        <f t="shared" si="33"/>
        <v>0</v>
      </c>
      <c r="N43" s="336">
        <f t="shared" si="33"/>
        <v>0</v>
      </c>
      <c r="O43" s="338">
        <f t="shared" si="33"/>
        <v>0</v>
      </c>
      <c r="P43" s="335">
        <f t="shared" si="33"/>
        <v>0</v>
      </c>
      <c r="Q43" s="333">
        <f t="shared" si="33"/>
        <v>0</v>
      </c>
      <c r="R43" s="406">
        <f t="shared" si="33"/>
        <v>0</v>
      </c>
      <c r="S43" s="335">
        <f>SUBTOTAL(9,S36:S42)</f>
        <v>0</v>
      </c>
      <c r="T43" s="333">
        <f>SUBTOTAL(9,T36:T42)</f>
        <v>0</v>
      </c>
      <c r="U43" s="406">
        <f>SUBTOTAL(9,U36:U42)</f>
        <v>0</v>
      </c>
      <c r="V43" s="331">
        <f t="shared" si="33"/>
        <v>0</v>
      </c>
      <c r="W43" s="336">
        <f t="shared" si="33"/>
        <v>0</v>
      </c>
      <c r="X43" s="336">
        <f t="shared" si="33"/>
        <v>0</v>
      </c>
      <c r="Y43" s="338">
        <f t="shared" si="33"/>
        <v>0</v>
      </c>
      <c r="Z43" s="332">
        <f t="shared" si="33"/>
        <v>0</v>
      </c>
      <c r="AA43" s="332">
        <f t="shared" si="33"/>
        <v>0</v>
      </c>
      <c r="AB43" s="332">
        <f t="shared" si="33"/>
        <v>0</v>
      </c>
    </row>
    <row r="44" spans="1:28" s="402" customFormat="1" ht="7.5" customHeight="1">
      <c r="A44" s="400"/>
      <c r="B44" s="340"/>
      <c r="C44" s="401"/>
      <c r="D44" s="342"/>
      <c r="E44" s="342"/>
      <c r="F44" s="342"/>
      <c r="G44" s="342"/>
      <c r="H44" s="342"/>
      <c r="I44" s="344"/>
      <c r="J44" s="341"/>
      <c r="K44" s="342"/>
      <c r="L44" s="344"/>
      <c r="M44" s="341"/>
      <c r="N44" s="345"/>
      <c r="O44" s="344"/>
      <c r="P44" s="401"/>
      <c r="Q44" s="342"/>
      <c r="R44" s="344"/>
      <c r="S44" s="401"/>
      <c r="T44" s="342"/>
      <c r="U44" s="344"/>
      <c r="V44" s="341"/>
      <c r="W44" s="345"/>
      <c r="X44" s="345"/>
      <c r="Y44" s="344"/>
      <c r="Z44" s="340"/>
      <c r="AA44" s="340"/>
      <c r="AB44" s="340"/>
    </row>
    <row r="45" spans="1:28" s="328" customFormat="1" ht="15" customHeight="1">
      <c r="A45" s="329" t="s">
        <v>384</v>
      </c>
      <c r="B45" s="321"/>
      <c r="C45" s="399"/>
      <c r="D45" s="323"/>
      <c r="E45" s="323"/>
      <c r="F45" s="323">
        <f aca="true" t="shared" si="34" ref="F45:F50">SUM(C45:E45)</f>
        <v>0</v>
      </c>
      <c r="G45" s="323"/>
      <c r="H45" s="323"/>
      <c r="I45" s="325">
        <f aca="true" t="shared" si="35" ref="I45:I50">SUM(G45:H45)</f>
        <v>0</v>
      </c>
      <c r="J45" s="322">
        <f aca="true" t="shared" si="36" ref="J45:J50">SUM(B45,F45,I45)</f>
        <v>0</v>
      </c>
      <c r="K45" s="323"/>
      <c r="L45" s="325">
        <f aca="true" t="shared" si="37" ref="L45:L50">SUM(J45:K45)</f>
        <v>0</v>
      </c>
      <c r="M45" s="322"/>
      <c r="N45" s="327"/>
      <c r="O45" s="325">
        <f aca="true" t="shared" si="38" ref="O45:O50">SUM(M45:N45)</f>
        <v>0</v>
      </c>
      <c r="P45" s="399"/>
      <c r="Q45" s="323"/>
      <c r="R45" s="326">
        <f aca="true" t="shared" si="39" ref="R45:R50">SUM(P45:P45)</f>
        <v>0</v>
      </c>
      <c r="S45" s="399"/>
      <c r="T45" s="323"/>
      <c r="U45" s="326">
        <f aca="true" t="shared" si="40" ref="U45:U50">SUM(S45:S45)</f>
        <v>0</v>
      </c>
      <c r="V45" s="322"/>
      <c r="W45" s="327"/>
      <c r="X45" s="327"/>
      <c r="Y45" s="325">
        <f aca="true" t="shared" si="41" ref="Y45:Y50">SUM(V45:X45)</f>
        <v>0</v>
      </c>
      <c r="Z45" s="321">
        <f aca="true" t="shared" si="42" ref="Z45:Z50">SUM(L45,O45,R45,U45,Y45)</f>
        <v>0</v>
      </c>
      <c r="AA45" s="323"/>
      <c r="AB45" s="321">
        <f aca="true" t="shared" si="43" ref="AB45:AB51">SUM(Z45:AA45)</f>
        <v>0</v>
      </c>
    </row>
    <row r="46" spans="1:28" s="328" customFormat="1" ht="15" customHeight="1">
      <c r="A46" s="330" t="s">
        <v>389</v>
      </c>
      <c r="B46" s="332"/>
      <c r="C46" s="335"/>
      <c r="D46" s="333"/>
      <c r="E46" s="333"/>
      <c r="F46" s="323">
        <f t="shared" si="34"/>
        <v>0</v>
      </c>
      <c r="G46" s="333"/>
      <c r="H46" s="333"/>
      <c r="I46" s="325">
        <f t="shared" si="35"/>
        <v>0</v>
      </c>
      <c r="J46" s="331">
        <f t="shared" si="36"/>
        <v>0</v>
      </c>
      <c r="K46" s="323"/>
      <c r="L46" s="325">
        <f t="shared" si="37"/>
        <v>0</v>
      </c>
      <c r="M46" s="331"/>
      <c r="N46" s="336"/>
      <c r="O46" s="325">
        <f t="shared" si="38"/>
        <v>0</v>
      </c>
      <c r="P46" s="335"/>
      <c r="Q46" s="333"/>
      <c r="R46" s="326">
        <f t="shared" si="39"/>
        <v>0</v>
      </c>
      <c r="S46" s="335"/>
      <c r="T46" s="333"/>
      <c r="U46" s="326">
        <f t="shared" si="40"/>
        <v>0</v>
      </c>
      <c r="V46" s="331"/>
      <c r="W46" s="336"/>
      <c r="X46" s="336"/>
      <c r="Y46" s="325">
        <f t="shared" si="41"/>
        <v>0</v>
      </c>
      <c r="Z46" s="321">
        <f t="shared" si="42"/>
        <v>0</v>
      </c>
      <c r="AA46" s="323"/>
      <c r="AB46" s="321">
        <f t="shared" si="43"/>
        <v>0</v>
      </c>
    </row>
    <row r="47" spans="1:28" s="328" customFormat="1" ht="15" customHeight="1">
      <c r="A47" s="330" t="s">
        <v>392</v>
      </c>
      <c r="B47" s="332"/>
      <c r="C47" s="335"/>
      <c r="D47" s="333"/>
      <c r="E47" s="333"/>
      <c r="F47" s="323">
        <f t="shared" si="34"/>
        <v>0</v>
      </c>
      <c r="G47" s="333"/>
      <c r="H47" s="333"/>
      <c r="I47" s="325">
        <f t="shared" si="35"/>
        <v>0</v>
      </c>
      <c r="J47" s="331">
        <f t="shared" si="36"/>
        <v>0</v>
      </c>
      <c r="K47" s="323"/>
      <c r="L47" s="325">
        <f t="shared" si="37"/>
        <v>0</v>
      </c>
      <c r="M47" s="331"/>
      <c r="N47" s="336"/>
      <c r="O47" s="327">
        <f t="shared" si="38"/>
        <v>0</v>
      </c>
      <c r="P47" s="335"/>
      <c r="Q47" s="333"/>
      <c r="R47" s="326">
        <f t="shared" si="39"/>
        <v>0</v>
      </c>
      <c r="S47" s="335"/>
      <c r="T47" s="333"/>
      <c r="U47" s="326">
        <f t="shared" si="40"/>
        <v>0</v>
      </c>
      <c r="V47" s="331"/>
      <c r="W47" s="336"/>
      <c r="X47" s="336"/>
      <c r="Y47" s="326">
        <f t="shared" si="41"/>
        <v>0</v>
      </c>
      <c r="Z47" s="321">
        <f t="shared" si="42"/>
        <v>0</v>
      </c>
      <c r="AA47" s="323"/>
      <c r="AB47" s="321">
        <f t="shared" si="43"/>
        <v>0</v>
      </c>
    </row>
    <row r="48" spans="1:28" s="328" customFormat="1" ht="15" customHeight="1">
      <c r="A48" s="330" t="s">
        <v>393</v>
      </c>
      <c r="B48" s="332"/>
      <c r="C48" s="335"/>
      <c r="D48" s="333"/>
      <c r="E48" s="333"/>
      <c r="F48" s="323">
        <f t="shared" si="34"/>
        <v>0</v>
      </c>
      <c r="G48" s="333"/>
      <c r="H48" s="333"/>
      <c r="I48" s="325">
        <f t="shared" si="35"/>
        <v>0</v>
      </c>
      <c r="J48" s="331">
        <f t="shared" si="36"/>
        <v>0</v>
      </c>
      <c r="K48" s="323"/>
      <c r="L48" s="325">
        <f t="shared" si="37"/>
        <v>0</v>
      </c>
      <c r="M48" s="331"/>
      <c r="N48" s="336"/>
      <c r="O48" s="325">
        <f t="shared" si="38"/>
        <v>0</v>
      </c>
      <c r="P48" s="335"/>
      <c r="Q48" s="333"/>
      <c r="R48" s="326">
        <f t="shared" si="39"/>
        <v>0</v>
      </c>
      <c r="S48" s="335"/>
      <c r="T48" s="333"/>
      <c r="U48" s="326">
        <f t="shared" si="40"/>
        <v>0</v>
      </c>
      <c r="V48" s="331"/>
      <c r="W48" s="336"/>
      <c r="X48" s="336"/>
      <c r="Y48" s="325">
        <f t="shared" si="41"/>
        <v>0</v>
      </c>
      <c r="Z48" s="321">
        <f t="shared" si="42"/>
        <v>0</v>
      </c>
      <c r="AA48" s="323"/>
      <c r="AB48" s="321">
        <f t="shared" si="43"/>
        <v>0</v>
      </c>
    </row>
    <row r="49" spans="1:28" s="328" customFormat="1" ht="15" customHeight="1">
      <c r="A49" s="330" t="s">
        <v>407</v>
      </c>
      <c r="B49" s="332"/>
      <c r="C49" s="335"/>
      <c r="D49" s="333"/>
      <c r="E49" s="333"/>
      <c r="F49" s="323">
        <f t="shared" si="34"/>
        <v>0</v>
      </c>
      <c r="G49" s="333"/>
      <c r="H49" s="333"/>
      <c r="I49" s="325">
        <f t="shared" si="35"/>
        <v>0</v>
      </c>
      <c r="J49" s="331">
        <f t="shared" si="36"/>
        <v>0</v>
      </c>
      <c r="K49" s="323"/>
      <c r="L49" s="325">
        <f t="shared" si="37"/>
        <v>0</v>
      </c>
      <c r="M49" s="331"/>
      <c r="N49" s="336"/>
      <c r="O49" s="325">
        <f t="shared" si="38"/>
        <v>0</v>
      </c>
      <c r="P49" s="335"/>
      <c r="Q49" s="333"/>
      <c r="R49" s="326">
        <f t="shared" si="39"/>
        <v>0</v>
      </c>
      <c r="S49" s="335"/>
      <c r="T49" s="333"/>
      <c r="U49" s="326">
        <f t="shared" si="40"/>
        <v>0</v>
      </c>
      <c r="V49" s="331"/>
      <c r="W49" s="336"/>
      <c r="X49" s="336"/>
      <c r="Y49" s="325">
        <f t="shared" si="41"/>
        <v>0</v>
      </c>
      <c r="Z49" s="321">
        <f t="shared" si="42"/>
        <v>0</v>
      </c>
      <c r="AA49" s="323"/>
      <c r="AB49" s="321">
        <f t="shared" si="43"/>
        <v>0</v>
      </c>
    </row>
    <row r="50" spans="1:28" s="328" customFormat="1" ht="15" customHeight="1">
      <c r="A50" s="330" t="s">
        <v>395</v>
      </c>
      <c r="B50" s="332"/>
      <c r="C50" s="335"/>
      <c r="D50" s="333"/>
      <c r="E50" s="333"/>
      <c r="F50" s="323">
        <f t="shared" si="34"/>
        <v>0</v>
      </c>
      <c r="G50" s="333"/>
      <c r="H50" s="333"/>
      <c r="I50" s="325">
        <f t="shared" si="35"/>
        <v>0</v>
      </c>
      <c r="J50" s="331">
        <f t="shared" si="36"/>
        <v>0</v>
      </c>
      <c r="K50" s="323"/>
      <c r="L50" s="325">
        <f t="shared" si="37"/>
        <v>0</v>
      </c>
      <c r="M50" s="331"/>
      <c r="N50" s="336"/>
      <c r="O50" s="325">
        <f t="shared" si="38"/>
        <v>0</v>
      </c>
      <c r="P50" s="335"/>
      <c r="Q50" s="333"/>
      <c r="R50" s="326">
        <f t="shared" si="39"/>
        <v>0</v>
      </c>
      <c r="S50" s="335"/>
      <c r="T50" s="333"/>
      <c r="U50" s="326">
        <f t="shared" si="40"/>
        <v>0</v>
      </c>
      <c r="V50" s="331"/>
      <c r="W50" s="336"/>
      <c r="X50" s="336"/>
      <c r="Y50" s="325">
        <f t="shared" si="41"/>
        <v>0</v>
      </c>
      <c r="Z50" s="321">
        <f t="shared" si="42"/>
        <v>0</v>
      </c>
      <c r="AA50" s="323"/>
      <c r="AB50" s="321">
        <f t="shared" si="43"/>
        <v>0</v>
      </c>
    </row>
    <row r="51" spans="1:28" s="328" customFormat="1" ht="16.5" customHeight="1">
      <c r="A51" s="334" t="s">
        <v>396</v>
      </c>
      <c r="B51" s="332">
        <f aca="true" t="shared" si="44" ref="B51:AA51">SUBTOTAL(9,B45:B50)</f>
        <v>0</v>
      </c>
      <c r="C51" s="335">
        <f t="shared" si="44"/>
        <v>0</v>
      </c>
      <c r="D51" s="333">
        <f t="shared" si="44"/>
        <v>0</v>
      </c>
      <c r="E51" s="333">
        <f t="shared" si="44"/>
        <v>0</v>
      </c>
      <c r="F51" s="333">
        <f t="shared" si="44"/>
        <v>0</v>
      </c>
      <c r="G51" s="333">
        <f t="shared" si="44"/>
        <v>0</v>
      </c>
      <c r="H51" s="333">
        <f t="shared" si="44"/>
        <v>0</v>
      </c>
      <c r="I51" s="338">
        <f t="shared" si="44"/>
        <v>0</v>
      </c>
      <c r="J51" s="331">
        <f t="shared" si="44"/>
        <v>0</v>
      </c>
      <c r="K51" s="333">
        <f t="shared" si="44"/>
        <v>0</v>
      </c>
      <c r="L51" s="338">
        <f t="shared" si="44"/>
        <v>0</v>
      </c>
      <c r="M51" s="331">
        <f t="shared" si="44"/>
        <v>0</v>
      </c>
      <c r="N51" s="336">
        <f t="shared" si="44"/>
        <v>0</v>
      </c>
      <c r="O51" s="338">
        <f t="shared" si="44"/>
        <v>0</v>
      </c>
      <c r="P51" s="335">
        <f t="shared" si="44"/>
        <v>0</v>
      </c>
      <c r="Q51" s="333">
        <f t="shared" si="44"/>
        <v>0</v>
      </c>
      <c r="R51" s="406">
        <f t="shared" si="44"/>
        <v>0</v>
      </c>
      <c r="S51" s="335">
        <f>SUBTOTAL(9,S45:S50)</f>
        <v>0</v>
      </c>
      <c r="T51" s="333">
        <f>SUBTOTAL(9,T45:T50)</f>
        <v>0</v>
      </c>
      <c r="U51" s="406">
        <f>SUBTOTAL(9,U45:U50)</f>
        <v>0</v>
      </c>
      <c r="V51" s="331">
        <f t="shared" si="44"/>
        <v>0</v>
      </c>
      <c r="W51" s="336">
        <f t="shared" si="44"/>
        <v>0</v>
      </c>
      <c r="X51" s="336">
        <f t="shared" si="44"/>
        <v>0</v>
      </c>
      <c r="Y51" s="338">
        <f t="shared" si="44"/>
        <v>0</v>
      </c>
      <c r="Z51" s="332">
        <f t="shared" si="44"/>
        <v>0</v>
      </c>
      <c r="AA51" s="332">
        <f t="shared" si="44"/>
        <v>0</v>
      </c>
      <c r="AB51" s="321">
        <f t="shared" si="43"/>
        <v>0</v>
      </c>
    </row>
    <row r="52" spans="1:28" s="328" customFormat="1" ht="16.5" customHeight="1">
      <c r="A52" s="334" t="s">
        <v>417</v>
      </c>
      <c r="B52" s="332">
        <f aca="true" t="shared" si="45" ref="B52:AB52">B51-B43</f>
        <v>0</v>
      </c>
      <c r="C52" s="335">
        <f t="shared" si="45"/>
        <v>0</v>
      </c>
      <c r="D52" s="333">
        <f t="shared" si="45"/>
        <v>0</v>
      </c>
      <c r="E52" s="333">
        <f t="shared" si="45"/>
        <v>0</v>
      </c>
      <c r="F52" s="333">
        <f t="shared" si="45"/>
        <v>0</v>
      </c>
      <c r="G52" s="333">
        <f t="shared" si="45"/>
        <v>0</v>
      </c>
      <c r="H52" s="333">
        <f t="shared" si="45"/>
        <v>0</v>
      </c>
      <c r="I52" s="338">
        <f t="shared" si="45"/>
        <v>0</v>
      </c>
      <c r="J52" s="331">
        <f t="shared" si="45"/>
        <v>0</v>
      </c>
      <c r="K52" s="333">
        <f t="shared" si="45"/>
        <v>0</v>
      </c>
      <c r="L52" s="338">
        <f t="shared" si="45"/>
        <v>0</v>
      </c>
      <c r="M52" s="331">
        <f t="shared" si="45"/>
        <v>0</v>
      </c>
      <c r="N52" s="336">
        <f t="shared" si="45"/>
        <v>0</v>
      </c>
      <c r="O52" s="336">
        <f t="shared" si="45"/>
        <v>0</v>
      </c>
      <c r="P52" s="335">
        <f t="shared" si="45"/>
        <v>0</v>
      </c>
      <c r="Q52" s="333">
        <f t="shared" si="45"/>
        <v>0</v>
      </c>
      <c r="R52" s="406">
        <f t="shared" si="45"/>
        <v>0</v>
      </c>
      <c r="S52" s="335">
        <f>S51-S43</f>
        <v>0</v>
      </c>
      <c r="T52" s="333">
        <f>T51-T43</f>
        <v>0</v>
      </c>
      <c r="U52" s="406">
        <f>U51-U43</f>
        <v>0</v>
      </c>
      <c r="V52" s="331">
        <f t="shared" si="45"/>
        <v>0</v>
      </c>
      <c r="W52" s="336">
        <f t="shared" si="45"/>
        <v>0</v>
      </c>
      <c r="X52" s="336">
        <f t="shared" si="45"/>
        <v>0</v>
      </c>
      <c r="Y52" s="406">
        <f t="shared" si="45"/>
        <v>0</v>
      </c>
      <c r="Z52" s="332">
        <f t="shared" si="45"/>
        <v>0</v>
      </c>
      <c r="AA52" s="332">
        <f t="shared" si="45"/>
        <v>0</v>
      </c>
      <c r="AB52" s="321">
        <f t="shared" si="45"/>
        <v>0</v>
      </c>
    </row>
    <row r="53" spans="1:28" s="402" customFormat="1" ht="15" customHeight="1">
      <c r="A53" s="339"/>
      <c r="B53" s="340"/>
      <c r="C53" s="401"/>
      <c r="D53" s="342"/>
      <c r="E53" s="342"/>
      <c r="F53" s="342"/>
      <c r="G53" s="366"/>
      <c r="H53" s="366"/>
      <c r="I53" s="368"/>
      <c r="J53" s="341"/>
      <c r="K53" s="342"/>
      <c r="L53" s="344"/>
      <c r="M53" s="345"/>
      <c r="N53" s="345"/>
      <c r="O53" s="344"/>
      <c r="P53" s="401"/>
      <c r="Q53" s="342"/>
      <c r="R53" s="407"/>
      <c r="S53" s="401"/>
      <c r="T53" s="342"/>
      <c r="U53" s="407"/>
      <c r="V53" s="341"/>
      <c r="W53" s="345"/>
      <c r="X53" s="345"/>
      <c r="Y53" s="344"/>
      <c r="Z53" s="364"/>
      <c r="AA53" s="408"/>
      <c r="AB53" s="408"/>
    </row>
    <row r="54" spans="1:28" s="398" customFormat="1" ht="24.75" customHeight="1">
      <c r="A54" s="313" t="s">
        <v>418</v>
      </c>
      <c r="B54" s="314"/>
      <c r="C54" s="404"/>
      <c r="D54" s="316"/>
      <c r="E54" s="316"/>
      <c r="F54" s="316"/>
      <c r="G54" s="316"/>
      <c r="H54" s="316"/>
      <c r="I54" s="317"/>
      <c r="J54" s="315"/>
      <c r="K54" s="316"/>
      <c r="L54" s="317"/>
      <c r="M54" s="316"/>
      <c r="N54" s="316"/>
      <c r="O54" s="317"/>
      <c r="P54" s="404"/>
      <c r="Q54" s="316"/>
      <c r="R54" s="319"/>
      <c r="S54" s="404"/>
      <c r="T54" s="316"/>
      <c r="U54" s="319"/>
      <c r="V54" s="315"/>
      <c r="W54" s="405"/>
      <c r="X54" s="405"/>
      <c r="Y54" s="317"/>
      <c r="Z54" s="314"/>
      <c r="AA54" s="317"/>
      <c r="AB54" s="317"/>
    </row>
    <row r="55" spans="1:28" s="328" customFormat="1" ht="15" customHeight="1">
      <c r="A55" s="329" t="s">
        <v>419</v>
      </c>
      <c r="B55" s="321"/>
      <c r="C55" s="399"/>
      <c r="D55" s="323"/>
      <c r="E55" s="323"/>
      <c r="F55" s="323">
        <f aca="true" t="shared" si="46" ref="F55:F64">SUM(C55:E55)</f>
        <v>0</v>
      </c>
      <c r="G55" s="323"/>
      <c r="H55" s="323"/>
      <c r="I55" s="325">
        <f aca="true" t="shared" si="47" ref="I55:I64">SUM(G55:H55)</f>
        <v>0</v>
      </c>
      <c r="J55" s="322">
        <f aca="true" t="shared" si="48" ref="J55:J64">SUM(B55,F55,I55)</f>
        <v>0</v>
      </c>
      <c r="K55" s="323"/>
      <c r="L55" s="325">
        <f aca="true" t="shared" si="49" ref="L55:L64">SUM(J55:K55)</f>
        <v>0</v>
      </c>
      <c r="M55" s="322"/>
      <c r="N55" s="327"/>
      <c r="O55" s="325">
        <f aca="true" t="shared" si="50" ref="O55:O64">SUM(M55:N55)</f>
        <v>0</v>
      </c>
      <c r="P55" s="399"/>
      <c r="Q55" s="323"/>
      <c r="R55" s="326">
        <f aca="true" t="shared" si="51" ref="R55:R64">SUM(P55:P55)</f>
        <v>0</v>
      </c>
      <c r="S55" s="399"/>
      <c r="T55" s="323"/>
      <c r="U55" s="326">
        <f aca="true" t="shared" si="52" ref="U55:U64">SUM(S55:S55)</f>
        <v>0</v>
      </c>
      <c r="V55" s="322"/>
      <c r="W55" s="327"/>
      <c r="X55" s="327"/>
      <c r="Y55" s="325">
        <f aca="true" t="shared" si="53" ref="Y55:Y64">SUM(V55:X55)</f>
        <v>0</v>
      </c>
      <c r="Z55" s="321">
        <f aca="true" t="shared" si="54" ref="Z55:Z64">SUM(L55,O55,R55,U55,Y55)</f>
        <v>0</v>
      </c>
      <c r="AA55" s="327"/>
      <c r="AB55" s="321">
        <f aca="true" t="shared" si="55" ref="AB55:AB64">SUM(Z55:AA55)</f>
        <v>0</v>
      </c>
    </row>
    <row r="56" spans="1:28" s="328" customFormat="1" ht="15" customHeight="1">
      <c r="A56" s="330" t="s">
        <v>420</v>
      </c>
      <c r="B56" s="321"/>
      <c r="C56" s="399"/>
      <c r="D56" s="323"/>
      <c r="E56" s="323"/>
      <c r="F56" s="323">
        <f t="shared" si="46"/>
        <v>0</v>
      </c>
      <c r="G56" s="323"/>
      <c r="H56" s="323"/>
      <c r="I56" s="325">
        <f t="shared" si="47"/>
        <v>0</v>
      </c>
      <c r="J56" s="331">
        <f t="shared" si="48"/>
        <v>0</v>
      </c>
      <c r="K56" s="323"/>
      <c r="L56" s="325">
        <f t="shared" si="49"/>
        <v>0</v>
      </c>
      <c r="M56" s="322"/>
      <c r="N56" s="327"/>
      <c r="O56" s="327">
        <f t="shared" si="50"/>
        <v>0</v>
      </c>
      <c r="P56" s="399"/>
      <c r="Q56" s="323"/>
      <c r="R56" s="326">
        <f t="shared" si="51"/>
        <v>0</v>
      </c>
      <c r="S56" s="399"/>
      <c r="T56" s="323"/>
      <c r="U56" s="326">
        <f t="shared" si="52"/>
        <v>0</v>
      </c>
      <c r="V56" s="322"/>
      <c r="W56" s="327"/>
      <c r="X56" s="327"/>
      <c r="Y56" s="325">
        <f t="shared" si="53"/>
        <v>0</v>
      </c>
      <c r="Z56" s="321">
        <f t="shared" si="54"/>
        <v>0</v>
      </c>
      <c r="AA56" s="323"/>
      <c r="AB56" s="321">
        <f t="shared" si="55"/>
        <v>0</v>
      </c>
    </row>
    <row r="57" spans="1:28" s="328" customFormat="1" ht="15" customHeight="1">
      <c r="A57" s="330" t="s">
        <v>421</v>
      </c>
      <c r="B57" s="321"/>
      <c r="C57" s="399"/>
      <c r="D57" s="323"/>
      <c r="E57" s="323"/>
      <c r="F57" s="323">
        <f t="shared" si="46"/>
        <v>0</v>
      </c>
      <c r="G57" s="323"/>
      <c r="H57" s="323"/>
      <c r="I57" s="325">
        <f t="shared" si="47"/>
        <v>0</v>
      </c>
      <c r="J57" s="331">
        <f t="shared" si="48"/>
        <v>0</v>
      </c>
      <c r="K57" s="323"/>
      <c r="L57" s="325">
        <f t="shared" si="49"/>
        <v>0</v>
      </c>
      <c r="M57" s="322"/>
      <c r="N57" s="327"/>
      <c r="O57" s="327">
        <f t="shared" si="50"/>
        <v>0</v>
      </c>
      <c r="P57" s="399"/>
      <c r="Q57" s="323"/>
      <c r="R57" s="326">
        <f t="shared" si="51"/>
        <v>0</v>
      </c>
      <c r="S57" s="399"/>
      <c r="T57" s="323"/>
      <c r="U57" s="326">
        <f t="shared" si="52"/>
        <v>0</v>
      </c>
      <c r="V57" s="322"/>
      <c r="W57" s="327"/>
      <c r="X57" s="327"/>
      <c r="Y57" s="325">
        <f t="shared" si="53"/>
        <v>0</v>
      </c>
      <c r="Z57" s="321">
        <f t="shared" si="54"/>
        <v>0</v>
      </c>
      <c r="AA57" s="323"/>
      <c r="AB57" s="321">
        <f t="shared" si="55"/>
        <v>0</v>
      </c>
    </row>
    <row r="58" spans="1:28" s="328" customFormat="1" ht="15" customHeight="1">
      <c r="A58" s="330" t="s">
        <v>422</v>
      </c>
      <c r="B58" s="321"/>
      <c r="C58" s="399"/>
      <c r="D58" s="323"/>
      <c r="E58" s="323"/>
      <c r="F58" s="323">
        <f t="shared" si="46"/>
        <v>0</v>
      </c>
      <c r="G58" s="323"/>
      <c r="H58" s="323"/>
      <c r="I58" s="325">
        <f t="shared" si="47"/>
        <v>0</v>
      </c>
      <c r="J58" s="331">
        <f t="shared" si="48"/>
        <v>0</v>
      </c>
      <c r="K58" s="323"/>
      <c r="L58" s="325">
        <f t="shared" si="49"/>
        <v>0</v>
      </c>
      <c r="M58" s="322"/>
      <c r="N58" s="327"/>
      <c r="O58" s="327">
        <f t="shared" si="50"/>
        <v>0</v>
      </c>
      <c r="P58" s="399"/>
      <c r="Q58" s="323"/>
      <c r="R58" s="326">
        <f t="shared" si="51"/>
        <v>0</v>
      </c>
      <c r="S58" s="399"/>
      <c r="T58" s="323"/>
      <c r="U58" s="326">
        <f t="shared" si="52"/>
        <v>0</v>
      </c>
      <c r="V58" s="322"/>
      <c r="W58" s="327"/>
      <c r="X58" s="327"/>
      <c r="Y58" s="325">
        <f t="shared" si="53"/>
        <v>0</v>
      </c>
      <c r="Z58" s="321">
        <f t="shared" si="54"/>
        <v>0</v>
      </c>
      <c r="AA58" s="323"/>
      <c r="AB58" s="321">
        <f t="shared" si="55"/>
        <v>0</v>
      </c>
    </row>
    <row r="59" spans="1:28" s="328" customFormat="1" ht="15" customHeight="1">
      <c r="A59" s="330" t="s">
        <v>424</v>
      </c>
      <c r="B59" s="321"/>
      <c r="C59" s="399"/>
      <c r="D59" s="323"/>
      <c r="E59" s="323"/>
      <c r="F59" s="323">
        <f t="shared" si="46"/>
        <v>0</v>
      </c>
      <c r="G59" s="323"/>
      <c r="H59" s="323"/>
      <c r="I59" s="325">
        <f t="shared" si="47"/>
        <v>0</v>
      </c>
      <c r="J59" s="331">
        <f t="shared" si="48"/>
        <v>0</v>
      </c>
      <c r="K59" s="323"/>
      <c r="L59" s="325">
        <f t="shared" si="49"/>
        <v>0</v>
      </c>
      <c r="M59" s="322"/>
      <c r="N59" s="327"/>
      <c r="O59" s="327">
        <f t="shared" si="50"/>
        <v>0</v>
      </c>
      <c r="P59" s="399"/>
      <c r="Q59" s="323"/>
      <c r="R59" s="326">
        <f t="shared" si="51"/>
        <v>0</v>
      </c>
      <c r="S59" s="399"/>
      <c r="T59" s="323"/>
      <c r="U59" s="326">
        <f t="shared" si="52"/>
        <v>0</v>
      </c>
      <c r="V59" s="322"/>
      <c r="W59" s="327"/>
      <c r="X59" s="327"/>
      <c r="Y59" s="325">
        <f t="shared" si="53"/>
        <v>0</v>
      </c>
      <c r="Z59" s="321">
        <f t="shared" si="54"/>
        <v>0</v>
      </c>
      <c r="AA59" s="323"/>
      <c r="AB59" s="321">
        <f t="shared" si="55"/>
        <v>0</v>
      </c>
    </row>
    <row r="60" spans="1:28" s="328" customFormat="1" ht="15" customHeight="1">
      <c r="A60" s="330" t="s">
        <v>425</v>
      </c>
      <c r="B60" s="321"/>
      <c r="C60" s="399"/>
      <c r="D60" s="323"/>
      <c r="E60" s="323"/>
      <c r="F60" s="323">
        <f t="shared" si="46"/>
        <v>0</v>
      </c>
      <c r="G60" s="323"/>
      <c r="H60" s="323"/>
      <c r="I60" s="325">
        <f t="shared" si="47"/>
        <v>0</v>
      </c>
      <c r="J60" s="331">
        <f t="shared" si="48"/>
        <v>0</v>
      </c>
      <c r="K60" s="323"/>
      <c r="L60" s="325">
        <f t="shared" si="49"/>
        <v>0</v>
      </c>
      <c r="M60" s="322"/>
      <c r="N60" s="327"/>
      <c r="O60" s="327">
        <f t="shared" si="50"/>
        <v>0</v>
      </c>
      <c r="P60" s="399"/>
      <c r="Q60" s="323"/>
      <c r="R60" s="326">
        <f t="shared" si="51"/>
        <v>0</v>
      </c>
      <c r="S60" s="399"/>
      <c r="T60" s="323"/>
      <c r="U60" s="326">
        <f t="shared" si="52"/>
        <v>0</v>
      </c>
      <c r="V60" s="322"/>
      <c r="W60" s="327"/>
      <c r="X60" s="327"/>
      <c r="Y60" s="325">
        <f t="shared" si="53"/>
        <v>0</v>
      </c>
      <c r="Z60" s="321">
        <f t="shared" si="54"/>
        <v>0</v>
      </c>
      <c r="AA60" s="323"/>
      <c r="AB60" s="321">
        <f t="shared" si="55"/>
        <v>0</v>
      </c>
    </row>
    <row r="61" spans="1:28" s="328" customFormat="1" ht="15" customHeight="1">
      <c r="A61" s="330" t="s">
        <v>426</v>
      </c>
      <c r="B61" s="321"/>
      <c r="C61" s="399"/>
      <c r="D61" s="323"/>
      <c r="E61" s="323"/>
      <c r="F61" s="323">
        <f t="shared" si="46"/>
        <v>0</v>
      </c>
      <c r="G61" s="323"/>
      <c r="H61" s="323"/>
      <c r="I61" s="325">
        <f t="shared" si="47"/>
        <v>0</v>
      </c>
      <c r="J61" s="331">
        <f t="shared" si="48"/>
        <v>0</v>
      </c>
      <c r="K61" s="323"/>
      <c r="L61" s="325">
        <f t="shared" si="49"/>
        <v>0</v>
      </c>
      <c r="M61" s="322"/>
      <c r="N61" s="327"/>
      <c r="O61" s="327">
        <f t="shared" si="50"/>
        <v>0</v>
      </c>
      <c r="P61" s="399"/>
      <c r="Q61" s="323"/>
      <c r="R61" s="326">
        <f t="shared" si="51"/>
        <v>0</v>
      </c>
      <c r="S61" s="399"/>
      <c r="T61" s="323"/>
      <c r="U61" s="326">
        <f t="shared" si="52"/>
        <v>0</v>
      </c>
      <c r="V61" s="322"/>
      <c r="W61" s="327"/>
      <c r="X61" s="327"/>
      <c r="Y61" s="325">
        <f t="shared" si="53"/>
        <v>0</v>
      </c>
      <c r="Z61" s="321">
        <f t="shared" si="54"/>
        <v>0</v>
      </c>
      <c r="AA61" s="323"/>
      <c r="AB61" s="321">
        <f t="shared" si="55"/>
        <v>0</v>
      </c>
    </row>
    <row r="62" spans="1:28" s="328" customFormat="1" ht="15" customHeight="1">
      <c r="A62" s="330" t="s">
        <v>57</v>
      </c>
      <c r="B62" s="321"/>
      <c r="C62" s="399"/>
      <c r="D62" s="323"/>
      <c r="E62" s="323"/>
      <c r="F62" s="323">
        <f t="shared" si="46"/>
        <v>0</v>
      </c>
      <c r="G62" s="323"/>
      <c r="H62" s="323"/>
      <c r="I62" s="325">
        <f t="shared" si="47"/>
        <v>0</v>
      </c>
      <c r="J62" s="331">
        <f t="shared" si="48"/>
        <v>0</v>
      </c>
      <c r="K62" s="323"/>
      <c r="L62" s="325">
        <f t="shared" si="49"/>
        <v>0</v>
      </c>
      <c r="M62" s="322"/>
      <c r="N62" s="327"/>
      <c r="O62" s="327">
        <f t="shared" si="50"/>
        <v>0</v>
      </c>
      <c r="P62" s="399"/>
      <c r="Q62" s="323"/>
      <c r="R62" s="326">
        <f t="shared" si="51"/>
        <v>0</v>
      </c>
      <c r="S62" s="399"/>
      <c r="T62" s="323"/>
      <c r="U62" s="326">
        <f t="shared" si="52"/>
        <v>0</v>
      </c>
      <c r="V62" s="322"/>
      <c r="W62" s="327"/>
      <c r="X62" s="327"/>
      <c r="Y62" s="325">
        <f t="shared" si="53"/>
        <v>0</v>
      </c>
      <c r="Z62" s="321">
        <f t="shared" si="54"/>
        <v>0</v>
      </c>
      <c r="AA62" s="323"/>
      <c r="AB62" s="321">
        <f t="shared" si="55"/>
        <v>0</v>
      </c>
    </row>
    <row r="63" spans="1:28" s="328" customFormat="1" ht="15" customHeight="1">
      <c r="A63" s="330" t="s">
        <v>58</v>
      </c>
      <c r="B63" s="332"/>
      <c r="C63" s="335"/>
      <c r="D63" s="333"/>
      <c r="E63" s="333"/>
      <c r="F63" s="323">
        <f t="shared" si="46"/>
        <v>0</v>
      </c>
      <c r="G63" s="333"/>
      <c r="H63" s="333"/>
      <c r="I63" s="325">
        <f t="shared" si="47"/>
        <v>0</v>
      </c>
      <c r="J63" s="331">
        <f t="shared" si="48"/>
        <v>0</v>
      </c>
      <c r="K63" s="323"/>
      <c r="L63" s="325">
        <f t="shared" si="49"/>
        <v>0</v>
      </c>
      <c r="M63" s="331"/>
      <c r="N63" s="336"/>
      <c r="O63" s="327">
        <f t="shared" si="50"/>
        <v>0</v>
      </c>
      <c r="P63" s="335"/>
      <c r="Q63" s="333"/>
      <c r="R63" s="326">
        <f t="shared" si="51"/>
        <v>0</v>
      </c>
      <c r="S63" s="335"/>
      <c r="T63" s="333"/>
      <c r="U63" s="326">
        <f t="shared" si="52"/>
        <v>0</v>
      </c>
      <c r="V63" s="331"/>
      <c r="W63" s="336"/>
      <c r="X63" s="336"/>
      <c r="Y63" s="326">
        <f t="shared" si="53"/>
        <v>0</v>
      </c>
      <c r="Z63" s="321">
        <f t="shared" si="54"/>
        <v>0</v>
      </c>
      <c r="AA63" s="323"/>
      <c r="AB63" s="321">
        <f t="shared" si="55"/>
        <v>0</v>
      </c>
    </row>
    <row r="64" spans="1:28" s="328" customFormat="1" ht="15" customHeight="1">
      <c r="A64" s="330" t="s">
        <v>380</v>
      </c>
      <c r="B64" s="321"/>
      <c r="C64" s="399"/>
      <c r="D64" s="323"/>
      <c r="E64" s="323"/>
      <c r="F64" s="323">
        <f t="shared" si="46"/>
        <v>0</v>
      </c>
      <c r="G64" s="323"/>
      <c r="H64" s="323"/>
      <c r="I64" s="325">
        <f t="shared" si="47"/>
        <v>0</v>
      </c>
      <c r="J64" s="331">
        <f t="shared" si="48"/>
        <v>0</v>
      </c>
      <c r="K64" s="323"/>
      <c r="L64" s="325">
        <f t="shared" si="49"/>
        <v>0</v>
      </c>
      <c r="M64" s="322"/>
      <c r="N64" s="327"/>
      <c r="O64" s="327">
        <f t="shared" si="50"/>
        <v>0</v>
      </c>
      <c r="P64" s="399"/>
      <c r="Q64" s="323"/>
      <c r="R64" s="326">
        <f t="shared" si="51"/>
        <v>0</v>
      </c>
      <c r="S64" s="399"/>
      <c r="T64" s="323"/>
      <c r="U64" s="326">
        <f t="shared" si="52"/>
        <v>0</v>
      </c>
      <c r="V64" s="322"/>
      <c r="W64" s="327"/>
      <c r="X64" s="327"/>
      <c r="Y64" s="325">
        <f t="shared" si="53"/>
        <v>0</v>
      </c>
      <c r="Z64" s="321">
        <f t="shared" si="54"/>
        <v>0</v>
      </c>
      <c r="AA64" s="323"/>
      <c r="AB64" s="321">
        <f t="shared" si="55"/>
        <v>0</v>
      </c>
    </row>
    <row r="65" spans="1:28" s="328" customFormat="1" ht="16.5" customHeight="1">
      <c r="A65" s="334" t="s">
        <v>381</v>
      </c>
      <c r="B65" s="332">
        <f aca="true" t="shared" si="56" ref="B65:AB65">SUBTOTAL(9,B55:B64)</f>
        <v>0</v>
      </c>
      <c r="C65" s="335">
        <f t="shared" si="56"/>
        <v>0</v>
      </c>
      <c r="D65" s="333">
        <f t="shared" si="56"/>
        <v>0</v>
      </c>
      <c r="E65" s="333">
        <f t="shared" si="56"/>
        <v>0</v>
      </c>
      <c r="F65" s="333">
        <f t="shared" si="56"/>
        <v>0</v>
      </c>
      <c r="G65" s="333">
        <f t="shared" si="56"/>
        <v>0</v>
      </c>
      <c r="H65" s="333">
        <f t="shared" si="56"/>
        <v>0</v>
      </c>
      <c r="I65" s="338">
        <f t="shared" si="56"/>
        <v>0</v>
      </c>
      <c r="J65" s="331">
        <f t="shared" si="56"/>
        <v>0</v>
      </c>
      <c r="K65" s="333">
        <f t="shared" si="56"/>
        <v>0</v>
      </c>
      <c r="L65" s="338">
        <f t="shared" si="56"/>
        <v>0</v>
      </c>
      <c r="M65" s="331">
        <f t="shared" si="56"/>
        <v>0</v>
      </c>
      <c r="N65" s="336">
        <f t="shared" si="56"/>
        <v>0</v>
      </c>
      <c r="O65" s="336">
        <f t="shared" si="56"/>
        <v>0</v>
      </c>
      <c r="P65" s="335">
        <f t="shared" si="56"/>
        <v>0</v>
      </c>
      <c r="Q65" s="333">
        <f t="shared" si="56"/>
        <v>0</v>
      </c>
      <c r="R65" s="406">
        <f t="shared" si="56"/>
        <v>0</v>
      </c>
      <c r="S65" s="335">
        <f>SUBTOTAL(9,S55:S64)</f>
        <v>0</v>
      </c>
      <c r="T65" s="333">
        <f>SUBTOTAL(9,T55:T64)</f>
        <v>0</v>
      </c>
      <c r="U65" s="406">
        <f>SUBTOTAL(9,U55:U64)</f>
        <v>0</v>
      </c>
      <c r="V65" s="331">
        <f t="shared" si="56"/>
        <v>0</v>
      </c>
      <c r="W65" s="336">
        <f t="shared" si="56"/>
        <v>0</v>
      </c>
      <c r="X65" s="336">
        <f t="shared" si="56"/>
        <v>0</v>
      </c>
      <c r="Y65" s="406">
        <f t="shared" si="56"/>
        <v>0</v>
      </c>
      <c r="Z65" s="332">
        <f t="shared" si="56"/>
        <v>0</v>
      </c>
      <c r="AA65" s="332">
        <f t="shared" si="56"/>
        <v>0</v>
      </c>
      <c r="AB65" s="332">
        <f t="shared" si="56"/>
        <v>0</v>
      </c>
    </row>
    <row r="66" spans="1:28" s="402" customFormat="1" ht="7.5" customHeight="1">
      <c r="A66" s="400"/>
      <c r="B66" s="340"/>
      <c r="C66" s="401"/>
      <c r="D66" s="342"/>
      <c r="E66" s="342"/>
      <c r="F66" s="342"/>
      <c r="G66" s="342"/>
      <c r="H66" s="342"/>
      <c r="I66" s="344"/>
      <c r="J66" s="341"/>
      <c r="K66" s="342"/>
      <c r="L66" s="344"/>
      <c r="M66" s="341"/>
      <c r="N66" s="345"/>
      <c r="O66" s="344"/>
      <c r="P66" s="401"/>
      <c r="Q66" s="342"/>
      <c r="R66" s="344"/>
      <c r="S66" s="401"/>
      <c r="T66" s="342"/>
      <c r="U66" s="344"/>
      <c r="V66" s="341"/>
      <c r="W66" s="345"/>
      <c r="X66" s="345"/>
      <c r="Y66" s="407"/>
      <c r="Z66" s="340"/>
      <c r="AA66" s="340"/>
      <c r="AB66" s="340"/>
    </row>
    <row r="67" spans="1:28" s="328" customFormat="1" ht="15" customHeight="1">
      <c r="A67" s="329" t="s">
        <v>384</v>
      </c>
      <c r="B67" s="321"/>
      <c r="C67" s="399"/>
      <c r="D67" s="323"/>
      <c r="E67" s="323"/>
      <c r="F67" s="323">
        <f aca="true" t="shared" si="57" ref="F67:F73">SUM(C67:E67)</f>
        <v>0</v>
      </c>
      <c r="G67" s="323"/>
      <c r="H67" s="323"/>
      <c r="I67" s="325">
        <f aca="true" t="shared" si="58" ref="I67:I73">SUM(G67:H67)</f>
        <v>0</v>
      </c>
      <c r="J67" s="322">
        <f aca="true" t="shared" si="59" ref="J67:J73">SUM(B67,F67,I67)</f>
        <v>0</v>
      </c>
      <c r="K67" s="323"/>
      <c r="L67" s="325">
        <f aca="true" t="shared" si="60" ref="L67:L73">SUM(J67:K67)</f>
        <v>0</v>
      </c>
      <c r="M67" s="322"/>
      <c r="N67" s="327"/>
      <c r="O67" s="327">
        <f aca="true" t="shared" si="61" ref="O67:O73">SUM(M67:N67)</f>
        <v>0</v>
      </c>
      <c r="P67" s="399"/>
      <c r="Q67" s="323"/>
      <c r="R67" s="326">
        <f aca="true" t="shared" si="62" ref="R67:R73">SUM(P67:P67)</f>
        <v>0</v>
      </c>
      <c r="S67" s="399"/>
      <c r="T67" s="323"/>
      <c r="U67" s="326">
        <f aca="true" t="shared" si="63" ref="U67:U73">SUM(S67:S67)</f>
        <v>0</v>
      </c>
      <c r="V67" s="322"/>
      <c r="W67" s="327"/>
      <c r="X67" s="327"/>
      <c r="Y67" s="326">
        <f aca="true" t="shared" si="64" ref="Y67:Y73">SUM(V67:X67)</f>
        <v>0</v>
      </c>
      <c r="Z67" s="321">
        <f aca="true" t="shared" si="65" ref="Z67:Z73">SUM(L67,O67,R67,U67,Y67)</f>
        <v>0</v>
      </c>
      <c r="AA67" s="323"/>
      <c r="AB67" s="321">
        <f aca="true" t="shared" si="66" ref="AB67:AB74">SUM(Z67:AA67)</f>
        <v>0</v>
      </c>
    </row>
    <row r="68" spans="1:28" s="328" customFormat="1" ht="15" customHeight="1">
      <c r="A68" s="330" t="s">
        <v>427</v>
      </c>
      <c r="B68" s="332"/>
      <c r="C68" s="335"/>
      <c r="D68" s="333"/>
      <c r="E68" s="333"/>
      <c r="F68" s="323">
        <f t="shared" si="57"/>
        <v>0</v>
      </c>
      <c r="G68" s="333"/>
      <c r="H68" s="333"/>
      <c r="I68" s="325">
        <f t="shared" si="58"/>
        <v>0</v>
      </c>
      <c r="J68" s="331">
        <f t="shared" si="59"/>
        <v>0</v>
      </c>
      <c r="K68" s="323"/>
      <c r="L68" s="325">
        <f t="shared" si="60"/>
        <v>0</v>
      </c>
      <c r="M68" s="331"/>
      <c r="N68" s="336"/>
      <c r="O68" s="327">
        <f t="shared" si="61"/>
        <v>0</v>
      </c>
      <c r="P68" s="335"/>
      <c r="Q68" s="333"/>
      <c r="R68" s="326">
        <f t="shared" si="62"/>
        <v>0</v>
      </c>
      <c r="S68" s="335"/>
      <c r="T68" s="333"/>
      <c r="U68" s="326">
        <f t="shared" si="63"/>
        <v>0</v>
      </c>
      <c r="V68" s="331"/>
      <c r="W68" s="336"/>
      <c r="X68" s="336"/>
      <c r="Y68" s="326">
        <f t="shared" si="64"/>
        <v>0</v>
      </c>
      <c r="Z68" s="321">
        <f t="shared" si="65"/>
        <v>0</v>
      </c>
      <c r="AA68" s="323"/>
      <c r="AB68" s="321">
        <f t="shared" si="66"/>
        <v>0</v>
      </c>
    </row>
    <row r="69" spans="1:28" s="328" customFormat="1" ht="15" customHeight="1">
      <c r="A69" s="330" t="s">
        <v>393</v>
      </c>
      <c r="B69" s="332"/>
      <c r="C69" s="335"/>
      <c r="D69" s="333"/>
      <c r="E69" s="333"/>
      <c r="F69" s="323">
        <f t="shared" si="57"/>
        <v>0</v>
      </c>
      <c r="G69" s="333"/>
      <c r="H69" s="333"/>
      <c r="I69" s="325">
        <f t="shared" si="58"/>
        <v>0</v>
      </c>
      <c r="J69" s="331">
        <f t="shared" si="59"/>
        <v>0</v>
      </c>
      <c r="K69" s="323"/>
      <c r="L69" s="325">
        <f t="shared" si="60"/>
        <v>0</v>
      </c>
      <c r="M69" s="331"/>
      <c r="N69" s="336"/>
      <c r="O69" s="327">
        <f t="shared" si="61"/>
        <v>0</v>
      </c>
      <c r="P69" s="335"/>
      <c r="Q69" s="333"/>
      <c r="R69" s="326">
        <f t="shared" si="62"/>
        <v>0</v>
      </c>
      <c r="S69" s="335"/>
      <c r="T69" s="333"/>
      <c r="U69" s="326">
        <f t="shared" si="63"/>
        <v>0</v>
      </c>
      <c r="V69" s="331"/>
      <c r="W69" s="336"/>
      <c r="X69" s="336"/>
      <c r="Y69" s="326">
        <f t="shared" si="64"/>
        <v>0</v>
      </c>
      <c r="Z69" s="321">
        <f t="shared" si="65"/>
        <v>0</v>
      </c>
      <c r="AA69" s="323"/>
      <c r="AB69" s="321">
        <f t="shared" si="66"/>
        <v>0</v>
      </c>
    </row>
    <row r="70" spans="1:28" s="328" customFormat="1" ht="15" customHeight="1">
      <c r="A70" s="330" t="s">
        <v>389</v>
      </c>
      <c r="B70" s="332"/>
      <c r="C70" s="335"/>
      <c r="D70" s="333"/>
      <c r="E70" s="333"/>
      <c r="F70" s="323">
        <f t="shared" si="57"/>
        <v>0</v>
      </c>
      <c r="G70" s="333"/>
      <c r="H70" s="333"/>
      <c r="I70" s="325">
        <f t="shared" si="58"/>
        <v>0</v>
      </c>
      <c r="J70" s="331">
        <f t="shared" si="59"/>
        <v>0</v>
      </c>
      <c r="K70" s="323"/>
      <c r="L70" s="325">
        <f t="shared" si="60"/>
        <v>0</v>
      </c>
      <c r="M70" s="331"/>
      <c r="N70" s="336"/>
      <c r="O70" s="327">
        <f t="shared" si="61"/>
        <v>0</v>
      </c>
      <c r="P70" s="335"/>
      <c r="Q70" s="333"/>
      <c r="R70" s="326">
        <f t="shared" si="62"/>
        <v>0</v>
      </c>
      <c r="S70" s="335"/>
      <c r="T70" s="333"/>
      <c r="U70" s="326">
        <f t="shared" si="63"/>
        <v>0</v>
      </c>
      <c r="V70" s="331"/>
      <c r="W70" s="336"/>
      <c r="X70" s="336"/>
      <c r="Y70" s="326">
        <f t="shared" si="64"/>
        <v>0</v>
      </c>
      <c r="Z70" s="321">
        <f t="shared" si="65"/>
        <v>0</v>
      </c>
      <c r="AA70" s="323"/>
      <c r="AB70" s="321">
        <f t="shared" si="66"/>
        <v>0</v>
      </c>
    </row>
    <row r="71" spans="1:28" s="328" customFormat="1" ht="15" customHeight="1">
      <c r="A71" s="330" t="s">
        <v>392</v>
      </c>
      <c r="B71" s="321"/>
      <c r="C71" s="399"/>
      <c r="D71" s="323"/>
      <c r="E71" s="323"/>
      <c r="F71" s="323">
        <f t="shared" si="57"/>
        <v>0</v>
      </c>
      <c r="G71" s="323"/>
      <c r="H71" s="323"/>
      <c r="I71" s="325">
        <f t="shared" si="58"/>
        <v>0</v>
      </c>
      <c r="J71" s="331">
        <f t="shared" si="59"/>
        <v>0</v>
      </c>
      <c r="K71" s="323"/>
      <c r="L71" s="325">
        <f t="shared" si="60"/>
        <v>0</v>
      </c>
      <c r="M71" s="322"/>
      <c r="N71" s="327"/>
      <c r="O71" s="327">
        <f t="shared" si="61"/>
        <v>0</v>
      </c>
      <c r="P71" s="399"/>
      <c r="Q71" s="323"/>
      <c r="R71" s="326">
        <f t="shared" si="62"/>
        <v>0</v>
      </c>
      <c r="S71" s="399"/>
      <c r="T71" s="323"/>
      <c r="U71" s="326">
        <f t="shared" si="63"/>
        <v>0</v>
      </c>
      <c r="V71" s="322"/>
      <c r="W71" s="327"/>
      <c r="X71" s="327"/>
      <c r="Y71" s="325">
        <f t="shared" si="64"/>
        <v>0</v>
      </c>
      <c r="Z71" s="321">
        <f t="shared" si="65"/>
        <v>0</v>
      </c>
      <c r="AA71" s="323"/>
      <c r="AB71" s="321">
        <f t="shared" si="66"/>
        <v>0</v>
      </c>
    </row>
    <row r="72" spans="1:28" s="328" customFormat="1" ht="15" customHeight="1">
      <c r="A72" s="330" t="s">
        <v>62</v>
      </c>
      <c r="B72" s="332"/>
      <c r="C72" s="335"/>
      <c r="D72" s="333"/>
      <c r="E72" s="333"/>
      <c r="F72" s="323">
        <f t="shared" si="57"/>
        <v>0</v>
      </c>
      <c r="G72" s="333"/>
      <c r="H72" s="333"/>
      <c r="I72" s="325">
        <f t="shared" si="58"/>
        <v>0</v>
      </c>
      <c r="J72" s="331">
        <f t="shared" si="59"/>
        <v>0</v>
      </c>
      <c r="K72" s="323"/>
      <c r="L72" s="325">
        <f t="shared" si="60"/>
        <v>0</v>
      </c>
      <c r="M72" s="331"/>
      <c r="N72" s="336"/>
      <c r="O72" s="327">
        <f t="shared" si="61"/>
        <v>0</v>
      </c>
      <c r="P72" s="335"/>
      <c r="Q72" s="333"/>
      <c r="R72" s="326">
        <f t="shared" si="62"/>
        <v>0</v>
      </c>
      <c r="S72" s="335"/>
      <c r="T72" s="333"/>
      <c r="U72" s="326">
        <f t="shared" si="63"/>
        <v>0</v>
      </c>
      <c r="V72" s="331"/>
      <c r="W72" s="336"/>
      <c r="X72" s="336"/>
      <c r="Y72" s="326">
        <f t="shared" si="64"/>
        <v>0</v>
      </c>
      <c r="Z72" s="321">
        <f t="shared" si="65"/>
        <v>0</v>
      </c>
      <c r="AA72" s="323"/>
      <c r="AB72" s="321">
        <f t="shared" si="66"/>
        <v>0</v>
      </c>
    </row>
    <row r="73" spans="1:28" s="328" customFormat="1" ht="15" customHeight="1">
      <c r="A73" s="330" t="s">
        <v>395</v>
      </c>
      <c r="B73" s="332"/>
      <c r="C73" s="335"/>
      <c r="D73" s="333"/>
      <c r="E73" s="333"/>
      <c r="F73" s="323">
        <f t="shared" si="57"/>
        <v>0</v>
      </c>
      <c r="G73" s="333"/>
      <c r="H73" s="333"/>
      <c r="I73" s="325">
        <f t="shared" si="58"/>
        <v>0</v>
      </c>
      <c r="J73" s="331">
        <f t="shared" si="59"/>
        <v>0</v>
      </c>
      <c r="K73" s="323"/>
      <c r="L73" s="325">
        <f t="shared" si="60"/>
        <v>0</v>
      </c>
      <c r="M73" s="331"/>
      <c r="N73" s="336"/>
      <c r="O73" s="327">
        <f t="shared" si="61"/>
        <v>0</v>
      </c>
      <c r="P73" s="335"/>
      <c r="Q73" s="333"/>
      <c r="R73" s="326">
        <f t="shared" si="62"/>
        <v>0</v>
      </c>
      <c r="S73" s="335"/>
      <c r="T73" s="333"/>
      <c r="U73" s="326">
        <f t="shared" si="63"/>
        <v>0</v>
      </c>
      <c r="V73" s="331"/>
      <c r="W73" s="336"/>
      <c r="X73" s="336"/>
      <c r="Y73" s="326">
        <f t="shared" si="64"/>
        <v>0</v>
      </c>
      <c r="Z73" s="321">
        <f t="shared" si="65"/>
        <v>0</v>
      </c>
      <c r="AA73" s="323"/>
      <c r="AB73" s="321">
        <f t="shared" si="66"/>
        <v>0</v>
      </c>
    </row>
    <row r="74" spans="1:28" s="328" customFormat="1" ht="16.5" customHeight="1">
      <c r="A74" s="334" t="s">
        <v>396</v>
      </c>
      <c r="B74" s="332">
        <f aca="true" t="shared" si="67" ref="B74:AA74">SUBTOTAL(9,B67:B73)</f>
        <v>0</v>
      </c>
      <c r="C74" s="335">
        <f t="shared" si="67"/>
        <v>0</v>
      </c>
      <c r="D74" s="333">
        <f t="shared" si="67"/>
        <v>0</v>
      </c>
      <c r="E74" s="333">
        <f t="shared" si="67"/>
        <v>0</v>
      </c>
      <c r="F74" s="333">
        <f t="shared" si="67"/>
        <v>0</v>
      </c>
      <c r="G74" s="333">
        <f t="shared" si="67"/>
        <v>0</v>
      </c>
      <c r="H74" s="333">
        <f t="shared" si="67"/>
        <v>0</v>
      </c>
      <c r="I74" s="338">
        <f t="shared" si="67"/>
        <v>0</v>
      </c>
      <c r="J74" s="331">
        <f t="shared" si="67"/>
        <v>0</v>
      </c>
      <c r="K74" s="333">
        <f t="shared" si="67"/>
        <v>0</v>
      </c>
      <c r="L74" s="338">
        <f t="shared" si="67"/>
        <v>0</v>
      </c>
      <c r="M74" s="331">
        <f t="shared" si="67"/>
        <v>0</v>
      </c>
      <c r="N74" s="336">
        <f t="shared" si="67"/>
        <v>0</v>
      </c>
      <c r="O74" s="336">
        <f t="shared" si="67"/>
        <v>0</v>
      </c>
      <c r="P74" s="335">
        <f t="shared" si="67"/>
        <v>0</v>
      </c>
      <c r="Q74" s="333">
        <f t="shared" si="67"/>
        <v>0</v>
      </c>
      <c r="R74" s="406">
        <f t="shared" si="67"/>
        <v>0</v>
      </c>
      <c r="S74" s="335">
        <f>SUBTOTAL(9,S67:S73)</f>
        <v>0</v>
      </c>
      <c r="T74" s="333">
        <f>SUBTOTAL(9,T67:T73)</f>
        <v>0</v>
      </c>
      <c r="U74" s="406">
        <f>SUBTOTAL(9,U67:U73)</f>
        <v>0</v>
      </c>
      <c r="V74" s="331">
        <f t="shared" si="67"/>
        <v>0</v>
      </c>
      <c r="W74" s="336">
        <f t="shared" si="67"/>
        <v>0</v>
      </c>
      <c r="X74" s="336">
        <f t="shared" si="67"/>
        <v>0</v>
      </c>
      <c r="Y74" s="406">
        <f t="shared" si="67"/>
        <v>0</v>
      </c>
      <c r="Z74" s="332">
        <f t="shared" si="67"/>
        <v>0</v>
      </c>
      <c r="AA74" s="332">
        <f t="shared" si="67"/>
        <v>0</v>
      </c>
      <c r="AB74" s="321">
        <f t="shared" si="66"/>
        <v>0</v>
      </c>
    </row>
    <row r="75" spans="1:28" s="328" customFormat="1" ht="16.5" customHeight="1">
      <c r="A75" s="334" t="s">
        <v>428</v>
      </c>
      <c r="B75" s="332">
        <f aca="true" t="shared" si="68" ref="B75:AB75">B74-B65</f>
        <v>0</v>
      </c>
      <c r="C75" s="335">
        <f t="shared" si="68"/>
        <v>0</v>
      </c>
      <c r="D75" s="333">
        <f t="shared" si="68"/>
        <v>0</v>
      </c>
      <c r="E75" s="333">
        <f t="shared" si="68"/>
        <v>0</v>
      </c>
      <c r="F75" s="333">
        <f t="shared" si="68"/>
        <v>0</v>
      </c>
      <c r="G75" s="333">
        <f t="shared" si="68"/>
        <v>0</v>
      </c>
      <c r="H75" s="333">
        <f t="shared" si="68"/>
        <v>0</v>
      </c>
      <c r="I75" s="338">
        <f t="shared" si="68"/>
        <v>0</v>
      </c>
      <c r="J75" s="331">
        <f t="shared" si="68"/>
        <v>0</v>
      </c>
      <c r="K75" s="333">
        <f t="shared" si="68"/>
        <v>0</v>
      </c>
      <c r="L75" s="338">
        <f t="shared" si="68"/>
        <v>0</v>
      </c>
      <c r="M75" s="331">
        <f t="shared" si="68"/>
        <v>0</v>
      </c>
      <c r="N75" s="336">
        <f t="shared" si="68"/>
        <v>0</v>
      </c>
      <c r="O75" s="336">
        <f t="shared" si="68"/>
        <v>0</v>
      </c>
      <c r="P75" s="335">
        <f t="shared" si="68"/>
        <v>0</v>
      </c>
      <c r="Q75" s="333">
        <f t="shared" si="68"/>
        <v>0</v>
      </c>
      <c r="R75" s="406">
        <f t="shared" si="68"/>
        <v>0</v>
      </c>
      <c r="S75" s="335">
        <f t="shared" si="68"/>
        <v>0</v>
      </c>
      <c r="T75" s="333">
        <f t="shared" si="68"/>
        <v>0</v>
      </c>
      <c r="U75" s="406">
        <f t="shared" si="68"/>
        <v>0</v>
      </c>
      <c r="V75" s="331">
        <f t="shared" si="68"/>
        <v>0</v>
      </c>
      <c r="W75" s="336">
        <f t="shared" si="68"/>
        <v>0</v>
      </c>
      <c r="X75" s="336">
        <f t="shared" si="68"/>
        <v>0</v>
      </c>
      <c r="Y75" s="406">
        <f t="shared" si="68"/>
        <v>0</v>
      </c>
      <c r="Z75" s="332">
        <f t="shared" si="68"/>
        <v>0</v>
      </c>
      <c r="AA75" s="332">
        <f t="shared" si="68"/>
        <v>0</v>
      </c>
      <c r="AB75" s="321">
        <f t="shared" si="68"/>
        <v>0</v>
      </c>
    </row>
    <row r="76" spans="1:28" s="328" customFormat="1" ht="16.5" customHeight="1">
      <c r="A76" s="334" t="s">
        <v>429</v>
      </c>
      <c r="B76" s="332">
        <f aca="true" t="shared" si="69" ref="B76:AB76">SUM(B33,B52,B75)</f>
        <v>0</v>
      </c>
      <c r="C76" s="335">
        <f t="shared" si="69"/>
        <v>0</v>
      </c>
      <c r="D76" s="333">
        <f t="shared" si="69"/>
        <v>0</v>
      </c>
      <c r="E76" s="333">
        <f t="shared" si="69"/>
        <v>0</v>
      </c>
      <c r="F76" s="333">
        <f t="shared" si="69"/>
        <v>0</v>
      </c>
      <c r="G76" s="333">
        <f t="shared" si="69"/>
        <v>0</v>
      </c>
      <c r="H76" s="333">
        <f t="shared" si="69"/>
        <v>0</v>
      </c>
      <c r="I76" s="338">
        <f t="shared" si="69"/>
        <v>0</v>
      </c>
      <c r="J76" s="331">
        <f t="shared" si="69"/>
        <v>0</v>
      </c>
      <c r="K76" s="333">
        <f t="shared" si="69"/>
        <v>0</v>
      </c>
      <c r="L76" s="338">
        <f t="shared" si="69"/>
        <v>0</v>
      </c>
      <c r="M76" s="331">
        <f t="shared" si="69"/>
        <v>0</v>
      </c>
      <c r="N76" s="336">
        <f t="shared" si="69"/>
        <v>0</v>
      </c>
      <c r="O76" s="336">
        <f t="shared" si="69"/>
        <v>0</v>
      </c>
      <c r="P76" s="335">
        <f t="shared" si="69"/>
        <v>0</v>
      </c>
      <c r="Q76" s="333">
        <f t="shared" si="69"/>
        <v>0</v>
      </c>
      <c r="R76" s="406">
        <f t="shared" si="69"/>
        <v>0</v>
      </c>
      <c r="S76" s="335">
        <f t="shared" si="69"/>
        <v>0</v>
      </c>
      <c r="T76" s="333">
        <f t="shared" si="69"/>
        <v>0</v>
      </c>
      <c r="U76" s="406">
        <f t="shared" si="69"/>
        <v>0</v>
      </c>
      <c r="V76" s="331">
        <f t="shared" si="69"/>
        <v>0</v>
      </c>
      <c r="W76" s="336">
        <f t="shared" si="69"/>
        <v>0</v>
      </c>
      <c r="X76" s="336">
        <f t="shared" si="69"/>
        <v>0</v>
      </c>
      <c r="Y76" s="406">
        <f t="shared" si="69"/>
        <v>0</v>
      </c>
      <c r="Z76" s="332">
        <f t="shared" si="69"/>
        <v>0</v>
      </c>
      <c r="AA76" s="332">
        <f t="shared" si="69"/>
        <v>0</v>
      </c>
      <c r="AB76" s="321">
        <f t="shared" si="69"/>
        <v>0</v>
      </c>
    </row>
    <row r="77" spans="1:28" s="328" customFormat="1" ht="16.5" customHeight="1">
      <c r="A77" s="334" t="s">
        <v>430</v>
      </c>
      <c r="B77" s="332"/>
      <c r="C77" s="335"/>
      <c r="D77" s="333"/>
      <c r="E77" s="333"/>
      <c r="F77" s="323">
        <f>SUM(C77:E77)</f>
        <v>0</v>
      </c>
      <c r="G77" s="333"/>
      <c r="H77" s="333"/>
      <c r="I77" s="325">
        <f>SUM(G77:H77)</f>
        <v>0</v>
      </c>
      <c r="J77" s="331">
        <f>SUM(B77,F77,I77)</f>
        <v>0</v>
      </c>
      <c r="K77" s="323"/>
      <c r="L77" s="325">
        <f>SUM(J77:K77)</f>
        <v>0</v>
      </c>
      <c r="M77" s="331"/>
      <c r="N77" s="336"/>
      <c r="O77" s="327">
        <f>SUM(M77:N77)</f>
        <v>0</v>
      </c>
      <c r="P77" s="335"/>
      <c r="Q77" s="333"/>
      <c r="R77" s="326">
        <f>SUM(P77:P77)</f>
        <v>0</v>
      </c>
      <c r="S77" s="335"/>
      <c r="T77" s="333"/>
      <c r="U77" s="326">
        <f>SUM(S77:S77)</f>
        <v>0</v>
      </c>
      <c r="V77" s="331"/>
      <c r="W77" s="336"/>
      <c r="X77" s="336"/>
      <c r="Y77" s="326">
        <f>SUM(V77:X77)</f>
        <v>0</v>
      </c>
      <c r="Z77" s="321">
        <f>SUM(L77,O77,R77,U77,Y77)</f>
        <v>0</v>
      </c>
      <c r="AA77" s="323"/>
      <c r="AB77" s="321">
        <f>SUM(Z77:AA77)</f>
        <v>0</v>
      </c>
    </row>
    <row r="78" spans="1:28" s="328" customFormat="1" ht="16.5" customHeight="1" thickBot="1">
      <c r="A78" s="346" t="s">
        <v>431</v>
      </c>
      <c r="B78" s="347">
        <f aca="true" t="shared" si="70" ref="B78:AB78">SUM(B76:B77)</f>
        <v>0</v>
      </c>
      <c r="C78" s="409">
        <f t="shared" si="70"/>
        <v>0</v>
      </c>
      <c r="D78" s="349">
        <f t="shared" si="70"/>
        <v>0</v>
      </c>
      <c r="E78" s="349">
        <f t="shared" si="70"/>
        <v>0</v>
      </c>
      <c r="F78" s="349">
        <f t="shared" si="70"/>
        <v>0</v>
      </c>
      <c r="G78" s="349">
        <f t="shared" si="70"/>
        <v>0</v>
      </c>
      <c r="H78" s="349">
        <f t="shared" si="70"/>
        <v>0</v>
      </c>
      <c r="I78" s="351">
        <f t="shared" si="70"/>
        <v>0</v>
      </c>
      <c r="J78" s="348">
        <f t="shared" si="70"/>
        <v>0</v>
      </c>
      <c r="K78" s="349">
        <f t="shared" si="70"/>
        <v>0</v>
      </c>
      <c r="L78" s="351">
        <f t="shared" si="70"/>
        <v>0</v>
      </c>
      <c r="M78" s="348">
        <f t="shared" si="70"/>
        <v>0</v>
      </c>
      <c r="N78" s="352">
        <f t="shared" si="70"/>
        <v>0</v>
      </c>
      <c r="O78" s="352">
        <f t="shared" si="70"/>
        <v>0</v>
      </c>
      <c r="P78" s="409">
        <f t="shared" si="70"/>
        <v>0</v>
      </c>
      <c r="Q78" s="349">
        <f t="shared" si="70"/>
        <v>0</v>
      </c>
      <c r="R78" s="880">
        <f t="shared" si="70"/>
        <v>0</v>
      </c>
      <c r="S78" s="409">
        <f>SUM(S76:S77)</f>
        <v>0</v>
      </c>
      <c r="T78" s="349">
        <f>SUM(T76:T77)</f>
        <v>0</v>
      </c>
      <c r="U78" s="880">
        <f>SUM(U76:U77)</f>
        <v>0</v>
      </c>
      <c r="V78" s="348">
        <f t="shared" si="70"/>
        <v>0</v>
      </c>
      <c r="W78" s="352">
        <f t="shared" si="70"/>
        <v>0</v>
      </c>
      <c r="X78" s="352">
        <f t="shared" si="70"/>
        <v>0</v>
      </c>
      <c r="Y78" s="880">
        <f t="shared" si="70"/>
        <v>0</v>
      </c>
      <c r="Z78" s="347">
        <f t="shared" si="70"/>
        <v>0</v>
      </c>
      <c r="AA78" s="347">
        <f t="shared" si="70"/>
        <v>0</v>
      </c>
      <c r="AB78" s="347">
        <f t="shared" si="70"/>
        <v>0</v>
      </c>
    </row>
  </sheetData>
  <sheetProtection/>
  <mergeCells count="29">
    <mergeCell ref="A3:A7"/>
    <mergeCell ref="B3:L3"/>
    <mergeCell ref="M3:O3"/>
    <mergeCell ref="P3:R3"/>
    <mergeCell ref="G6:G7"/>
    <mergeCell ref="H6:H7"/>
    <mergeCell ref="E6:E7"/>
    <mergeCell ref="C4:I4"/>
    <mergeCell ref="J4:J5"/>
    <mergeCell ref="K4:K5"/>
    <mergeCell ref="V5:V6"/>
    <mergeCell ref="W5:W6"/>
    <mergeCell ref="X5:X6"/>
    <mergeCell ref="C6:C7"/>
    <mergeCell ref="AA4:AA5"/>
    <mergeCell ref="S3:U3"/>
    <mergeCell ref="S5:S6"/>
    <mergeCell ref="T5:T6"/>
    <mergeCell ref="V3:Y3"/>
    <mergeCell ref="D6:D7"/>
    <mergeCell ref="M5:M6"/>
    <mergeCell ref="N5:N6"/>
    <mergeCell ref="Z4:Z5"/>
    <mergeCell ref="L4:L5"/>
    <mergeCell ref="AB4:AB5"/>
    <mergeCell ref="C5:F5"/>
    <mergeCell ref="G5:I5"/>
    <mergeCell ref="P5:P6"/>
    <mergeCell ref="Q5:Q6"/>
  </mergeCells>
  <printOptions/>
  <pageMargins left="0.7874015748031497" right="0.3937007874015748" top="0.9448818897637796" bottom="0.5118110236220472" header="0.5905511811023623" footer="0.3937007874015748"/>
  <pageSetup fitToWidth="5" horizontalDpi="600" verticalDpi="600" orientation="portrait" paperSize="9" scale="55" r:id="rId1"/>
  <headerFooter alignWithMargins="0">
    <oddHeader>&amp;L&amp;14&amp;A</oddHeader>
  </headerFooter>
  <colBreaks count="3" manualBreakCount="3">
    <brk id="9" max="65535" man="1"/>
    <brk id="18" max="65535" man="1"/>
    <brk id="25" max="65535" man="1"/>
  </colBreaks>
</worksheet>
</file>

<file path=xl/worksheets/sheet32.xml><?xml version="1.0" encoding="utf-8"?>
<worksheet xmlns="http://schemas.openxmlformats.org/spreadsheetml/2006/main" xmlns:r="http://schemas.openxmlformats.org/officeDocument/2006/relationships">
  <sheetPr>
    <pageSetUpPr fitToPage="1"/>
  </sheetPr>
  <dimension ref="B2:H18"/>
  <sheetViews>
    <sheetView zoomScalePageLayoutView="0" workbookViewId="0" topLeftCell="A1">
      <selection activeCell="A1" sqref="A1"/>
    </sheetView>
  </sheetViews>
  <sheetFormatPr defaultColWidth="9.00390625" defaultRowHeight="18" customHeight="1"/>
  <cols>
    <col min="1" max="1" width="9.00390625" style="725" customWidth="1"/>
    <col min="2" max="2" width="15.25390625" style="725" customWidth="1"/>
    <col min="3" max="3" width="28.00390625" style="725" customWidth="1"/>
    <col min="4" max="4" width="13.75390625" style="725" customWidth="1"/>
    <col min="5" max="5" width="28.00390625" style="725" customWidth="1"/>
    <col min="6" max="6" width="13.75390625" style="725" customWidth="1"/>
    <col min="7" max="16384" width="9.00390625" style="725" customWidth="1"/>
  </cols>
  <sheetData>
    <row r="2" spans="2:8" s="611" customFormat="1" ht="22.5" customHeight="1">
      <c r="B2" s="612" t="s">
        <v>194</v>
      </c>
      <c r="C2" s="613"/>
      <c r="D2" s="613"/>
      <c r="E2" s="613"/>
      <c r="G2" s="622"/>
      <c r="H2" s="622"/>
    </row>
    <row r="3" spans="2:8" s="611" customFormat="1" ht="22.5" customHeight="1" thickBot="1">
      <c r="B3" s="612"/>
      <c r="C3" s="613"/>
      <c r="D3" s="613"/>
      <c r="E3" s="613"/>
      <c r="F3" s="802" t="s">
        <v>954</v>
      </c>
      <c r="G3" s="622"/>
      <c r="H3" s="622"/>
    </row>
    <row r="4" spans="2:6" s="738" customFormat="1" ht="18.75" customHeight="1">
      <c r="B4" s="1075" t="s">
        <v>1076</v>
      </c>
      <c r="C4" s="1188" t="s">
        <v>195</v>
      </c>
      <c r="D4" s="1189"/>
      <c r="E4" s="1188" t="s">
        <v>196</v>
      </c>
      <c r="F4" s="1190"/>
    </row>
    <row r="5" spans="2:6" s="738" customFormat="1" ht="18.75" customHeight="1" thickBot="1">
      <c r="B5" s="1076"/>
      <c r="C5" s="976" t="s">
        <v>197</v>
      </c>
      <c r="D5" s="977" t="s">
        <v>198</v>
      </c>
      <c r="E5" s="976" t="s">
        <v>197</v>
      </c>
      <c r="F5" s="978" t="s">
        <v>198</v>
      </c>
    </row>
    <row r="6" spans="2:6" s="707" customFormat="1" ht="18" customHeight="1">
      <c r="B6" s="549" t="s">
        <v>86</v>
      </c>
      <c r="C6" s="980" t="s">
        <v>199</v>
      </c>
      <c r="D6" s="981"/>
      <c r="E6" s="980" t="s">
        <v>200</v>
      </c>
      <c r="F6" s="982"/>
    </row>
    <row r="7" spans="2:6" s="707" customFormat="1" ht="18" customHeight="1">
      <c r="B7" s="586"/>
      <c r="C7" s="987"/>
      <c r="D7" s="789"/>
      <c r="E7" s="778" t="s">
        <v>201</v>
      </c>
      <c r="F7" s="798"/>
    </row>
    <row r="8" spans="2:6" s="707" customFormat="1" ht="18" customHeight="1">
      <c r="B8" s="986"/>
      <c r="C8" s="983" t="s">
        <v>206</v>
      </c>
      <c r="D8" s="984"/>
      <c r="E8" s="983" t="s">
        <v>207</v>
      </c>
      <c r="F8" s="985"/>
    </row>
    <row r="9" spans="2:6" s="707" customFormat="1" ht="18" customHeight="1">
      <c r="B9" s="994" t="s">
        <v>205</v>
      </c>
      <c r="C9" s="995" t="s">
        <v>202</v>
      </c>
      <c r="D9" s="996"/>
      <c r="E9" s="995" t="s">
        <v>203</v>
      </c>
      <c r="F9" s="997"/>
    </row>
    <row r="10" spans="2:6" s="707" customFormat="1" ht="18" customHeight="1">
      <c r="B10" s="986"/>
      <c r="C10" s="983"/>
      <c r="D10" s="984"/>
      <c r="E10" s="983" t="s">
        <v>204</v>
      </c>
      <c r="F10" s="985"/>
    </row>
    <row r="11" spans="2:6" s="707" customFormat="1" ht="18" customHeight="1">
      <c r="B11" s="979" t="s">
        <v>209</v>
      </c>
      <c r="C11" s="980"/>
      <c r="D11" s="981"/>
      <c r="E11" s="980"/>
      <c r="F11" s="982"/>
    </row>
    <row r="12" spans="2:6" s="707" customFormat="1" ht="18" customHeight="1">
      <c r="B12" s="986"/>
      <c r="C12" s="983"/>
      <c r="D12" s="984"/>
      <c r="E12" s="983"/>
      <c r="F12" s="985"/>
    </row>
    <row r="13" spans="2:6" s="707" customFormat="1" ht="18" customHeight="1">
      <c r="B13" s="979" t="s">
        <v>209</v>
      </c>
      <c r="C13" s="988"/>
      <c r="D13" s="989"/>
      <c r="E13" s="988"/>
      <c r="F13" s="990"/>
    </row>
    <row r="14" spans="2:6" s="707" customFormat="1" ht="18" customHeight="1">
      <c r="B14" s="986"/>
      <c r="C14" s="983"/>
      <c r="D14" s="984"/>
      <c r="E14" s="983"/>
      <c r="F14" s="985"/>
    </row>
    <row r="15" spans="2:6" s="707" customFormat="1" ht="18" customHeight="1">
      <c r="B15" s="979" t="s">
        <v>209</v>
      </c>
      <c r="C15" s="988"/>
      <c r="D15" s="989"/>
      <c r="E15" s="988"/>
      <c r="F15" s="990"/>
    </row>
    <row r="16" spans="2:6" s="707" customFormat="1" ht="18" customHeight="1">
      <c r="B16" s="986"/>
      <c r="C16" s="983"/>
      <c r="D16" s="984"/>
      <c r="E16" s="983"/>
      <c r="F16" s="985"/>
    </row>
    <row r="17" spans="2:6" s="707" customFormat="1" ht="18" customHeight="1">
      <c r="B17" s="979" t="s">
        <v>209</v>
      </c>
      <c r="C17" s="988"/>
      <c r="D17" s="989"/>
      <c r="E17" s="988"/>
      <c r="F17" s="990"/>
    </row>
    <row r="18" spans="2:6" s="707" customFormat="1" ht="18" customHeight="1" thickBot="1">
      <c r="B18" s="575"/>
      <c r="C18" s="991"/>
      <c r="D18" s="992"/>
      <c r="E18" s="991"/>
      <c r="F18" s="993"/>
    </row>
  </sheetData>
  <sheetProtection/>
  <mergeCells count="3">
    <mergeCell ref="B4:B5"/>
    <mergeCell ref="C4:D4"/>
    <mergeCell ref="E4:F4"/>
  </mergeCells>
  <printOptions/>
  <pageMargins left="1.1811023622047245" right="1.1811023622047245" top="0.9055118110236221" bottom="0.7874015748031497" header="0.5905511811023623" footer="0.3937007874015748"/>
  <pageSetup fitToHeight="1" fitToWidth="1" horizontalDpi="600" verticalDpi="600" orientation="landscape" paperSize="9" r:id="rId1"/>
  <headerFooter alignWithMargins="0">
    <oddHeader>&amp;L&amp;A</oddHeader>
  </headerFooter>
</worksheet>
</file>

<file path=xl/worksheets/sheet33.xml><?xml version="1.0" encoding="utf-8"?>
<worksheet xmlns="http://schemas.openxmlformats.org/spreadsheetml/2006/main" xmlns:r="http://schemas.openxmlformats.org/officeDocument/2006/relationships">
  <dimension ref="B1:N111"/>
  <sheetViews>
    <sheetView zoomScale="90" zoomScaleNormal="90" zoomScalePageLayoutView="0" workbookViewId="0" topLeftCell="A49">
      <selection activeCell="A1" sqref="A1"/>
    </sheetView>
  </sheetViews>
  <sheetFormatPr defaultColWidth="9.00390625" defaultRowHeight="13.5"/>
  <cols>
    <col min="1" max="1" width="1.4921875" style="611" customWidth="1"/>
    <col min="2" max="2" width="15.50390625" style="611" customWidth="1"/>
    <col min="3" max="3" width="21.875" style="611" bestFit="1" customWidth="1"/>
    <col min="4" max="4" width="16.375" style="611" bestFit="1" customWidth="1"/>
    <col min="5" max="14" width="13.625" style="611" customWidth="1"/>
    <col min="15" max="16384" width="9.00390625" style="611" customWidth="1"/>
  </cols>
  <sheetData>
    <row r="1" spans="2:14" ht="22.5" customHeight="1">
      <c r="B1" s="612" t="s">
        <v>1075</v>
      </c>
      <c r="E1" s="622"/>
      <c r="F1" s="622"/>
      <c r="G1" s="622"/>
      <c r="H1" s="622"/>
      <c r="I1" s="622"/>
      <c r="J1" s="622"/>
      <c r="K1" s="622"/>
      <c r="L1" s="622"/>
      <c r="M1" s="622"/>
      <c r="N1" s="622"/>
    </row>
    <row r="2" spans="2:14" ht="22.5" customHeight="1">
      <c r="B2" s="612"/>
      <c r="E2" s="622"/>
      <c r="F2" s="622"/>
      <c r="G2" s="622"/>
      <c r="H2" s="622"/>
      <c r="I2" s="622"/>
      <c r="J2" s="622"/>
      <c r="K2" s="622"/>
      <c r="L2" s="622"/>
      <c r="M2" s="622"/>
      <c r="N2" s="622"/>
    </row>
    <row r="3" spans="2:14" ht="22.5" customHeight="1">
      <c r="B3" s="612" t="s">
        <v>1098</v>
      </c>
      <c r="E3" s="622"/>
      <c r="F3" s="622"/>
      <c r="G3" s="622"/>
      <c r="H3" s="622"/>
      <c r="I3" s="622"/>
      <c r="J3" s="622"/>
      <c r="K3" s="622"/>
      <c r="L3" s="622"/>
      <c r="M3" s="622"/>
      <c r="N3" s="622"/>
    </row>
    <row r="4" spans="2:14" ht="20.25" customHeight="1">
      <c r="B4" s="612"/>
      <c r="E4" s="622"/>
      <c r="F4" s="622"/>
      <c r="G4" s="622"/>
      <c r="H4" s="622"/>
      <c r="I4" s="622"/>
      <c r="J4" s="622"/>
      <c r="K4" s="622"/>
      <c r="L4" s="622"/>
      <c r="M4" s="622"/>
      <c r="N4" s="622" t="s">
        <v>1097</v>
      </c>
    </row>
    <row r="5" spans="2:14" ht="27" customHeight="1">
      <c r="B5" s="1137" t="s">
        <v>850</v>
      </c>
      <c r="C5" s="1137" t="s">
        <v>1076</v>
      </c>
      <c r="D5" s="1137" t="s">
        <v>1077</v>
      </c>
      <c r="E5" s="1139" t="s">
        <v>1089</v>
      </c>
      <c r="F5" s="829"/>
      <c r="G5" s="1193" t="s">
        <v>1090</v>
      </c>
      <c r="H5" s="1137" t="s">
        <v>1091</v>
      </c>
      <c r="I5" s="1137" t="s">
        <v>1092</v>
      </c>
      <c r="J5" s="1137" t="s">
        <v>1093</v>
      </c>
      <c r="K5" s="1139" t="s">
        <v>1094</v>
      </c>
      <c r="L5" s="829"/>
      <c r="M5" s="826"/>
      <c r="N5" s="1137" t="s">
        <v>230</v>
      </c>
    </row>
    <row r="6" spans="2:14" ht="18" customHeight="1">
      <c r="B6" s="1138"/>
      <c r="C6" s="1138"/>
      <c r="D6" s="1138"/>
      <c r="E6" s="1135"/>
      <c r="F6" s="827" t="s">
        <v>710</v>
      </c>
      <c r="G6" s="1194"/>
      <c r="H6" s="1135"/>
      <c r="I6" s="1135"/>
      <c r="J6" s="1135"/>
      <c r="K6" s="1192"/>
      <c r="L6" s="827" t="s">
        <v>1095</v>
      </c>
      <c r="M6" s="827" t="s">
        <v>1096</v>
      </c>
      <c r="N6" s="1135"/>
    </row>
    <row r="7" spans="2:14" ht="16.5" customHeight="1">
      <c r="B7" s="1131" t="s">
        <v>229</v>
      </c>
      <c r="C7" s="824" t="s">
        <v>229</v>
      </c>
      <c r="D7" s="719" t="s">
        <v>1084</v>
      </c>
      <c r="E7" s="617"/>
      <c r="F7" s="830"/>
      <c r="G7" s="831"/>
      <c r="H7" s="617"/>
      <c r="I7" s="617"/>
      <c r="J7" s="617"/>
      <c r="K7" s="617"/>
      <c r="L7" s="617"/>
      <c r="M7" s="617"/>
      <c r="N7" s="617"/>
    </row>
    <row r="8" spans="2:14" ht="16.5" customHeight="1">
      <c r="B8" s="1066"/>
      <c r="C8" s="722"/>
      <c r="D8" s="719" t="s">
        <v>1078</v>
      </c>
      <c r="E8" s="617"/>
      <c r="F8" s="830"/>
      <c r="G8" s="831"/>
      <c r="H8" s="617"/>
      <c r="I8" s="617"/>
      <c r="J8" s="617"/>
      <c r="K8" s="617"/>
      <c r="L8" s="617"/>
      <c r="M8" s="617"/>
      <c r="N8" s="617"/>
    </row>
    <row r="9" spans="2:14" ht="16.5" customHeight="1">
      <c r="B9" s="1066"/>
      <c r="C9" s="722"/>
      <c r="D9" s="719" t="s">
        <v>1079</v>
      </c>
      <c r="E9" s="617"/>
      <c r="F9" s="830"/>
      <c r="G9" s="831"/>
      <c r="H9" s="617"/>
      <c r="I9" s="617"/>
      <c r="J9" s="617"/>
      <c r="K9" s="617"/>
      <c r="L9" s="617"/>
      <c r="M9" s="617"/>
      <c r="N9" s="617"/>
    </row>
    <row r="10" spans="2:14" ht="16.5" customHeight="1">
      <c r="B10" s="1066"/>
      <c r="C10" s="722"/>
      <c r="D10" s="719" t="s">
        <v>1080</v>
      </c>
      <c r="E10" s="617"/>
      <c r="F10" s="830"/>
      <c r="G10" s="831"/>
      <c r="H10" s="617"/>
      <c r="I10" s="617"/>
      <c r="J10" s="617"/>
      <c r="K10" s="617"/>
      <c r="L10" s="617"/>
      <c r="M10" s="617"/>
      <c r="N10" s="617"/>
    </row>
    <row r="11" spans="2:14" ht="16.5" customHeight="1">
      <c r="B11" s="1066"/>
      <c r="C11" s="722"/>
      <c r="D11" s="719" t="s">
        <v>1081</v>
      </c>
      <c r="E11" s="617"/>
      <c r="F11" s="830"/>
      <c r="G11" s="831"/>
      <c r="H11" s="617"/>
      <c r="I11" s="617"/>
      <c r="J11" s="617"/>
      <c r="K11" s="617"/>
      <c r="L11" s="617"/>
      <c r="M11" s="617"/>
      <c r="N11" s="617"/>
    </row>
    <row r="12" spans="2:14" ht="16.5" customHeight="1">
      <c r="B12" s="1066"/>
      <c r="C12" s="722"/>
      <c r="D12" s="719" t="s">
        <v>1082</v>
      </c>
      <c r="E12" s="617"/>
      <c r="F12" s="830"/>
      <c r="G12" s="831"/>
      <c r="H12" s="617"/>
      <c r="I12" s="617"/>
      <c r="J12" s="617"/>
      <c r="K12" s="617"/>
      <c r="L12" s="617"/>
      <c r="M12" s="617"/>
      <c r="N12" s="617"/>
    </row>
    <row r="13" spans="2:14" ht="16.5" customHeight="1">
      <c r="B13" s="1066"/>
      <c r="C13" s="722"/>
      <c r="D13" s="719" t="s">
        <v>1083</v>
      </c>
      <c r="E13" s="617"/>
      <c r="F13" s="830"/>
      <c r="G13" s="831"/>
      <c r="H13" s="617"/>
      <c r="I13" s="617"/>
      <c r="J13" s="617"/>
      <c r="K13" s="617"/>
      <c r="L13" s="617"/>
      <c r="M13" s="617"/>
      <c r="N13" s="617"/>
    </row>
    <row r="14" spans="2:14" ht="16.5" customHeight="1">
      <c r="B14" s="1066"/>
      <c r="C14" s="722"/>
      <c r="D14" s="719" t="s">
        <v>1085</v>
      </c>
      <c r="E14" s="617"/>
      <c r="F14" s="830"/>
      <c r="G14" s="831"/>
      <c r="H14" s="617"/>
      <c r="I14" s="617"/>
      <c r="J14" s="617"/>
      <c r="K14" s="617"/>
      <c r="L14" s="617"/>
      <c r="M14" s="617"/>
      <c r="N14" s="617"/>
    </row>
    <row r="15" spans="2:14" ht="16.5" customHeight="1">
      <c r="B15" s="1066"/>
      <c r="C15" s="722"/>
      <c r="D15" s="719" t="s">
        <v>1086</v>
      </c>
      <c r="E15" s="617"/>
      <c r="F15" s="830"/>
      <c r="G15" s="831"/>
      <c r="H15" s="617"/>
      <c r="I15" s="617"/>
      <c r="J15" s="617"/>
      <c r="K15" s="617"/>
      <c r="L15" s="617"/>
      <c r="M15" s="617"/>
      <c r="N15" s="617"/>
    </row>
    <row r="16" spans="2:14" ht="16.5" customHeight="1">
      <c r="B16" s="1066"/>
      <c r="C16" s="722"/>
      <c r="D16" s="719" t="s">
        <v>1087</v>
      </c>
      <c r="E16" s="617"/>
      <c r="F16" s="830"/>
      <c r="G16" s="831"/>
      <c r="H16" s="617"/>
      <c r="I16" s="617"/>
      <c r="J16" s="617"/>
      <c r="K16" s="617"/>
      <c r="L16" s="617"/>
      <c r="M16" s="617"/>
      <c r="N16" s="617"/>
    </row>
    <row r="17" spans="2:14" ht="16.5" customHeight="1">
      <c r="B17" s="1066"/>
      <c r="C17" s="722"/>
      <c r="D17" s="719" t="s">
        <v>1088</v>
      </c>
      <c r="E17" s="617"/>
      <c r="F17" s="830"/>
      <c r="G17" s="831"/>
      <c r="H17" s="617"/>
      <c r="I17" s="617"/>
      <c r="J17" s="617"/>
      <c r="K17" s="617"/>
      <c r="L17" s="617"/>
      <c r="M17" s="617"/>
      <c r="N17" s="617"/>
    </row>
    <row r="18" spans="2:14" ht="16.5" customHeight="1">
      <c r="B18" s="1066"/>
      <c r="C18" s="723"/>
      <c r="D18" s="719" t="s">
        <v>1083</v>
      </c>
      <c r="E18" s="617"/>
      <c r="F18" s="830"/>
      <c r="G18" s="831"/>
      <c r="H18" s="617"/>
      <c r="I18" s="617"/>
      <c r="J18" s="617"/>
      <c r="K18" s="617"/>
      <c r="L18" s="617"/>
      <c r="M18" s="617"/>
      <c r="N18" s="617"/>
    </row>
    <row r="19" spans="2:14" ht="16.5" customHeight="1">
      <c r="B19" s="1067"/>
      <c r="C19" s="882" t="s">
        <v>711</v>
      </c>
      <c r="D19" s="828"/>
      <c r="E19" s="617"/>
      <c r="F19" s="830"/>
      <c r="G19" s="831"/>
      <c r="H19" s="617"/>
      <c r="I19" s="617"/>
      <c r="J19" s="617"/>
      <c r="K19" s="617"/>
      <c r="L19" s="617"/>
      <c r="M19" s="617"/>
      <c r="N19" s="617"/>
    </row>
    <row r="20" spans="2:14" ht="16.5" customHeight="1">
      <c r="B20" s="1131" t="s">
        <v>956</v>
      </c>
      <c r="C20" s="825" t="s">
        <v>232</v>
      </c>
      <c r="D20" s="828"/>
      <c r="E20" s="617"/>
      <c r="F20" s="830"/>
      <c r="G20" s="831"/>
      <c r="H20" s="617"/>
      <c r="I20" s="617"/>
      <c r="J20" s="617"/>
      <c r="K20" s="617"/>
      <c r="L20" s="617"/>
      <c r="M20" s="617"/>
      <c r="N20" s="617"/>
    </row>
    <row r="21" spans="2:14" ht="16.5" customHeight="1">
      <c r="B21" s="1136"/>
      <c r="C21" s="825" t="s">
        <v>231</v>
      </c>
      <c r="D21" s="828"/>
      <c r="E21" s="617"/>
      <c r="F21" s="830"/>
      <c r="G21" s="831"/>
      <c r="H21" s="617"/>
      <c r="I21" s="617"/>
      <c r="J21" s="617"/>
      <c r="K21" s="617"/>
      <c r="L21" s="617"/>
      <c r="M21" s="617"/>
      <c r="N21" s="617"/>
    </row>
    <row r="22" spans="2:14" ht="16.5" customHeight="1">
      <c r="B22" s="1136"/>
      <c r="C22" s="825" t="s">
        <v>233</v>
      </c>
      <c r="D22" s="828"/>
      <c r="E22" s="617"/>
      <c r="F22" s="830"/>
      <c r="G22" s="831"/>
      <c r="H22" s="617"/>
      <c r="I22" s="617"/>
      <c r="J22" s="617"/>
      <c r="K22" s="617"/>
      <c r="L22" s="617"/>
      <c r="M22" s="617"/>
      <c r="N22" s="617"/>
    </row>
    <row r="23" spans="2:14" ht="16.5" customHeight="1">
      <c r="B23" s="1136"/>
      <c r="C23" s="825" t="s">
        <v>240</v>
      </c>
      <c r="D23" s="828"/>
      <c r="E23" s="617"/>
      <c r="F23" s="830"/>
      <c r="G23" s="831"/>
      <c r="H23" s="617"/>
      <c r="I23" s="617"/>
      <c r="J23" s="617"/>
      <c r="K23" s="617"/>
      <c r="L23" s="617"/>
      <c r="M23" s="617"/>
      <c r="N23" s="617"/>
    </row>
    <row r="24" spans="2:14" ht="16.5" customHeight="1">
      <c r="B24" s="1191"/>
      <c r="C24" s="882" t="s">
        <v>711</v>
      </c>
      <c r="D24" s="828"/>
      <c r="E24" s="617"/>
      <c r="F24" s="830"/>
      <c r="G24" s="831"/>
      <c r="H24" s="617"/>
      <c r="I24" s="617"/>
      <c r="J24" s="617"/>
      <c r="K24" s="617"/>
      <c r="L24" s="617"/>
      <c r="M24" s="617"/>
      <c r="N24" s="617"/>
    </row>
    <row r="25" spans="2:14" ht="16.5" customHeight="1">
      <c r="B25" s="1131" t="s">
        <v>845</v>
      </c>
      <c r="C25" s="825" t="s">
        <v>217</v>
      </c>
      <c r="D25" s="828"/>
      <c r="E25" s="617"/>
      <c r="F25" s="830"/>
      <c r="G25" s="831"/>
      <c r="H25" s="617"/>
      <c r="I25" s="617"/>
      <c r="J25" s="617"/>
      <c r="K25" s="617"/>
      <c r="L25" s="617"/>
      <c r="M25" s="617"/>
      <c r="N25" s="617"/>
    </row>
    <row r="26" spans="2:14" ht="16.5" customHeight="1">
      <c r="B26" s="1136"/>
      <c r="C26" s="825" t="s">
        <v>848</v>
      </c>
      <c r="D26" s="828"/>
      <c r="E26" s="617"/>
      <c r="F26" s="830"/>
      <c r="G26" s="831"/>
      <c r="H26" s="617"/>
      <c r="I26" s="617"/>
      <c r="J26" s="617"/>
      <c r="K26" s="617"/>
      <c r="L26" s="617"/>
      <c r="M26" s="617"/>
      <c r="N26" s="617"/>
    </row>
    <row r="27" spans="2:14" ht="16.5" customHeight="1">
      <c r="B27" s="1136"/>
      <c r="C27" s="825" t="s">
        <v>1066</v>
      </c>
      <c r="D27" s="828"/>
      <c r="E27" s="617"/>
      <c r="F27" s="830"/>
      <c r="G27" s="831"/>
      <c r="H27" s="617"/>
      <c r="I27" s="617"/>
      <c r="J27" s="617"/>
      <c r="K27" s="617"/>
      <c r="L27" s="617"/>
      <c r="M27" s="617"/>
      <c r="N27" s="617"/>
    </row>
    <row r="28" spans="2:14" ht="16.5" customHeight="1">
      <c r="B28" s="1067"/>
      <c r="C28" s="882" t="s">
        <v>711</v>
      </c>
      <c r="D28" s="828"/>
      <c r="E28" s="617"/>
      <c r="F28" s="830"/>
      <c r="G28" s="831"/>
      <c r="H28" s="617"/>
      <c r="I28" s="617"/>
      <c r="J28" s="617"/>
      <c r="K28" s="617"/>
      <c r="L28" s="617"/>
      <c r="M28" s="617"/>
      <c r="N28" s="617"/>
    </row>
    <row r="29" spans="2:14" ht="16.5" customHeight="1">
      <c r="B29" s="1131" t="s">
        <v>843</v>
      </c>
      <c r="C29" s="825" t="s">
        <v>219</v>
      </c>
      <c r="D29" s="828"/>
      <c r="E29" s="617"/>
      <c r="F29" s="830"/>
      <c r="G29" s="831"/>
      <c r="H29" s="617"/>
      <c r="I29" s="617"/>
      <c r="J29" s="617"/>
      <c r="K29" s="617"/>
      <c r="L29" s="617"/>
      <c r="M29" s="617"/>
      <c r="N29" s="617"/>
    </row>
    <row r="30" spans="2:14" ht="16.5" customHeight="1">
      <c r="B30" s="1136"/>
      <c r="C30" s="825" t="s">
        <v>1067</v>
      </c>
      <c r="D30" s="828"/>
      <c r="E30" s="617"/>
      <c r="F30" s="830"/>
      <c r="G30" s="831"/>
      <c r="H30" s="617"/>
      <c r="I30" s="617"/>
      <c r="J30" s="617"/>
      <c r="K30" s="617"/>
      <c r="L30" s="617"/>
      <c r="M30" s="617"/>
      <c r="N30" s="617"/>
    </row>
    <row r="31" spans="2:14" ht="16.5" customHeight="1">
      <c r="B31" s="1067"/>
      <c r="C31" s="882" t="s">
        <v>711</v>
      </c>
      <c r="D31" s="828"/>
      <c r="E31" s="617"/>
      <c r="F31" s="830"/>
      <c r="G31" s="831"/>
      <c r="H31" s="617"/>
      <c r="I31" s="617"/>
      <c r="J31" s="617"/>
      <c r="K31" s="617"/>
      <c r="L31" s="617"/>
      <c r="M31" s="617"/>
      <c r="N31" s="617"/>
    </row>
    <row r="32" spans="2:14" ht="16.5" customHeight="1">
      <c r="B32" s="1131" t="s">
        <v>844</v>
      </c>
      <c r="C32" s="825" t="s">
        <v>215</v>
      </c>
      <c r="D32" s="828"/>
      <c r="E32" s="617"/>
      <c r="F32" s="830"/>
      <c r="G32" s="831"/>
      <c r="H32" s="617"/>
      <c r="I32" s="617"/>
      <c r="J32" s="617"/>
      <c r="K32" s="617"/>
      <c r="L32" s="617"/>
      <c r="M32" s="617"/>
      <c r="N32" s="617"/>
    </row>
    <row r="33" spans="2:14" ht="16.5" customHeight="1">
      <c r="B33" s="1136"/>
      <c r="C33" s="825" t="s">
        <v>240</v>
      </c>
      <c r="D33" s="828"/>
      <c r="E33" s="617"/>
      <c r="F33" s="830"/>
      <c r="G33" s="831"/>
      <c r="H33" s="617"/>
      <c r="I33" s="617"/>
      <c r="J33" s="617"/>
      <c r="K33" s="617"/>
      <c r="L33" s="617"/>
      <c r="M33" s="617"/>
      <c r="N33" s="617"/>
    </row>
    <row r="34" spans="2:14" ht="16.5" customHeight="1">
      <c r="B34" s="1067"/>
      <c r="C34" s="882" t="s">
        <v>711</v>
      </c>
      <c r="D34" s="828"/>
      <c r="E34" s="617"/>
      <c r="F34" s="830"/>
      <c r="G34" s="831"/>
      <c r="H34" s="617"/>
      <c r="I34" s="617"/>
      <c r="J34" s="617"/>
      <c r="K34" s="617"/>
      <c r="L34" s="617"/>
      <c r="M34" s="617"/>
      <c r="N34" s="617"/>
    </row>
    <row r="35" spans="2:14" ht="16.5" customHeight="1">
      <c r="B35" s="1131" t="s">
        <v>69</v>
      </c>
      <c r="C35" s="825" t="s">
        <v>216</v>
      </c>
      <c r="D35" s="828"/>
      <c r="E35" s="617"/>
      <c r="F35" s="830"/>
      <c r="G35" s="831"/>
      <c r="H35" s="617"/>
      <c r="I35" s="617"/>
      <c r="J35" s="617"/>
      <c r="K35" s="617"/>
      <c r="L35" s="617"/>
      <c r="M35" s="617"/>
      <c r="N35" s="617"/>
    </row>
    <row r="36" spans="2:14" ht="16.5" customHeight="1">
      <c r="B36" s="1136"/>
      <c r="C36" s="825" t="s">
        <v>218</v>
      </c>
      <c r="D36" s="828"/>
      <c r="E36" s="617"/>
      <c r="F36" s="830"/>
      <c r="G36" s="831"/>
      <c r="H36" s="617"/>
      <c r="I36" s="617"/>
      <c r="J36" s="617"/>
      <c r="K36" s="617"/>
      <c r="L36" s="617"/>
      <c r="M36" s="617"/>
      <c r="N36" s="617"/>
    </row>
    <row r="37" spans="2:14" ht="16.5" customHeight="1">
      <c r="B37" s="1136"/>
      <c r="C37" s="825" t="s">
        <v>1068</v>
      </c>
      <c r="D37" s="828"/>
      <c r="E37" s="617"/>
      <c r="F37" s="830"/>
      <c r="G37" s="831"/>
      <c r="H37" s="617"/>
      <c r="I37" s="617"/>
      <c r="J37" s="617"/>
      <c r="K37" s="617"/>
      <c r="L37" s="617"/>
      <c r="M37" s="617"/>
      <c r="N37" s="617"/>
    </row>
    <row r="38" spans="2:14" ht="16.5" customHeight="1">
      <c r="B38" s="1067"/>
      <c r="C38" s="882" t="s">
        <v>711</v>
      </c>
      <c r="D38" s="828"/>
      <c r="E38" s="617"/>
      <c r="F38" s="830"/>
      <c r="G38" s="831"/>
      <c r="H38" s="617"/>
      <c r="I38" s="617"/>
      <c r="J38" s="617"/>
      <c r="K38" s="617"/>
      <c r="L38" s="617"/>
      <c r="M38" s="617"/>
      <c r="N38" s="617"/>
    </row>
    <row r="39" ht="16.5" customHeight="1">
      <c r="B39" s="621"/>
    </row>
    <row r="40" spans="2:14" ht="22.5" customHeight="1">
      <c r="B40" s="612" t="s">
        <v>1099</v>
      </c>
      <c r="E40" s="622"/>
      <c r="F40" s="622"/>
      <c r="G40" s="622"/>
      <c r="H40" s="622"/>
      <c r="I40" s="622"/>
      <c r="J40" s="622"/>
      <c r="K40" s="622"/>
      <c r="L40" s="622"/>
      <c r="M40" s="622"/>
      <c r="N40" s="622"/>
    </row>
    <row r="41" spans="2:13" ht="20.25" customHeight="1">
      <c r="B41" s="612"/>
      <c r="E41" s="622"/>
      <c r="F41" s="622"/>
      <c r="G41" s="622"/>
      <c r="H41" s="622"/>
      <c r="I41" s="622"/>
      <c r="J41" s="622"/>
      <c r="K41" s="622"/>
      <c r="L41" s="622" t="s">
        <v>1097</v>
      </c>
      <c r="M41" s="622"/>
    </row>
    <row r="42" spans="2:12" ht="27" customHeight="1">
      <c r="B42" s="1137" t="s">
        <v>850</v>
      </c>
      <c r="C42" s="1137" t="s">
        <v>1076</v>
      </c>
      <c r="D42" s="1139" t="s">
        <v>1089</v>
      </c>
      <c r="E42" s="1193" t="s">
        <v>1101</v>
      </c>
      <c r="F42" s="1137" t="s">
        <v>1102</v>
      </c>
      <c r="G42" s="1137" t="s">
        <v>1103</v>
      </c>
      <c r="H42" s="1137" t="s">
        <v>1104</v>
      </c>
      <c r="I42" s="1137" t="s">
        <v>0</v>
      </c>
      <c r="J42" s="1137" t="s">
        <v>1</v>
      </c>
      <c r="K42" s="1137" t="s">
        <v>2</v>
      </c>
      <c r="L42" s="1137" t="s">
        <v>3</v>
      </c>
    </row>
    <row r="43" spans="2:12" ht="18" customHeight="1">
      <c r="B43" s="1138"/>
      <c r="C43" s="1138"/>
      <c r="D43" s="1195"/>
      <c r="E43" s="1194"/>
      <c r="F43" s="1135"/>
      <c r="G43" s="1135"/>
      <c r="H43" s="1135"/>
      <c r="I43" s="1135"/>
      <c r="J43" s="1135"/>
      <c r="K43" s="1135"/>
      <c r="L43" s="1135"/>
    </row>
    <row r="44" spans="2:14" ht="16.5" customHeight="1">
      <c r="B44" s="1131" t="s">
        <v>229</v>
      </c>
      <c r="C44" s="824" t="s">
        <v>229</v>
      </c>
      <c r="D44" s="830"/>
      <c r="E44" s="831"/>
      <c r="F44" s="617"/>
      <c r="G44" s="617"/>
      <c r="H44" s="617"/>
      <c r="I44" s="617"/>
      <c r="J44" s="617"/>
      <c r="K44" s="617"/>
      <c r="L44" s="617"/>
      <c r="M44" s="884"/>
      <c r="N44" s="884"/>
    </row>
    <row r="45" spans="2:14" ht="16.5" customHeight="1">
      <c r="B45" s="1067"/>
      <c r="C45" s="882" t="s">
        <v>711</v>
      </c>
      <c r="D45" s="883"/>
      <c r="E45" s="831"/>
      <c r="F45" s="617"/>
      <c r="G45" s="617"/>
      <c r="H45" s="617"/>
      <c r="I45" s="617"/>
      <c r="J45" s="617"/>
      <c r="K45" s="617"/>
      <c r="L45" s="617"/>
      <c r="M45" s="885"/>
      <c r="N45" s="881"/>
    </row>
    <row r="46" spans="2:14" ht="16.5" customHeight="1">
      <c r="B46" s="1136" t="s">
        <v>956</v>
      </c>
      <c r="C46" s="825" t="s">
        <v>232</v>
      </c>
      <c r="D46" s="830"/>
      <c r="E46" s="831"/>
      <c r="F46" s="617"/>
      <c r="G46" s="617"/>
      <c r="H46" s="617"/>
      <c r="I46" s="617"/>
      <c r="J46" s="617"/>
      <c r="K46" s="617"/>
      <c r="L46" s="617"/>
      <c r="M46" s="884"/>
      <c r="N46" s="884"/>
    </row>
    <row r="47" spans="2:14" ht="16.5" customHeight="1">
      <c r="B47" s="1136"/>
      <c r="C47" s="825" t="s">
        <v>231</v>
      </c>
      <c r="D47" s="830"/>
      <c r="E47" s="831"/>
      <c r="F47" s="617"/>
      <c r="G47" s="617"/>
      <c r="H47" s="617"/>
      <c r="I47" s="617"/>
      <c r="J47" s="617"/>
      <c r="K47" s="617"/>
      <c r="L47" s="617"/>
      <c r="M47" s="884"/>
      <c r="N47" s="884"/>
    </row>
    <row r="48" spans="2:14" ht="16.5" customHeight="1">
      <c r="B48" s="1136"/>
      <c r="C48" s="825" t="s">
        <v>233</v>
      </c>
      <c r="D48" s="830"/>
      <c r="E48" s="831"/>
      <c r="F48" s="617"/>
      <c r="G48" s="617"/>
      <c r="H48" s="617"/>
      <c r="I48" s="617"/>
      <c r="J48" s="617"/>
      <c r="K48" s="617"/>
      <c r="L48" s="617"/>
      <c r="M48" s="884"/>
      <c r="N48" s="884"/>
    </row>
    <row r="49" spans="2:14" ht="16.5" customHeight="1">
      <c r="B49" s="1136"/>
      <c r="C49" s="825" t="s">
        <v>240</v>
      </c>
      <c r="D49" s="830"/>
      <c r="E49" s="831"/>
      <c r="F49" s="617"/>
      <c r="G49" s="617"/>
      <c r="H49" s="617"/>
      <c r="I49" s="617"/>
      <c r="J49" s="617"/>
      <c r="K49" s="617"/>
      <c r="L49" s="617"/>
      <c r="M49" s="884"/>
      <c r="N49" s="884"/>
    </row>
    <row r="50" spans="2:14" ht="16.5" customHeight="1">
      <c r="B50" s="1191"/>
      <c r="C50" s="882" t="s">
        <v>711</v>
      </c>
      <c r="D50" s="883"/>
      <c r="E50" s="831"/>
      <c r="F50" s="617"/>
      <c r="G50" s="617"/>
      <c r="H50" s="617"/>
      <c r="I50" s="617"/>
      <c r="J50" s="617"/>
      <c r="K50" s="617"/>
      <c r="L50" s="617"/>
      <c r="M50" s="885"/>
      <c r="N50" s="881"/>
    </row>
    <row r="51" spans="2:14" ht="16.5" customHeight="1">
      <c r="B51" s="1131" t="s">
        <v>845</v>
      </c>
      <c r="C51" s="825" t="s">
        <v>217</v>
      </c>
      <c r="D51" s="830"/>
      <c r="E51" s="831"/>
      <c r="F51" s="617"/>
      <c r="G51" s="617"/>
      <c r="H51" s="617"/>
      <c r="I51" s="617"/>
      <c r="J51" s="617"/>
      <c r="K51" s="617"/>
      <c r="L51" s="617"/>
      <c r="M51" s="884"/>
      <c r="N51" s="884"/>
    </row>
    <row r="52" spans="2:14" ht="16.5" customHeight="1">
      <c r="B52" s="1136"/>
      <c r="C52" s="825" t="s">
        <v>848</v>
      </c>
      <c r="D52" s="830"/>
      <c r="E52" s="831"/>
      <c r="F52" s="617"/>
      <c r="G52" s="617"/>
      <c r="H52" s="617"/>
      <c r="I52" s="617"/>
      <c r="J52" s="617"/>
      <c r="K52" s="617"/>
      <c r="L52" s="617"/>
      <c r="M52" s="884"/>
      <c r="N52" s="884"/>
    </row>
    <row r="53" spans="2:14" ht="16.5" customHeight="1">
      <c r="B53" s="1136"/>
      <c r="C53" s="825" t="s">
        <v>1066</v>
      </c>
      <c r="D53" s="830"/>
      <c r="E53" s="831"/>
      <c r="F53" s="617"/>
      <c r="G53" s="617"/>
      <c r="H53" s="617"/>
      <c r="I53" s="617"/>
      <c r="J53" s="617"/>
      <c r="K53" s="617"/>
      <c r="L53" s="617"/>
      <c r="M53" s="884"/>
      <c r="N53" s="884"/>
    </row>
    <row r="54" spans="2:14" ht="16.5" customHeight="1">
      <c r="B54" s="1067"/>
      <c r="C54" s="882" t="s">
        <v>711</v>
      </c>
      <c r="D54" s="883"/>
      <c r="E54" s="831"/>
      <c r="F54" s="617"/>
      <c r="G54" s="617"/>
      <c r="H54" s="617"/>
      <c r="I54" s="617"/>
      <c r="J54" s="617"/>
      <c r="K54" s="617"/>
      <c r="L54" s="617"/>
      <c r="M54" s="885"/>
      <c r="N54" s="881"/>
    </row>
    <row r="55" spans="2:14" ht="16.5" customHeight="1">
      <c r="B55" s="1131" t="s">
        <v>843</v>
      </c>
      <c r="C55" s="825" t="s">
        <v>219</v>
      </c>
      <c r="D55" s="830"/>
      <c r="E55" s="831"/>
      <c r="F55" s="617"/>
      <c r="G55" s="617"/>
      <c r="H55" s="617"/>
      <c r="I55" s="617"/>
      <c r="J55" s="617"/>
      <c r="K55" s="617"/>
      <c r="L55" s="617"/>
      <c r="M55" s="884"/>
      <c r="N55" s="884"/>
    </row>
    <row r="56" spans="2:14" ht="16.5" customHeight="1">
      <c r="B56" s="1136"/>
      <c r="C56" s="825" t="s">
        <v>1067</v>
      </c>
      <c r="D56" s="830"/>
      <c r="E56" s="831"/>
      <c r="F56" s="617"/>
      <c r="G56" s="617"/>
      <c r="H56" s="617"/>
      <c r="I56" s="617"/>
      <c r="J56" s="617"/>
      <c r="K56" s="617"/>
      <c r="L56" s="617"/>
      <c r="M56" s="884"/>
      <c r="N56" s="884"/>
    </row>
    <row r="57" spans="2:14" ht="16.5" customHeight="1">
      <c r="B57" s="1067"/>
      <c r="C57" s="882" t="s">
        <v>711</v>
      </c>
      <c r="D57" s="883"/>
      <c r="E57" s="831"/>
      <c r="F57" s="617"/>
      <c r="G57" s="617"/>
      <c r="H57" s="617"/>
      <c r="I57" s="617"/>
      <c r="J57" s="617"/>
      <c r="K57" s="617"/>
      <c r="L57" s="617"/>
      <c r="M57" s="885"/>
      <c r="N57" s="881"/>
    </row>
    <row r="58" spans="2:14" ht="16.5" customHeight="1">
      <c r="B58" s="1131" t="s">
        <v>844</v>
      </c>
      <c r="C58" s="825" t="s">
        <v>215</v>
      </c>
      <c r="D58" s="830"/>
      <c r="E58" s="831"/>
      <c r="F58" s="617"/>
      <c r="G58" s="617"/>
      <c r="H58" s="617"/>
      <c r="I58" s="617"/>
      <c r="J58" s="617"/>
      <c r="K58" s="617"/>
      <c r="L58" s="617"/>
      <c r="M58" s="884"/>
      <c r="N58" s="884"/>
    </row>
    <row r="59" spans="2:14" ht="16.5" customHeight="1">
      <c r="B59" s="1136"/>
      <c r="C59" s="825" t="s">
        <v>240</v>
      </c>
      <c r="D59" s="830"/>
      <c r="E59" s="831"/>
      <c r="F59" s="617"/>
      <c r="G59" s="617"/>
      <c r="H59" s="617"/>
      <c r="I59" s="617"/>
      <c r="J59" s="617"/>
      <c r="K59" s="617"/>
      <c r="L59" s="617"/>
      <c r="M59" s="884"/>
      <c r="N59" s="884"/>
    </row>
    <row r="60" spans="2:14" ht="16.5" customHeight="1">
      <c r="B60" s="1067"/>
      <c r="C60" s="882" t="s">
        <v>711</v>
      </c>
      <c r="D60" s="883"/>
      <c r="E60" s="831"/>
      <c r="F60" s="617"/>
      <c r="G60" s="617"/>
      <c r="H60" s="617"/>
      <c r="I60" s="617"/>
      <c r="J60" s="617"/>
      <c r="K60" s="617"/>
      <c r="L60" s="617"/>
      <c r="M60" s="885"/>
      <c r="N60" s="881"/>
    </row>
    <row r="61" spans="2:14" ht="16.5" customHeight="1">
      <c r="B61" s="1131" t="s">
        <v>69</v>
      </c>
      <c r="C61" s="825" t="s">
        <v>216</v>
      </c>
      <c r="D61" s="830"/>
      <c r="E61" s="831"/>
      <c r="F61" s="617"/>
      <c r="G61" s="617"/>
      <c r="H61" s="617"/>
      <c r="I61" s="617"/>
      <c r="J61" s="617"/>
      <c r="K61" s="617"/>
      <c r="L61" s="617"/>
      <c r="M61" s="884"/>
      <c r="N61" s="884"/>
    </row>
    <row r="62" spans="2:14" ht="16.5" customHeight="1">
      <c r="B62" s="1136"/>
      <c r="C62" s="825" t="s">
        <v>218</v>
      </c>
      <c r="D62" s="830"/>
      <c r="E62" s="831"/>
      <c r="F62" s="617"/>
      <c r="G62" s="617"/>
      <c r="H62" s="617"/>
      <c r="I62" s="617"/>
      <c r="J62" s="617"/>
      <c r="K62" s="617"/>
      <c r="L62" s="617"/>
      <c r="M62" s="884"/>
      <c r="N62" s="884"/>
    </row>
    <row r="63" spans="2:14" ht="16.5" customHeight="1">
      <c r="B63" s="1136"/>
      <c r="C63" s="825" t="s">
        <v>1068</v>
      </c>
      <c r="D63" s="830"/>
      <c r="E63" s="831"/>
      <c r="F63" s="617"/>
      <c r="G63" s="617"/>
      <c r="H63" s="617"/>
      <c r="I63" s="617"/>
      <c r="J63" s="617"/>
      <c r="K63" s="617"/>
      <c r="L63" s="617"/>
      <c r="M63" s="884"/>
      <c r="N63" s="884"/>
    </row>
    <row r="64" spans="2:14" ht="16.5" customHeight="1">
      <c r="B64" s="1067"/>
      <c r="C64" s="882" t="s">
        <v>711</v>
      </c>
      <c r="D64" s="883"/>
      <c r="E64" s="831"/>
      <c r="F64" s="617"/>
      <c r="G64" s="617"/>
      <c r="H64" s="617"/>
      <c r="I64" s="617"/>
      <c r="J64" s="617"/>
      <c r="K64" s="617"/>
      <c r="L64" s="617"/>
      <c r="M64" s="885"/>
      <c r="N64" s="881"/>
    </row>
    <row r="65" spans="2:14" ht="20.25" customHeight="1">
      <c r="B65" s="612"/>
      <c r="E65" s="622"/>
      <c r="F65" s="622"/>
      <c r="G65" s="622"/>
      <c r="H65" s="622"/>
      <c r="I65" s="622"/>
      <c r="J65" s="622"/>
      <c r="K65" s="622"/>
      <c r="L65" s="622"/>
      <c r="M65" s="622"/>
      <c r="N65" s="622"/>
    </row>
    <row r="68" spans="2:14" ht="22.5" customHeight="1">
      <c r="B68" s="612" t="s">
        <v>1100</v>
      </c>
      <c r="E68" s="622"/>
      <c r="F68" s="622"/>
      <c r="G68" s="622"/>
      <c r="H68" s="622"/>
      <c r="I68" s="622"/>
      <c r="J68" s="622"/>
      <c r="K68" s="622"/>
      <c r="L68" s="622"/>
      <c r="M68" s="622"/>
      <c r="N68" s="622"/>
    </row>
    <row r="69" spans="2:13" ht="20.25" customHeight="1">
      <c r="B69" s="612"/>
      <c r="E69" s="622"/>
      <c r="F69" s="622"/>
      <c r="G69" s="622"/>
      <c r="H69" s="622"/>
      <c r="I69" s="622"/>
      <c r="J69" s="622"/>
      <c r="K69" s="622"/>
      <c r="L69" s="622"/>
      <c r="M69" s="622" t="s">
        <v>1097</v>
      </c>
    </row>
    <row r="70" spans="2:13" ht="27" customHeight="1">
      <c r="B70" s="1137" t="s">
        <v>850</v>
      </c>
      <c r="C70" s="1137" t="s">
        <v>1076</v>
      </c>
      <c r="D70" s="1139" t="s">
        <v>1089</v>
      </c>
      <c r="E70" s="1193" t="s">
        <v>5</v>
      </c>
      <c r="F70" s="1196" t="s">
        <v>4</v>
      </c>
      <c r="G70" s="1196" t="s">
        <v>6</v>
      </c>
      <c r="H70" s="1196" t="s">
        <v>7</v>
      </c>
      <c r="I70" s="1196" t="s">
        <v>8</v>
      </c>
      <c r="J70" s="1196" t="s">
        <v>9</v>
      </c>
      <c r="K70" s="1196" t="s">
        <v>10</v>
      </c>
      <c r="L70" s="1196" t="s">
        <v>11</v>
      </c>
      <c r="M70" s="1196" t="s">
        <v>12</v>
      </c>
    </row>
    <row r="71" spans="2:13" ht="18" customHeight="1">
      <c r="B71" s="1138"/>
      <c r="C71" s="1138"/>
      <c r="D71" s="1195"/>
      <c r="E71" s="1194"/>
      <c r="F71" s="1197"/>
      <c r="G71" s="1197"/>
      <c r="H71" s="1197"/>
      <c r="I71" s="1197"/>
      <c r="J71" s="1197"/>
      <c r="K71" s="1197"/>
      <c r="L71" s="1197"/>
      <c r="M71" s="1197"/>
    </row>
    <row r="72" spans="2:13" ht="16.5" customHeight="1">
      <c r="B72" s="1131" t="s">
        <v>229</v>
      </c>
      <c r="C72" s="824" t="s">
        <v>229</v>
      </c>
      <c r="D72" s="830"/>
      <c r="E72" s="831"/>
      <c r="F72" s="832"/>
      <c r="G72" s="617"/>
      <c r="H72" s="617"/>
      <c r="I72" s="617"/>
      <c r="J72" s="617"/>
      <c r="K72" s="617"/>
      <c r="L72" s="617"/>
      <c r="M72" s="617"/>
    </row>
    <row r="73" spans="2:14" ht="16.5" customHeight="1">
      <c r="B73" s="1067"/>
      <c r="C73" s="882" t="s">
        <v>711</v>
      </c>
      <c r="D73" s="883"/>
      <c r="E73" s="831"/>
      <c r="F73" s="830"/>
      <c r="G73" s="617"/>
      <c r="H73" s="617"/>
      <c r="I73" s="617"/>
      <c r="J73" s="617"/>
      <c r="K73" s="617"/>
      <c r="L73" s="617"/>
      <c r="M73" s="617"/>
      <c r="N73" s="881"/>
    </row>
    <row r="74" spans="2:13" ht="16.5" customHeight="1">
      <c r="B74" s="1136" t="s">
        <v>956</v>
      </c>
      <c r="C74" s="825" t="s">
        <v>232</v>
      </c>
      <c r="D74" s="830"/>
      <c r="E74" s="831"/>
      <c r="F74" s="886"/>
      <c r="G74" s="617"/>
      <c r="H74" s="617"/>
      <c r="I74" s="617"/>
      <c r="J74" s="617"/>
      <c r="K74" s="617"/>
      <c r="L74" s="617"/>
      <c r="M74" s="617"/>
    </row>
    <row r="75" spans="2:13" ht="16.5" customHeight="1">
      <c r="B75" s="1136"/>
      <c r="C75" s="825" t="s">
        <v>231</v>
      </c>
      <c r="D75" s="830"/>
      <c r="E75" s="831"/>
      <c r="F75" s="886"/>
      <c r="G75" s="617"/>
      <c r="H75" s="617"/>
      <c r="I75" s="617"/>
      <c r="J75" s="617"/>
      <c r="K75" s="617"/>
      <c r="L75" s="617"/>
      <c r="M75" s="617"/>
    </row>
    <row r="76" spans="2:13" ht="16.5" customHeight="1">
      <c r="B76" s="1136"/>
      <c r="C76" s="825" t="s">
        <v>233</v>
      </c>
      <c r="D76" s="830"/>
      <c r="E76" s="831"/>
      <c r="F76" s="886"/>
      <c r="G76" s="617"/>
      <c r="H76" s="617"/>
      <c r="I76" s="617"/>
      <c r="J76" s="617"/>
      <c r="K76" s="617"/>
      <c r="L76" s="617"/>
      <c r="M76" s="617"/>
    </row>
    <row r="77" spans="2:13" ht="16.5" customHeight="1">
      <c r="B77" s="1136"/>
      <c r="C77" s="825" t="s">
        <v>240</v>
      </c>
      <c r="D77" s="830"/>
      <c r="E77" s="831"/>
      <c r="F77" s="886"/>
      <c r="G77" s="617"/>
      <c r="H77" s="617"/>
      <c r="I77" s="617"/>
      <c r="J77" s="617"/>
      <c r="K77" s="617"/>
      <c r="L77" s="617"/>
      <c r="M77" s="617"/>
    </row>
    <row r="78" spans="2:14" ht="16.5" customHeight="1">
      <c r="B78" s="1191"/>
      <c r="C78" s="882" t="s">
        <v>711</v>
      </c>
      <c r="D78" s="883"/>
      <c r="E78" s="831"/>
      <c r="F78" s="830"/>
      <c r="G78" s="617"/>
      <c r="H78" s="617"/>
      <c r="I78" s="617"/>
      <c r="J78" s="617"/>
      <c r="K78" s="617"/>
      <c r="L78" s="617"/>
      <c r="M78" s="617"/>
      <c r="N78" s="881"/>
    </row>
    <row r="79" spans="2:13" ht="16.5" customHeight="1">
      <c r="B79" s="1131" t="s">
        <v>845</v>
      </c>
      <c r="C79" s="825" t="s">
        <v>217</v>
      </c>
      <c r="D79" s="830"/>
      <c r="E79" s="831"/>
      <c r="F79" s="886"/>
      <c r="G79" s="617"/>
      <c r="H79" s="617"/>
      <c r="I79" s="617"/>
      <c r="J79" s="617"/>
      <c r="K79" s="617"/>
      <c r="L79" s="617"/>
      <c r="M79" s="617"/>
    </row>
    <row r="80" spans="2:13" ht="16.5" customHeight="1">
      <c r="B80" s="1136"/>
      <c r="C80" s="825" t="s">
        <v>848</v>
      </c>
      <c r="D80" s="830"/>
      <c r="E80" s="831"/>
      <c r="F80" s="886"/>
      <c r="G80" s="617"/>
      <c r="H80" s="617"/>
      <c r="I80" s="617"/>
      <c r="J80" s="617"/>
      <c r="K80" s="617"/>
      <c r="L80" s="617"/>
      <c r="M80" s="617"/>
    </row>
    <row r="81" spans="2:13" ht="16.5" customHeight="1">
      <c r="B81" s="1136"/>
      <c r="C81" s="825" t="s">
        <v>1066</v>
      </c>
      <c r="D81" s="830"/>
      <c r="E81" s="831"/>
      <c r="F81" s="886"/>
      <c r="G81" s="617"/>
      <c r="H81" s="617"/>
      <c r="I81" s="617"/>
      <c r="J81" s="617"/>
      <c r="K81" s="617"/>
      <c r="L81" s="617"/>
      <c r="M81" s="617"/>
    </row>
    <row r="82" spans="2:14" ht="16.5" customHeight="1">
      <c r="B82" s="1067"/>
      <c r="C82" s="882" t="s">
        <v>711</v>
      </c>
      <c r="D82" s="883"/>
      <c r="E82" s="831"/>
      <c r="F82" s="830"/>
      <c r="G82" s="617"/>
      <c r="H82" s="617"/>
      <c r="I82" s="617"/>
      <c r="J82" s="617"/>
      <c r="K82" s="617"/>
      <c r="L82" s="617"/>
      <c r="M82" s="617"/>
      <c r="N82" s="881"/>
    </row>
    <row r="83" spans="2:13" ht="16.5" customHeight="1">
      <c r="B83" s="1131" t="s">
        <v>843</v>
      </c>
      <c r="C83" s="825" t="s">
        <v>219</v>
      </c>
      <c r="D83" s="830"/>
      <c r="E83" s="831"/>
      <c r="F83" s="886"/>
      <c r="G83" s="617"/>
      <c r="H83" s="617"/>
      <c r="I83" s="617"/>
      <c r="J83" s="617"/>
      <c r="K83" s="617"/>
      <c r="L83" s="617"/>
      <c r="M83" s="617"/>
    </row>
    <row r="84" spans="2:13" ht="16.5" customHeight="1">
      <c r="B84" s="1136"/>
      <c r="C84" s="825" t="s">
        <v>1067</v>
      </c>
      <c r="D84" s="830"/>
      <c r="E84" s="831"/>
      <c r="F84" s="886"/>
      <c r="G84" s="617"/>
      <c r="H84" s="617"/>
      <c r="I84" s="617"/>
      <c r="J84" s="617"/>
      <c r="K84" s="617"/>
      <c r="L84" s="617"/>
      <c r="M84" s="617"/>
    </row>
    <row r="85" spans="2:14" ht="16.5" customHeight="1">
      <c r="B85" s="1067"/>
      <c r="C85" s="882" t="s">
        <v>711</v>
      </c>
      <c r="D85" s="883"/>
      <c r="E85" s="831"/>
      <c r="F85" s="830"/>
      <c r="G85" s="617"/>
      <c r="H85" s="617"/>
      <c r="I85" s="617"/>
      <c r="J85" s="617"/>
      <c r="K85" s="617"/>
      <c r="L85" s="617"/>
      <c r="M85" s="617"/>
      <c r="N85" s="881"/>
    </row>
    <row r="86" spans="2:13" ht="16.5" customHeight="1">
      <c r="B86" s="1131" t="s">
        <v>844</v>
      </c>
      <c r="C86" s="825" t="s">
        <v>215</v>
      </c>
      <c r="D86" s="830"/>
      <c r="E86" s="831"/>
      <c r="F86" s="886"/>
      <c r="G86" s="617"/>
      <c r="H86" s="617"/>
      <c r="I86" s="617"/>
      <c r="J86" s="617"/>
      <c r="K86" s="617"/>
      <c r="L86" s="617"/>
      <c r="M86" s="617"/>
    </row>
    <row r="87" spans="2:13" ht="16.5" customHeight="1">
      <c r="B87" s="1136"/>
      <c r="C87" s="825" t="s">
        <v>240</v>
      </c>
      <c r="D87" s="830"/>
      <c r="E87" s="831"/>
      <c r="F87" s="886"/>
      <c r="G87" s="617"/>
      <c r="H87" s="617"/>
      <c r="I87" s="617"/>
      <c r="J87" s="617"/>
      <c r="K87" s="617"/>
      <c r="L87" s="617"/>
      <c r="M87" s="617"/>
    </row>
    <row r="88" spans="2:14" ht="16.5" customHeight="1">
      <c r="B88" s="1067"/>
      <c r="C88" s="882" t="s">
        <v>711</v>
      </c>
      <c r="D88" s="883"/>
      <c r="E88" s="831"/>
      <c r="F88" s="830"/>
      <c r="G88" s="617"/>
      <c r="H88" s="617"/>
      <c r="I88" s="617"/>
      <c r="J88" s="617"/>
      <c r="K88" s="617"/>
      <c r="L88" s="617"/>
      <c r="M88" s="617"/>
      <c r="N88" s="881"/>
    </row>
    <row r="89" spans="2:13" ht="16.5" customHeight="1">
      <c r="B89" s="1131" t="s">
        <v>69</v>
      </c>
      <c r="C89" s="825" t="s">
        <v>216</v>
      </c>
      <c r="D89" s="830"/>
      <c r="E89" s="831"/>
      <c r="F89" s="886"/>
      <c r="G89" s="617"/>
      <c r="H89" s="617"/>
      <c r="I89" s="617"/>
      <c r="J89" s="617"/>
      <c r="K89" s="617"/>
      <c r="L89" s="617"/>
      <c r="M89" s="617"/>
    </row>
    <row r="90" spans="2:13" ht="16.5" customHeight="1">
      <c r="B90" s="1136"/>
      <c r="C90" s="825" t="s">
        <v>218</v>
      </c>
      <c r="D90" s="830"/>
      <c r="E90" s="831"/>
      <c r="F90" s="886"/>
      <c r="G90" s="617"/>
      <c r="H90" s="617"/>
      <c r="I90" s="617"/>
      <c r="J90" s="617"/>
      <c r="K90" s="617"/>
      <c r="L90" s="617"/>
      <c r="M90" s="617"/>
    </row>
    <row r="91" spans="2:13" ht="16.5" customHeight="1">
      <c r="B91" s="1136"/>
      <c r="C91" s="825" t="s">
        <v>1068</v>
      </c>
      <c r="D91" s="830"/>
      <c r="E91" s="831"/>
      <c r="F91" s="886"/>
      <c r="G91" s="617"/>
      <c r="H91" s="617"/>
      <c r="I91" s="617"/>
      <c r="J91" s="617"/>
      <c r="K91" s="617"/>
      <c r="L91" s="617"/>
      <c r="M91" s="617"/>
    </row>
    <row r="92" spans="2:14" ht="16.5" customHeight="1">
      <c r="B92" s="1067"/>
      <c r="C92" s="882" t="s">
        <v>711</v>
      </c>
      <c r="D92" s="883"/>
      <c r="E92" s="831"/>
      <c r="F92" s="830"/>
      <c r="G92" s="617"/>
      <c r="H92" s="617"/>
      <c r="I92" s="617"/>
      <c r="J92" s="617"/>
      <c r="K92" s="617"/>
      <c r="L92" s="617"/>
      <c r="M92" s="617"/>
      <c r="N92" s="881"/>
    </row>
    <row r="93" spans="2:14" ht="22.5" customHeight="1">
      <c r="B93" s="612"/>
      <c r="E93" s="622"/>
      <c r="F93" s="622"/>
      <c r="G93" s="622"/>
      <c r="H93" s="622"/>
      <c r="I93" s="622"/>
      <c r="J93" s="622"/>
      <c r="K93" s="622"/>
      <c r="L93" s="622"/>
      <c r="M93" s="622"/>
      <c r="N93" s="622"/>
    </row>
    <row r="94" spans="2:14" ht="22.5" customHeight="1">
      <c r="B94" s="612" t="s">
        <v>13</v>
      </c>
      <c r="E94" s="622"/>
      <c r="F94" s="622"/>
      <c r="G94" s="622"/>
      <c r="H94" s="622"/>
      <c r="I94" s="622"/>
      <c r="J94" s="622"/>
      <c r="K94" s="622"/>
      <c r="L94" s="622"/>
      <c r="M94" s="622"/>
      <c r="N94" s="622"/>
    </row>
    <row r="95" spans="2:8" ht="27" customHeight="1">
      <c r="B95" s="1137" t="s">
        <v>850</v>
      </c>
      <c r="C95" s="1137" t="s">
        <v>1076</v>
      </c>
      <c r="D95" s="1139" t="s">
        <v>15</v>
      </c>
      <c r="E95" s="1201" t="s">
        <v>14</v>
      </c>
      <c r="F95" s="1202"/>
      <c r="G95" s="1202"/>
      <c r="H95" s="1203"/>
    </row>
    <row r="96" spans="2:8" ht="24.75" customHeight="1">
      <c r="B96" s="1138"/>
      <c r="C96" s="1138"/>
      <c r="D96" s="1195"/>
      <c r="E96" s="1204"/>
      <c r="F96" s="1205"/>
      <c r="G96" s="1205"/>
      <c r="H96" s="1197"/>
    </row>
    <row r="97" spans="2:8" ht="19.5" customHeight="1">
      <c r="B97" s="718" t="s">
        <v>229</v>
      </c>
      <c r="C97" s="824" t="s">
        <v>229</v>
      </c>
      <c r="D97" s="830"/>
      <c r="E97" s="1198"/>
      <c r="F97" s="1199"/>
      <c r="G97" s="1199"/>
      <c r="H97" s="1200"/>
    </row>
    <row r="98" spans="2:8" ht="19.5" customHeight="1">
      <c r="B98" s="721" t="s">
        <v>956</v>
      </c>
      <c r="C98" s="825" t="s">
        <v>232</v>
      </c>
      <c r="D98" s="830"/>
      <c r="E98" s="1198"/>
      <c r="F98" s="1199"/>
      <c r="G98" s="1199"/>
      <c r="H98" s="1200"/>
    </row>
    <row r="99" spans="2:8" ht="19.5" customHeight="1">
      <c r="B99" s="721"/>
      <c r="C99" s="825" t="s">
        <v>231</v>
      </c>
      <c r="D99" s="830"/>
      <c r="E99" s="1198"/>
      <c r="F99" s="1199"/>
      <c r="G99" s="1199"/>
      <c r="H99" s="1200"/>
    </row>
    <row r="100" spans="2:8" ht="19.5" customHeight="1">
      <c r="B100" s="721"/>
      <c r="C100" s="825" t="s">
        <v>233</v>
      </c>
      <c r="D100" s="830"/>
      <c r="E100" s="1198"/>
      <c r="F100" s="1199"/>
      <c r="G100" s="1199"/>
      <c r="H100" s="1200"/>
    </row>
    <row r="101" spans="2:8" ht="19.5" customHeight="1">
      <c r="B101" s="721"/>
      <c r="C101" s="825" t="s">
        <v>240</v>
      </c>
      <c r="D101" s="830"/>
      <c r="E101" s="1198"/>
      <c r="F101" s="1199"/>
      <c r="G101" s="1199"/>
      <c r="H101" s="1200"/>
    </row>
    <row r="102" spans="2:8" ht="19.5" customHeight="1">
      <c r="B102" s="1131" t="s">
        <v>845</v>
      </c>
      <c r="C102" s="825" t="s">
        <v>217</v>
      </c>
      <c r="D102" s="830"/>
      <c r="E102" s="1198"/>
      <c r="F102" s="1199"/>
      <c r="G102" s="1199"/>
      <c r="H102" s="1200"/>
    </row>
    <row r="103" spans="2:8" ht="19.5" customHeight="1">
      <c r="B103" s="1136"/>
      <c r="C103" s="825" t="s">
        <v>848</v>
      </c>
      <c r="D103" s="830"/>
      <c r="E103" s="1198"/>
      <c r="F103" s="1199"/>
      <c r="G103" s="1199"/>
      <c r="H103" s="1200"/>
    </row>
    <row r="104" spans="2:8" ht="19.5" customHeight="1">
      <c r="B104" s="1136"/>
      <c r="C104" s="825" t="s">
        <v>1066</v>
      </c>
      <c r="D104" s="830"/>
      <c r="E104" s="1198"/>
      <c r="F104" s="1199"/>
      <c r="G104" s="1199"/>
      <c r="H104" s="1200"/>
    </row>
    <row r="105" spans="2:8" ht="19.5" customHeight="1">
      <c r="B105" s="1131" t="s">
        <v>843</v>
      </c>
      <c r="C105" s="825" t="s">
        <v>219</v>
      </c>
      <c r="D105" s="830"/>
      <c r="E105" s="1198"/>
      <c r="F105" s="1199"/>
      <c r="G105" s="1199"/>
      <c r="H105" s="1200"/>
    </row>
    <row r="106" spans="2:8" ht="19.5" customHeight="1">
      <c r="B106" s="1132"/>
      <c r="C106" s="825" t="s">
        <v>1067</v>
      </c>
      <c r="D106" s="830"/>
      <c r="E106" s="1198"/>
      <c r="F106" s="1199"/>
      <c r="G106" s="1199"/>
      <c r="H106" s="1200"/>
    </row>
    <row r="107" spans="2:8" ht="19.5" customHeight="1">
      <c r="B107" s="1131" t="s">
        <v>844</v>
      </c>
      <c r="C107" s="825" t="s">
        <v>215</v>
      </c>
      <c r="D107" s="830"/>
      <c r="E107" s="1198"/>
      <c r="F107" s="1199"/>
      <c r="G107" s="1199"/>
      <c r="H107" s="1200"/>
    </row>
    <row r="108" spans="2:8" ht="19.5" customHeight="1">
      <c r="B108" s="1132"/>
      <c r="C108" s="825" t="s">
        <v>240</v>
      </c>
      <c r="D108" s="830"/>
      <c r="E108" s="1198"/>
      <c r="F108" s="1199"/>
      <c r="G108" s="1199"/>
      <c r="H108" s="1200"/>
    </row>
    <row r="109" spans="2:8" ht="19.5" customHeight="1">
      <c r="B109" s="1131" t="s">
        <v>69</v>
      </c>
      <c r="C109" s="825" t="s">
        <v>216</v>
      </c>
      <c r="D109" s="830"/>
      <c r="E109" s="1198"/>
      <c r="F109" s="1199"/>
      <c r="G109" s="1199"/>
      <c r="H109" s="1200"/>
    </row>
    <row r="110" spans="2:8" ht="19.5" customHeight="1">
      <c r="B110" s="1132"/>
      <c r="C110" s="825" t="s">
        <v>218</v>
      </c>
      <c r="D110" s="830"/>
      <c r="E110" s="1198"/>
      <c r="F110" s="1199"/>
      <c r="G110" s="1199"/>
      <c r="H110" s="1200"/>
    </row>
    <row r="111" spans="2:8" ht="19.5" customHeight="1">
      <c r="B111" s="1133"/>
      <c r="C111" s="825" t="s">
        <v>1068</v>
      </c>
      <c r="D111" s="830"/>
      <c r="E111" s="1198"/>
      <c r="F111" s="1199"/>
      <c r="G111" s="1199"/>
      <c r="H111" s="1200"/>
    </row>
  </sheetData>
  <sheetProtection/>
  <mergeCells count="74">
    <mergeCell ref="E109:H109"/>
    <mergeCell ref="E110:H110"/>
    <mergeCell ref="B109:B111"/>
    <mergeCell ref="E95:H96"/>
    <mergeCell ref="E97:H97"/>
    <mergeCell ref="E98:H98"/>
    <mergeCell ref="E99:H99"/>
    <mergeCell ref="E100:H100"/>
    <mergeCell ref="E101:H101"/>
    <mergeCell ref="E102:H102"/>
    <mergeCell ref="E103:H103"/>
    <mergeCell ref="E111:H111"/>
    <mergeCell ref="B102:B104"/>
    <mergeCell ref="B105:B106"/>
    <mergeCell ref="E104:H104"/>
    <mergeCell ref="E105:H105"/>
    <mergeCell ref="E106:H106"/>
    <mergeCell ref="B107:B108"/>
    <mergeCell ref="E107:H107"/>
    <mergeCell ref="E108:H108"/>
    <mergeCell ref="M70:M71"/>
    <mergeCell ref="L70:L71"/>
    <mergeCell ref="F70:F71"/>
    <mergeCell ref="G70:G71"/>
    <mergeCell ref="H70:H71"/>
    <mergeCell ref="I70:I71"/>
    <mergeCell ref="K70:K71"/>
    <mergeCell ref="J70:J71"/>
    <mergeCell ref="B95:B96"/>
    <mergeCell ref="C95:C96"/>
    <mergeCell ref="D95:D96"/>
    <mergeCell ref="H42:H43"/>
    <mergeCell ref="E70:E71"/>
    <mergeCell ref="B70:B71"/>
    <mergeCell ref="C70:C71"/>
    <mergeCell ref="D70:D71"/>
    <mergeCell ref="C42:C43"/>
    <mergeCell ref="B55:B57"/>
    <mergeCell ref="B5:B6"/>
    <mergeCell ref="C5:C6"/>
    <mergeCell ref="B7:B19"/>
    <mergeCell ref="L42:L43"/>
    <mergeCell ref="D42:D43"/>
    <mergeCell ref="E42:E43"/>
    <mergeCell ref="F42:F43"/>
    <mergeCell ref="G42:G43"/>
    <mergeCell ref="J42:J43"/>
    <mergeCell ref="K42:K43"/>
    <mergeCell ref="I42:I43"/>
    <mergeCell ref="N5:N6"/>
    <mergeCell ref="D5:D6"/>
    <mergeCell ref="H5:H6"/>
    <mergeCell ref="I5:I6"/>
    <mergeCell ref="J5:J6"/>
    <mergeCell ref="K5:K6"/>
    <mergeCell ref="G5:G6"/>
    <mergeCell ref="E5:E6"/>
    <mergeCell ref="B35:B38"/>
    <mergeCell ref="B44:B45"/>
    <mergeCell ref="B46:B50"/>
    <mergeCell ref="B51:B54"/>
    <mergeCell ref="B42:B43"/>
    <mergeCell ref="B20:B24"/>
    <mergeCell ref="B25:B28"/>
    <mergeCell ref="B29:B31"/>
    <mergeCell ref="B32:B34"/>
    <mergeCell ref="B58:B60"/>
    <mergeCell ref="B61:B64"/>
    <mergeCell ref="B72:B73"/>
    <mergeCell ref="B89:B92"/>
    <mergeCell ref="B74:B78"/>
    <mergeCell ref="B79:B82"/>
    <mergeCell ref="B83:B85"/>
    <mergeCell ref="B86:B88"/>
  </mergeCells>
  <printOptions horizontalCentered="1"/>
  <pageMargins left="0.6692913385826772" right="0.6692913385826772" top="0.8661417322834646" bottom="0.7874015748031497" header="0.5905511811023623" footer="0.3937007874015748"/>
  <pageSetup fitToHeight="4" horizontalDpi="600" verticalDpi="600" orientation="landscape" paperSize="9" scale="70" r:id="rId1"/>
  <headerFooter alignWithMargins="0">
    <oddHeader>&amp;L&amp;A</oddHeader>
  </headerFooter>
  <rowBreaks count="4" manualBreakCount="4">
    <brk id="39" max="255" man="1"/>
    <brk id="67" max="13" man="1"/>
    <brk id="93" max="13" man="1"/>
    <brk id="119" max="13" man="1"/>
  </rowBreaks>
</worksheet>
</file>

<file path=xl/worksheets/sheet34.xml><?xml version="1.0" encoding="utf-8"?>
<worksheet xmlns="http://schemas.openxmlformats.org/spreadsheetml/2006/main" xmlns:r="http://schemas.openxmlformats.org/officeDocument/2006/relationships">
  <sheetPr>
    <pageSetUpPr fitToPage="1"/>
  </sheetPr>
  <dimension ref="B1:I20"/>
  <sheetViews>
    <sheetView zoomScale="90" zoomScaleNormal="90" zoomScalePageLayoutView="0" workbookViewId="0" topLeftCell="A1">
      <selection activeCell="A1" sqref="A1"/>
    </sheetView>
  </sheetViews>
  <sheetFormatPr defaultColWidth="9.00390625" defaultRowHeight="13.5"/>
  <cols>
    <col min="1" max="1" width="1.4921875" style="611" customWidth="1"/>
    <col min="2" max="2" width="15.50390625" style="611" customWidth="1"/>
    <col min="3" max="3" width="21.875" style="611" bestFit="1" customWidth="1"/>
    <col min="4" max="8" width="13.625" style="611" customWidth="1"/>
    <col min="9" max="9" width="26.375" style="611" customWidth="1"/>
    <col min="10" max="16384" width="9.00390625" style="611" customWidth="1"/>
  </cols>
  <sheetData>
    <row r="1" spans="2:9" ht="22.5" customHeight="1">
      <c r="B1" s="612" t="s">
        <v>1069</v>
      </c>
      <c r="D1" s="622"/>
      <c r="E1" s="622"/>
      <c r="F1" s="622"/>
      <c r="G1" s="622"/>
      <c r="H1" s="622"/>
      <c r="I1" s="622"/>
    </row>
    <row r="2" spans="2:9" ht="12.75" customHeight="1">
      <c r="B2" s="612"/>
      <c r="D2" s="622"/>
      <c r="E2" s="622"/>
      <c r="F2" s="622"/>
      <c r="G2" s="622"/>
      <c r="H2" s="622"/>
      <c r="I2" s="622"/>
    </row>
    <row r="3" spans="2:9" ht="27" customHeight="1">
      <c r="B3" s="1137" t="s">
        <v>850</v>
      </c>
      <c r="C3" s="1137" t="s">
        <v>1076</v>
      </c>
      <c r="D3" s="1137" t="s">
        <v>1070</v>
      </c>
      <c r="E3" s="1137" t="s">
        <v>712</v>
      </c>
      <c r="F3" s="1139" t="s">
        <v>1071</v>
      </c>
      <c r="G3" s="1137" t="s">
        <v>1073</v>
      </c>
      <c r="H3" s="1139" t="s">
        <v>1074</v>
      </c>
      <c r="I3" s="1134" t="s">
        <v>1072</v>
      </c>
    </row>
    <row r="4" spans="2:9" ht="13.5" customHeight="1">
      <c r="B4" s="1138"/>
      <c r="C4" s="1138"/>
      <c r="D4" s="1138"/>
      <c r="E4" s="1138"/>
      <c r="F4" s="1140"/>
      <c r="G4" s="1135"/>
      <c r="H4" s="1140"/>
      <c r="I4" s="1135"/>
    </row>
    <row r="5" spans="2:9" ht="16.5" customHeight="1">
      <c r="B5" s="718" t="s">
        <v>229</v>
      </c>
      <c r="C5" s="719" t="s">
        <v>229</v>
      </c>
      <c r="D5" s="617"/>
      <c r="E5" s="617"/>
      <c r="F5" s="617"/>
      <c r="G5" s="617"/>
      <c r="H5" s="617"/>
      <c r="I5" s="617"/>
    </row>
    <row r="6" spans="2:9" ht="16.5" customHeight="1">
      <c r="B6" s="721" t="s">
        <v>956</v>
      </c>
      <c r="C6" s="719" t="s">
        <v>232</v>
      </c>
      <c r="D6" s="617"/>
      <c r="E6" s="617"/>
      <c r="F6" s="617"/>
      <c r="G6" s="617"/>
      <c r="H6" s="617"/>
      <c r="I6" s="617"/>
    </row>
    <row r="7" spans="2:9" ht="16.5" customHeight="1">
      <c r="B7" s="721"/>
      <c r="C7" s="719" t="s">
        <v>231</v>
      </c>
      <c r="D7" s="617"/>
      <c r="E7" s="617"/>
      <c r="F7" s="617"/>
      <c r="G7" s="617"/>
      <c r="H7" s="617"/>
      <c r="I7" s="617"/>
    </row>
    <row r="8" spans="2:9" ht="16.5" customHeight="1">
      <c r="B8" s="721"/>
      <c r="C8" s="719" t="s">
        <v>233</v>
      </c>
      <c r="D8" s="617"/>
      <c r="E8" s="617"/>
      <c r="F8" s="617"/>
      <c r="G8" s="617"/>
      <c r="H8" s="617"/>
      <c r="I8" s="617"/>
    </row>
    <row r="9" spans="2:9" ht="16.5" customHeight="1">
      <c r="B9" s="721"/>
      <c r="C9" s="719" t="s">
        <v>240</v>
      </c>
      <c r="D9" s="617"/>
      <c r="E9" s="617"/>
      <c r="F9" s="617"/>
      <c r="G9" s="617"/>
      <c r="H9" s="617"/>
      <c r="I9" s="617"/>
    </row>
    <row r="10" spans="2:9" ht="16.5" customHeight="1">
      <c r="B10" s="1131" t="s">
        <v>845</v>
      </c>
      <c r="C10" s="719" t="s">
        <v>217</v>
      </c>
      <c r="D10" s="617"/>
      <c r="E10" s="617"/>
      <c r="F10" s="617"/>
      <c r="G10" s="617"/>
      <c r="H10" s="617"/>
      <c r="I10" s="617"/>
    </row>
    <row r="11" spans="2:9" ht="16.5" customHeight="1">
      <c r="B11" s="1136"/>
      <c r="C11" s="719" t="s">
        <v>848</v>
      </c>
      <c r="D11" s="617"/>
      <c r="E11" s="617"/>
      <c r="F11" s="617"/>
      <c r="G11" s="617"/>
      <c r="H11" s="617"/>
      <c r="I11" s="617"/>
    </row>
    <row r="12" spans="2:9" ht="16.5" customHeight="1">
      <c r="B12" s="1136"/>
      <c r="C12" s="719" t="s">
        <v>1066</v>
      </c>
      <c r="D12" s="617"/>
      <c r="E12" s="617"/>
      <c r="F12" s="617"/>
      <c r="G12" s="617"/>
      <c r="H12" s="617"/>
      <c r="I12" s="617"/>
    </row>
    <row r="13" spans="2:9" ht="16.5" customHeight="1">
      <c r="B13" s="1131" t="s">
        <v>843</v>
      </c>
      <c r="C13" s="719" t="s">
        <v>219</v>
      </c>
      <c r="D13" s="617"/>
      <c r="E13" s="617"/>
      <c r="F13" s="617"/>
      <c r="G13" s="617"/>
      <c r="H13" s="617"/>
      <c r="I13" s="617"/>
    </row>
    <row r="14" spans="2:9" ht="16.5" customHeight="1">
      <c r="B14" s="1132"/>
      <c r="C14" s="719" t="s">
        <v>1067</v>
      </c>
      <c r="D14" s="617"/>
      <c r="E14" s="617"/>
      <c r="F14" s="617"/>
      <c r="G14" s="617"/>
      <c r="H14" s="617"/>
      <c r="I14" s="617"/>
    </row>
    <row r="15" spans="2:9" ht="16.5" customHeight="1">
      <c r="B15" s="1131" t="s">
        <v>844</v>
      </c>
      <c r="C15" s="719" t="s">
        <v>215</v>
      </c>
      <c r="D15" s="617"/>
      <c r="E15" s="617"/>
      <c r="F15" s="617"/>
      <c r="G15" s="617"/>
      <c r="H15" s="617"/>
      <c r="I15" s="617"/>
    </row>
    <row r="16" spans="2:9" ht="16.5" customHeight="1">
      <c r="B16" s="1132"/>
      <c r="C16" s="719" t="s">
        <v>240</v>
      </c>
      <c r="D16" s="617"/>
      <c r="E16" s="617"/>
      <c r="F16" s="617"/>
      <c r="G16" s="617"/>
      <c r="H16" s="617"/>
      <c r="I16" s="617"/>
    </row>
    <row r="17" spans="2:9" ht="16.5" customHeight="1">
      <c r="B17" s="1131" t="s">
        <v>69</v>
      </c>
      <c r="C17" s="719" t="s">
        <v>216</v>
      </c>
      <c r="D17" s="617"/>
      <c r="E17" s="617"/>
      <c r="F17" s="617"/>
      <c r="G17" s="617"/>
      <c r="H17" s="617"/>
      <c r="I17" s="617"/>
    </row>
    <row r="18" spans="2:9" ht="16.5" customHeight="1">
      <c r="B18" s="1132"/>
      <c r="C18" s="719" t="s">
        <v>218</v>
      </c>
      <c r="D18" s="617"/>
      <c r="E18" s="617"/>
      <c r="F18" s="617"/>
      <c r="G18" s="617"/>
      <c r="H18" s="617"/>
      <c r="I18" s="617"/>
    </row>
    <row r="19" spans="2:9" ht="16.5" customHeight="1">
      <c r="B19" s="1133"/>
      <c r="C19" s="719" t="s">
        <v>1068</v>
      </c>
      <c r="D19" s="617"/>
      <c r="E19" s="617"/>
      <c r="F19" s="617"/>
      <c r="G19" s="617"/>
      <c r="H19" s="617"/>
      <c r="I19" s="617"/>
    </row>
    <row r="20" spans="2:9" ht="16.5" customHeight="1">
      <c r="B20" s="1206" t="s">
        <v>699</v>
      </c>
      <c r="C20" s="1207"/>
      <c r="D20" s="615"/>
      <c r="E20" s="615"/>
      <c r="F20" s="615"/>
      <c r="G20" s="615"/>
      <c r="H20" s="615"/>
      <c r="I20" s="615"/>
    </row>
  </sheetData>
  <sheetProtection/>
  <mergeCells count="13">
    <mergeCell ref="B17:B19"/>
    <mergeCell ref="B10:B12"/>
    <mergeCell ref="B13:B14"/>
    <mergeCell ref="B20:C20"/>
    <mergeCell ref="B15:B16"/>
    <mergeCell ref="E3:E4"/>
    <mergeCell ref="I3:I4"/>
    <mergeCell ref="G3:G4"/>
    <mergeCell ref="B3:B4"/>
    <mergeCell ref="C3:C4"/>
    <mergeCell ref="D3:D4"/>
    <mergeCell ref="F3:F4"/>
    <mergeCell ref="H3:H4"/>
  </mergeCells>
  <printOptions horizontalCentered="1"/>
  <pageMargins left="0.6692913385826772" right="0.6692913385826772" top="0.8661417322834646" bottom="0.7874015748031497" header="0.5905511811023623" footer="0.3937007874015748"/>
  <pageSetup fitToHeight="1" fitToWidth="1" horizontalDpi="600" verticalDpi="600" orientation="landscape" paperSize="9" r:id="rId1"/>
  <headerFooter alignWithMargins="0">
    <oddHeader>&amp;L5-8</oddHeader>
  </headerFooter>
</worksheet>
</file>

<file path=xl/worksheets/sheet35.xml><?xml version="1.0" encoding="utf-8"?>
<worksheet xmlns="http://schemas.openxmlformats.org/spreadsheetml/2006/main" xmlns:r="http://schemas.openxmlformats.org/officeDocument/2006/relationships">
  <dimension ref="A1:N63"/>
  <sheetViews>
    <sheetView zoomScale="75" zoomScaleNormal="75" zoomScalePageLayoutView="0" workbookViewId="0" topLeftCell="A1">
      <selection activeCell="A1" sqref="A1"/>
    </sheetView>
  </sheetViews>
  <sheetFormatPr defaultColWidth="9.00390625" defaultRowHeight="24" customHeight="1"/>
  <cols>
    <col min="1" max="2" width="1.75390625" style="138" customWidth="1"/>
    <col min="3" max="3" width="37.50390625" style="138" customWidth="1"/>
    <col min="4" max="4" width="27.625" style="469" customWidth="1"/>
    <col min="5" max="5" width="17.125" style="469" bestFit="1" customWidth="1"/>
    <col min="6" max="6" width="31.125" style="469" bestFit="1" customWidth="1"/>
    <col min="7" max="7" width="23.125" style="469" bestFit="1" customWidth="1"/>
    <col min="8" max="9" width="13.125" style="469" customWidth="1"/>
    <col min="10" max="10" width="29.00390625" style="469" customWidth="1"/>
    <col min="11" max="13" width="29.625" style="469" customWidth="1"/>
    <col min="14" max="14" width="14.375" style="425" bestFit="1" customWidth="1"/>
    <col min="15" max="31" width="12.50390625" style="425" customWidth="1"/>
    <col min="32" max="16384" width="9.00390625" style="425" customWidth="1"/>
  </cols>
  <sheetData>
    <row r="1" spans="1:13" s="138" customFormat="1" ht="24" customHeight="1" thickBot="1">
      <c r="A1" s="410" t="s">
        <v>713</v>
      </c>
      <c r="B1" s="410"/>
      <c r="C1" s="410"/>
      <c r="D1" s="410"/>
      <c r="E1" s="410"/>
      <c r="F1" s="410"/>
      <c r="G1" s="410"/>
      <c r="H1" s="410"/>
      <c r="I1" s="410"/>
      <c r="J1" s="410"/>
      <c r="K1" s="410"/>
      <c r="L1" s="410"/>
      <c r="M1" s="410"/>
    </row>
    <row r="2" spans="1:14" s="411" customFormat="1" ht="21" customHeight="1">
      <c r="A2" s="1237" t="s">
        <v>433</v>
      </c>
      <c r="B2" s="1238"/>
      <c r="C2" s="1239"/>
      <c r="D2" s="1240" t="s">
        <v>434</v>
      </c>
      <c r="E2" s="1243" t="s">
        <v>435</v>
      </c>
      <c r="F2" s="1244"/>
      <c r="G2" s="1244"/>
      <c r="H2" s="1244"/>
      <c r="I2" s="1244"/>
      <c r="J2" s="1244"/>
      <c r="K2" s="1244"/>
      <c r="L2" s="1244"/>
      <c r="M2" s="1244"/>
      <c r="N2" s="1245"/>
    </row>
    <row r="3" spans="1:14" s="411" customFormat="1" ht="21" customHeight="1">
      <c r="A3" s="412"/>
      <c r="B3" s="413"/>
      <c r="C3" s="414"/>
      <c r="D3" s="1241"/>
      <c r="E3" s="1246" t="s">
        <v>76</v>
      </c>
      <c r="F3" s="1208" t="s">
        <v>436</v>
      </c>
      <c r="G3" s="1208" t="s">
        <v>437</v>
      </c>
      <c r="H3" s="1248" t="s">
        <v>438</v>
      </c>
      <c r="I3" s="1249"/>
      <c r="J3" s="1252" t="s">
        <v>68</v>
      </c>
      <c r="K3" s="1253"/>
      <c r="L3" s="1254"/>
      <c r="M3" s="1208" t="s">
        <v>439</v>
      </c>
      <c r="N3" s="1210" t="s">
        <v>440</v>
      </c>
    </row>
    <row r="4" spans="1:14" s="416" customFormat="1" ht="21" customHeight="1" thickBot="1">
      <c r="A4" s="1233" t="s">
        <v>441</v>
      </c>
      <c r="B4" s="1234"/>
      <c r="C4" s="1235"/>
      <c r="D4" s="1242"/>
      <c r="E4" s="1247"/>
      <c r="F4" s="1209"/>
      <c r="G4" s="1209"/>
      <c r="H4" s="1250"/>
      <c r="I4" s="1251"/>
      <c r="J4" s="415" t="s">
        <v>80</v>
      </c>
      <c r="K4" s="415" t="s">
        <v>442</v>
      </c>
      <c r="L4" s="415" t="s">
        <v>443</v>
      </c>
      <c r="M4" s="1209"/>
      <c r="N4" s="1211"/>
    </row>
    <row r="5" spans="1:14" ht="21" customHeight="1">
      <c r="A5" s="417" t="s">
        <v>484</v>
      </c>
      <c r="B5" s="418"/>
      <c r="C5" s="419"/>
      <c r="D5" s="420"/>
      <c r="E5" s="420"/>
      <c r="F5" s="421"/>
      <c r="G5" s="421"/>
      <c r="H5" s="422"/>
      <c r="I5" s="422"/>
      <c r="J5" s="421"/>
      <c r="K5" s="421"/>
      <c r="L5" s="421"/>
      <c r="M5" s="423"/>
      <c r="N5" s="424"/>
    </row>
    <row r="6" spans="1:14" ht="21" customHeight="1">
      <c r="A6" s="426" t="s">
        <v>486</v>
      </c>
      <c r="B6" s="427"/>
      <c r="C6" s="428"/>
      <c r="D6" s="429"/>
      <c r="E6" s="429"/>
      <c r="F6" s="430"/>
      <c r="G6" s="430"/>
      <c r="H6" s="431"/>
      <c r="I6" s="431"/>
      <c r="J6" s="430"/>
      <c r="K6" s="430"/>
      <c r="L6" s="430"/>
      <c r="M6" s="430"/>
      <c r="N6" s="432"/>
    </row>
    <row r="7" spans="1:14" ht="45.75" customHeight="1">
      <c r="A7" s="426"/>
      <c r="B7" s="427" t="s">
        <v>488</v>
      </c>
      <c r="C7" s="428"/>
      <c r="D7" s="429"/>
      <c r="E7" s="433" t="s">
        <v>444</v>
      </c>
      <c r="F7" s="434" t="s">
        <v>444</v>
      </c>
      <c r="G7" s="434" t="s">
        <v>444</v>
      </c>
      <c r="H7" s="1236" t="s">
        <v>444</v>
      </c>
      <c r="I7" s="1229"/>
      <c r="J7" s="430" t="s">
        <v>689</v>
      </c>
      <c r="K7" s="430"/>
      <c r="L7" s="430"/>
      <c r="M7" s="430"/>
      <c r="N7" s="432"/>
    </row>
    <row r="8" spans="1:14" ht="67.5" customHeight="1">
      <c r="A8" s="426"/>
      <c r="B8" s="427"/>
      <c r="C8" s="428" t="s">
        <v>490</v>
      </c>
      <c r="D8" s="429"/>
      <c r="E8" s="429" t="s">
        <v>445</v>
      </c>
      <c r="F8" s="430" t="s">
        <v>446</v>
      </c>
      <c r="G8" s="430"/>
      <c r="H8" s="435" t="s">
        <v>88</v>
      </c>
      <c r="I8" s="1230" t="s">
        <v>447</v>
      </c>
      <c r="J8" s="430" t="s">
        <v>690</v>
      </c>
      <c r="K8" s="430" t="s">
        <v>448</v>
      </c>
      <c r="L8" s="430" t="s">
        <v>449</v>
      </c>
      <c r="M8" s="1221" t="s">
        <v>450</v>
      </c>
      <c r="N8" s="1222"/>
    </row>
    <row r="9" spans="1:14" ht="21" customHeight="1">
      <c r="A9" s="426"/>
      <c r="B9" s="427"/>
      <c r="C9" s="428" t="s">
        <v>492</v>
      </c>
      <c r="D9" s="429"/>
      <c r="E9" s="429"/>
      <c r="F9" s="430"/>
      <c r="G9" s="430" t="s">
        <v>451</v>
      </c>
      <c r="H9" s="435"/>
      <c r="I9" s="1231"/>
      <c r="J9" s="430"/>
      <c r="K9" s="437"/>
      <c r="L9" s="437"/>
      <c r="M9" s="1223"/>
      <c r="N9" s="1224"/>
    </row>
    <row r="10" spans="1:14" ht="60" customHeight="1">
      <c r="A10" s="426"/>
      <c r="B10" s="427"/>
      <c r="C10" s="428" t="s">
        <v>494</v>
      </c>
      <c r="D10" s="429"/>
      <c r="E10" s="429"/>
      <c r="F10" s="430" t="s">
        <v>452</v>
      </c>
      <c r="G10" s="430"/>
      <c r="H10" s="435" t="s">
        <v>453</v>
      </c>
      <c r="I10" s="1231"/>
      <c r="J10" s="430"/>
      <c r="K10" s="430" t="s">
        <v>454</v>
      </c>
      <c r="L10" s="437"/>
      <c r="M10" s="1223"/>
      <c r="N10" s="1224"/>
    </row>
    <row r="11" spans="1:14" ht="99.75" customHeight="1">
      <c r="A11" s="426"/>
      <c r="B11" s="427"/>
      <c r="C11" s="428" t="s">
        <v>496</v>
      </c>
      <c r="D11" s="429"/>
      <c r="E11" s="429" t="s">
        <v>455</v>
      </c>
      <c r="F11" s="430" t="s">
        <v>456</v>
      </c>
      <c r="G11" s="430" t="s">
        <v>85</v>
      </c>
      <c r="H11" s="435" t="s">
        <v>457</v>
      </c>
      <c r="I11" s="1231"/>
      <c r="J11" s="430"/>
      <c r="K11" s="437"/>
      <c r="L11" s="437"/>
      <c r="M11" s="1223"/>
      <c r="N11" s="1224"/>
    </row>
    <row r="12" spans="1:14" ht="67.5">
      <c r="A12" s="426"/>
      <c r="B12" s="427"/>
      <c r="C12" s="428" t="s">
        <v>498</v>
      </c>
      <c r="D12" s="429"/>
      <c r="E12" s="429" t="s">
        <v>458</v>
      </c>
      <c r="F12" s="430" t="s">
        <v>459</v>
      </c>
      <c r="G12" s="430" t="s">
        <v>460</v>
      </c>
      <c r="H12" s="435" t="s">
        <v>461</v>
      </c>
      <c r="I12" s="1231"/>
      <c r="J12" s="430" t="s">
        <v>691</v>
      </c>
      <c r="K12" s="430" t="s">
        <v>462</v>
      </c>
      <c r="L12" s="437"/>
      <c r="M12" s="1223"/>
      <c r="N12" s="1224"/>
    </row>
    <row r="13" spans="1:14" ht="59.25" customHeight="1">
      <c r="A13" s="426"/>
      <c r="B13" s="427"/>
      <c r="C13" s="428" t="s">
        <v>500</v>
      </c>
      <c r="D13" s="429"/>
      <c r="E13" s="429"/>
      <c r="F13" s="430"/>
      <c r="G13" s="430"/>
      <c r="H13" s="435" t="s">
        <v>463</v>
      </c>
      <c r="I13" s="1231"/>
      <c r="J13" s="430"/>
      <c r="K13" s="437"/>
      <c r="L13" s="437"/>
      <c r="M13" s="1223"/>
      <c r="N13" s="1224"/>
    </row>
    <row r="14" spans="1:14" ht="72.75" customHeight="1">
      <c r="A14" s="426"/>
      <c r="B14" s="427"/>
      <c r="C14" s="428" t="s">
        <v>502</v>
      </c>
      <c r="D14" s="429"/>
      <c r="E14" s="429"/>
      <c r="F14" s="430"/>
      <c r="G14" s="430"/>
      <c r="H14" s="435" t="s">
        <v>464</v>
      </c>
      <c r="I14" s="1231"/>
      <c r="J14" s="430"/>
      <c r="K14" s="437"/>
      <c r="L14" s="437"/>
      <c r="M14" s="1223"/>
      <c r="N14" s="1224"/>
    </row>
    <row r="15" spans="1:14" ht="21" customHeight="1">
      <c r="A15" s="426"/>
      <c r="B15" s="427"/>
      <c r="C15" s="428" t="s">
        <v>786</v>
      </c>
      <c r="D15" s="429"/>
      <c r="E15" s="429"/>
      <c r="F15" s="430" t="s">
        <v>465</v>
      </c>
      <c r="G15" s="430"/>
      <c r="H15" s="435"/>
      <c r="I15" s="1231"/>
      <c r="J15" s="430"/>
      <c r="K15" s="437"/>
      <c r="L15" s="437"/>
      <c r="M15" s="1223"/>
      <c r="N15" s="1224"/>
    </row>
    <row r="16" spans="1:14" ht="21" customHeight="1">
      <c r="A16" s="426"/>
      <c r="B16" s="427"/>
      <c r="C16" s="428" t="s">
        <v>788</v>
      </c>
      <c r="D16" s="429"/>
      <c r="E16" s="429"/>
      <c r="F16" s="430"/>
      <c r="G16" s="430"/>
      <c r="H16" s="435"/>
      <c r="I16" s="1232"/>
      <c r="J16" s="430" t="s">
        <v>466</v>
      </c>
      <c r="K16" s="437"/>
      <c r="L16" s="437"/>
      <c r="M16" s="1225"/>
      <c r="N16" s="1226"/>
    </row>
    <row r="17" spans="1:14" ht="32.25" customHeight="1">
      <c r="A17" s="426"/>
      <c r="B17" s="427" t="s">
        <v>505</v>
      </c>
      <c r="C17" s="428"/>
      <c r="D17" s="427"/>
      <c r="E17" s="1227" t="s">
        <v>467</v>
      </c>
      <c r="F17" s="1228"/>
      <c r="G17" s="1228"/>
      <c r="H17" s="1228"/>
      <c r="I17" s="1229"/>
      <c r="J17" s="430" t="s">
        <v>692</v>
      </c>
      <c r="K17" s="430" t="s">
        <v>468</v>
      </c>
      <c r="L17" s="430" t="s">
        <v>469</v>
      </c>
      <c r="M17" s="430" t="s">
        <v>469</v>
      </c>
      <c r="N17" s="432"/>
    </row>
    <row r="18" spans="1:14" ht="21" customHeight="1">
      <c r="A18" s="426" t="s">
        <v>513</v>
      </c>
      <c r="B18" s="427"/>
      <c r="C18" s="428"/>
      <c r="D18" s="429"/>
      <c r="E18" s="429"/>
      <c r="F18" s="430"/>
      <c r="G18" s="430"/>
      <c r="H18" s="1212" t="s">
        <v>475</v>
      </c>
      <c r="I18" s="1213"/>
      <c r="J18" s="430"/>
      <c r="K18" s="430"/>
      <c r="L18" s="430"/>
      <c r="M18" s="430"/>
      <c r="N18" s="432"/>
    </row>
    <row r="19" spans="1:14" ht="32.25" customHeight="1">
      <c r="A19" s="426"/>
      <c r="B19" s="427" t="s">
        <v>515</v>
      </c>
      <c r="C19" s="428"/>
      <c r="D19" s="429" t="s">
        <v>476</v>
      </c>
      <c r="E19" s="429"/>
      <c r="F19" s="430"/>
      <c r="G19" s="430"/>
      <c r="H19" s="1214"/>
      <c r="I19" s="1215"/>
      <c r="J19" s="430" t="s">
        <v>60</v>
      </c>
      <c r="K19" s="430"/>
      <c r="L19" s="430"/>
      <c r="M19" s="430"/>
      <c r="N19" s="432"/>
    </row>
    <row r="20" spans="1:14" ht="19.5" customHeight="1">
      <c r="A20" s="426"/>
      <c r="B20" s="427" t="s">
        <v>522</v>
      </c>
      <c r="C20" s="428"/>
      <c r="D20" s="429"/>
      <c r="E20" s="429"/>
      <c r="F20" s="430"/>
      <c r="G20" s="430"/>
      <c r="H20" s="1214"/>
      <c r="I20" s="1215"/>
      <c r="J20" s="430"/>
      <c r="K20" s="430"/>
      <c r="L20" s="430"/>
      <c r="M20" s="430"/>
      <c r="N20" s="432"/>
    </row>
    <row r="21" spans="1:14" ht="57.75" customHeight="1">
      <c r="A21" s="426"/>
      <c r="B21" s="427" t="s">
        <v>525</v>
      </c>
      <c r="C21" s="428"/>
      <c r="D21" s="429" t="s">
        <v>477</v>
      </c>
      <c r="E21" s="429"/>
      <c r="F21" s="430"/>
      <c r="G21" s="430"/>
      <c r="H21" s="1214"/>
      <c r="I21" s="1215"/>
      <c r="J21" s="430"/>
      <c r="K21" s="430"/>
      <c r="L21" s="430"/>
      <c r="M21" s="430"/>
      <c r="N21" s="432"/>
    </row>
    <row r="22" spans="1:14" ht="30.75" customHeight="1">
      <c r="A22" s="426"/>
      <c r="B22" s="427" t="s">
        <v>796</v>
      </c>
      <c r="C22" s="428"/>
      <c r="D22" s="429" t="s">
        <v>478</v>
      </c>
      <c r="E22" s="429"/>
      <c r="F22" s="430"/>
      <c r="G22" s="430"/>
      <c r="H22" s="1214"/>
      <c r="I22" s="1215"/>
      <c r="J22" s="430"/>
      <c r="K22" s="430"/>
      <c r="L22" s="430"/>
      <c r="M22" s="430"/>
      <c r="N22" s="432"/>
    </row>
    <row r="23" spans="1:14" ht="86.25" customHeight="1">
      <c r="A23" s="426"/>
      <c r="B23" s="427" t="s">
        <v>793</v>
      </c>
      <c r="C23" s="428"/>
      <c r="D23" s="429" t="s">
        <v>854</v>
      </c>
      <c r="E23" s="429"/>
      <c r="F23" s="430"/>
      <c r="G23" s="430"/>
      <c r="H23" s="1214"/>
      <c r="I23" s="1215"/>
      <c r="J23" s="430"/>
      <c r="K23" s="430"/>
      <c r="L23" s="430"/>
      <c r="M23" s="430"/>
      <c r="N23" s="432"/>
    </row>
    <row r="24" spans="1:14" ht="24" customHeight="1">
      <c r="A24" s="426"/>
      <c r="B24" s="427" t="s">
        <v>799</v>
      </c>
      <c r="C24" s="428"/>
      <c r="D24" s="429" t="s">
        <v>855</v>
      </c>
      <c r="E24" s="429"/>
      <c r="F24" s="430"/>
      <c r="G24" s="430"/>
      <c r="H24" s="1214"/>
      <c r="I24" s="1215"/>
      <c r="J24" s="430"/>
      <c r="K24" s="430"/>
      <c r="L24" s="430"/>
      <c r="M24" s="430"/>
      <c r="N24" s="432"/>
    </row>
    <row r="25" spans="1:14" ht="24" customHeight="1">
      <c r="A25" s="426" t="s">
        <v>539</v>
      </c>
      <c r="B25" s="427"/>
      <c r="C25" s="428"/>
      <c r="D25" s="429"/>
      <c r="E25" s="429"/>
      <c r="F25" s="430"/>
      <c r="G25" s="430"/>
      <c r="H25" s="1214"/>
      <c r="I25" s="1215"/>
      <c r="J25" s="430"/>
      <c r="K25" s="430"/>
      <c r="L25" s="430"/>
      <c r="M25" s="430"/>
      <c r="N25" s="432"/>
    </row>
    <row r="26" spans="1:14" ht="43.5" customHeight="1">
      <c r="A26" s="426"/>
      <c r="B26" s="427" t="s">
        <v>802</v>
      </c>
      <c r="C26" s="428"/>
      <c r="D26" s="429" t="s">
        <v>856</v>
      </c>
      <c r="E26" s="429"/>
      <c r="F26" s="430"/>
      <c r="G26" s="430"/>
      <c r="H26" s="1214"/>
      <c r="I26" s="1215"/>
      <c r="J26" s="430"/>
      <c r="K26" s="430"/>
      <c r="L26" s="430"/>
      <c r="M26" s="430"/>
      <c r="N26" s="432"/>
    </row>
    <row r="27" spans="1:14" ht="29.25" customHeight="1">
      <c r="A27" s="426"/>
      <c r="B27" s="427" t="s">
        <v>546</v>
      </c>
      <c r="C27" s="428"/>
      <c r="D27" s="429" t="s">
        <v>857</v>
      </c>
      <c r="E27" s="429"/>
      <c r="F27" s="430"/>
      <c r="G27" s="430" t="s">
        <v>858</v>
      </c>
      <c r="H27" s="1214"/>
      <c r="I27" s="1215"/>
      <c r="J27" s="430"/>
      <c r="K27" s="430"/>
      <c r="L27" s="430"/>
      <c r="M27" s="430"/>
      <c r="N27" s="432"/>
    </row>
    <row r="28" spans="1:14" ht="33" customHeight="1">
      <c r="A28" s="426"/>
      <c r="B28" s="427" t="s">
        <v>803</v>
      </c>
      <c r="C28" s="428"/>
      <c r="D28" s="429"/>
      <c r="E28" s="429"/>
      <c r="F28" s="430" t="s">
        <v>859</v>
      </c>
      <c r="G28" s="430"/>
      <c r="H28" s="1214"/>
      <c r="I28" s="1215"/>
      <c r="J28" s="430" t="s">
        <v>693</v>
      </c>
      <c r="K28" s="430" t="s">
        <v>860</v>
      </c>
      <c r="L28" s="430"/>
      <c r="M28" s="430"/>
      <c r="N28" s="432"/>
    </row>
    <row r="29" spans="1:14" ht="102" customHeight="1">
      <c r="A29" s="426"/>
      <c r="B29" s="427" t="s">
        <v>804</v>
      </c>
      <c r="C29" s="428"/>
      <c r="D29" s="429" t="s">
        <v>861</v>
      </c>
      <c r="E29" s="429"/>
      <c r="F29" s="430"/>
      <c r="G29" s="430" t="s">
        <v>862</v>
      </c>
      <c r="H29" s="1214"/>
      <c r="I29" s="1215"/>
      <c r="J29" s="430" t="s">
        <v>694</v>
      </c>
      <c r="K29" s="430"/>
      <c r="L29" s="430"/>
      <c r="M29" s="430"/>
      <c r="N29" s="432" t="s">
        <v>863</v>
      </c>
    </row>
    <row r="30" spans="1:14" ht="30" customHeight="1">
      <c r="A30" s="426"/>
      <c r="B30" s="427" t="s">
        <v>535</v>
      </c>
      <c r="C30" s="428"/>
      <c r="D30" s="429" t="s">
        <v>864</v>
      </c>
      <c r="E30" s="429"/>
      <c r="F30" s="430"/>
      <c r="G30" s="430"/>
      <c r="H30" s="1214"/>
      <c r="I30" s="1215"/>
      <c r="J30" s="430"/>
      <c r="K30" s="430"/>
      <c r="L30" s="430"/>
      <c r="M30" s="430"/>
      <c r="N30" s="432"/>
    </row>
    <row r="31" spans="1:14" ht="24" customHeight="1">
      <c r="A31" s="438" t="s">
        <v>806</v>
      </c>
      <c r="B31" s="439"/>
      <c r="C31" s="440"/>
      <c r="D31" s="441" t="s">
        <v>865</v>
      </c>
      <c r="E31" s="441"/>
      <c r="F31" s="442"/>
      <c r="G31" s="442"/>
      <c r="H31" s="1216"/>
      <c r="I31" s="1217"/>
      <c r="J31" s="442"/>
      <c r="K31" s="442"/>
      <c r="L31" s="442"/>
      <c r="M31" s="442"/>
      <c r="N31" s="1006"/>
    </row>
    <row r="32" spans="1:14" ht="24" customHeight="1">
      <c r="A32" s="459" t="s">
        <v>485</v>
      </c>
      <c r="B32" s="460"/>
      <c r="C32" s="461"/>
      <c r="D32" s="443"/>
      <c r="E32" s="443"/>
      <c r="F32" s="423"/>
      <c r="G32" s="423"/>
      <c r="H32" s="1218" t="s">
        <v>475</v>
      </c>
      <c r="I32" s="1215"/>
      <c r="J32" s="423"/>
      <c r="K32" s="423"/>
      <c r="L32" s="423"/>
      <c r="M32" s="423"/>
      <c r="N32" s="424"/>
    </row>
    <row r="33" spans="1:14" ht="24" customHeight="1">
      <c r="A33" s="444" t="s">
        <v>487</v>
      </c>
      <c r="B33" s="445"/>
      <c r="C33" s="446"/>
      <c r="D33" s="429"/>
      <c r="E33" s="429"/>
      <c r="F33" s="430"/>
      <c r="G33" s="430"/>
      <c r="H33" s="1214"/>
      <c r="I33" s="1215"/>
      <c r="J33" s="430"/>
      <c r="K33" s="430"/>
      <c r="L33" s="430"/>
      <c r="M33" s="430"/>
      <c r="N33" s="432"/>
    </row>
    <row r="34" spans="1:14" ht="24" customHeight="1">
      <c r="A34" s="444"/>
      <c r="B34" s="445" t="s">
        <v>777</v>
      </c>
      <c r="C34" s="446"/>
      <c r="D34" s="429"/>
      <c r="E34" s="429"/>
      <c r="F34" s="430"/>
      <c r="G34" s="430"/>
      <c r="H34" s="1214"/>
      <c r="I34" s="1215"/>
      <c r="J34" s="430"/>
      <c r="K34" s="430"/>
      <c r="L34" s="430"/>
      <c r="M34" s="430"/>
      <c r="N34" s="432"/>
    </row>
    <row r="35" spans="1:14" ht="24" customHeight="1">
      <c r="A35" s="444"/>
      <c r="B35" s="445"/>
      <c r="C35" s="446" t="s">
        <v>778</v>
      </c>
      <c r="D35" s="447"/>
      <c r="E35" s="447"/>
      <c r="F35" s="437"/>
      <c r="G35" s="437"/>
      <c r="H35" s="1214"/>
      <c r="I35" s="1215"/>
      <c r="J35" s="437"/>
      <c r="K35" s="437"/>
      <c r="L35" s="437"/>
      <c r="M35" s="437"/>
      <c r="N35" s="448"/>
    </row>
    <row r="36" spans="1:14" ht="27">
      <c r="A36" s="444"/>
      <c r="B36" s="445"/>
      <c r="C36" s="446" t="s">
        <v>779</v>
      </c>
      <c r="D36" s="429"/>
      <c r="E36" s="429" t="s">
        <v>866</v>
      </c>
      <c r="F36" s="449" t="s">
        <v>867</v>
      </c>
      <c r="G36" s="437"/>
      <c r="H36" s="1214"/>
      <c r="I36" s="1215"/>
      <c r="J36" s="437"/>
      <c r="K36" s="437"/>
      <c r="L36" s="437"/>
      <c r="M36" s="437"/>
      <c r="N36" s="448"/>
    </row>
    <row r="37" spans="1:14" ht="24" customHeight="1">
      <c r="A37" s="444"/>
      <c r="B37" s="445" t="s">
        <v>781</v>
      </c>
      <c r="C37" s="446"/>
      <c r="D37" s="429"/>
      <c r="E37" s="429"/>
      <c r="F37" s="430"/>
      <c r="G37" s="430"/>
      <c r="H37" s="1214"/>
      <c r="I37" s="1215"/>
      <c r="J37" s="430"/>
      <c r="K37" s="430"/>
      <c r="L37" s="430"/>
      <c r="M37" s="430"/>
      <c r="N37" s="432"/>
    </row>
    <row r="38" spans="1:14" ht="24" customHeight="1">
      <c r="A38" s="444"/>
      <c r="B38" s="445"/>
      <c r="C38" s="446" t="s">
        <v>782</v>
      </c>
      <c r="D38" s="447"/>
      <c r="E38" s="447"/>
      <c r="F38" s="437"/>
      <c r="G38" s="437"/>
      <c r="H38" s="1214"/>
      <c r="I38" s="1215"/>
      <c r="J38" s="437"/>
      <c r="K38" s="437"/>
      <c r="L38" s="437"/>
      <c r="M38" s="437"/>
      <c r="N38" s="448"/>
    </row>
    <row r="39" spans="1:14" ht="24" customHeight="1">
      <c r="A39" s="444"/>
      <c r="B39" s="445"/>
      <c r="C39" s="446" t="s">
        <v>784</v>
      </c>
      <c r="D39" s="447"/>
      <c r="E39" s="447"/>
      <c r="F39" s="437"/>
      <c r="G39" s="437"/>
      <c r="H39" s="1214"/>
      <c r="I39" s="1215"/>
      <c r="J39" s="430"/>
      <c r="K39" s="430"/>
      <c r="L39" s="430"/>
      <c r="M39" s="437"/>
      <c r="N39" s="448"/>
    </row>
    <row r="40" spans="1:14" ht="24" customHeight="1">
      <c r="A40" s="444"/>
      <c r="B40" s="445"/>
      <c r="C40" s="446" t="s">
        <v>868</v>
      </c>
      <c r="D40" s="447"/>
      <c r="E40" s="447"/>
      <c r="F40" s="437"/>
      <c r="G40" s="437"/>
      <c r="H40" s="1214"/>
      <c r="I40" s="1215"/>
      <c r="J40" s="437"/>
      <c r="K40" s="437"/>
      <c r="L40" s="437"/>
      <c r="M40" s="430"/>
      <c r="N40" s="432"/>
    </row>
    <row r="41" spans="1:14" ht="24" customHeight="1">
      <c r="A41" s="444"/>
      <c r="B41" s="445" t="s">
        <v>789</v>
      </c>
      <c r="C41" s="446"/>
      <c r="D41" s="429"/>
      <c r="E41" s="429"/>
      <c r="F41" s="430"/>
      <c r="G41" s="430"/>
      <c r="H41" s="1214"/>
      <c r="I41" s="1215"/>
      <c r="J41" s="430"/>
      <c r="K41" s="430"/>
      <c r="L41" s="430"/>
      <c r="M41" s="430"/>
      <c r="N41" s="432"/>
    </row>
    <row r="42" spans="1:14" ht="24" customHeight="1">
      <c r="A42" s="444"/>
      <c r="B42" s="445" t="s">
        <v>790</v>
      </c>
      <c r="C42" s="446"/>
      <c r="D42" s="429"/>
      <c r="E42" s="429"/>
      <c r="F42" s="430"/>
      <c r="G42" s="430"/>
      <c r="H42" s="1214"/>
      <c r="I42" s="1215"/>
      <c r="J42" s="430"/>
      <c r="K42" s="430"/>
      <c r="L42" s="430"/>
      <c r="M42" s="430"/>
      <c r="N42" s="432"/>
    </row>
    <row r="43" spans="1:14" ht="13.5">
      <c r="A43" s="444"/>
      <c r="B43" s="445"/>
      <c r="C43" s="450" t="s">
        <v>791</v>
      </c>
      <c r="D43" s="429" t="s">
        <v>869</v>
      </c>
      <c r="E43" s="429"/>
      <c r="F43" s="430"/>
      <c r="G43" s="430" t="s">
        <v>870</v>
      </c>
      <c r="H43" s="1214"/>
      <c r="I43" s="1215"/>
      <c r="J43" s="430"/>
      <c r="K43" s="430"/>
      <c r="L43" s="430"/>
      <c r="M43" s="430"/>
      <c r="N43" s="432"/>
    </row>
    <row r="44" spans="1:14" ht="33" customHeight="1">
      <c r="A44" s="444"/>
      <c r="B44" s="445"/>
      <c r="C44" s="450" t="s">
        <v>792</v>
      </c>
      <c r="D44" s="429" t="s">
        <v>871</v>
      </c>
      <c r="E44" s="429"/>
      <c r="F44" s="430"/>
      <c r="G44" s="430"/>
      <c r="H44" s="1214"/>
      <c r="I44" s="1215"/>
      <c r="J44" s="430"/>
      <c r="K44" s="430"/>
      <c r="L44" s="430"/>
      <c r="M44" s="430"/>
      <c r="N44" s="432"/>
    </row>
    <row r="45" spans="1:14" ht="46.5" customHeight="1">
      <c r="A45" s="444"/>
      <c r="B45" s="445" t="s">
        <v>793</v>
      </c>
      <c r="C45" s="446"/>
      <c r="D45" s="429" t="s">
        <v>695</v>
      </c>
      <c r="E45" s="429"/>
      <c r="F45" s="430"/>
      <c r="G45" s="430" t="s">
        <v>872</v>
      </c>
      <c r="H45" s="1214"/>
      <c r="I45" s="1215"/>
      <c r="J45" s="430"/>
      <c r="K45" s="430"/>
      <c r="L45" s="430"/>
      <c r="M45" s="430"/>
      <c r="N45" s="432"/>
    </row>
    <row r="46" spans="1:14" ht="23.25" customHeight="1">
      <c r="A46" s="444"/>
      <c r="B46" s="445"/>
      <c r="C46" s="450" t="s">
        <v>873</v>
      </c>
      <c r="D46" s="429"/>
      <c r="E46" s="429"/>
      <c r="F46" s="430"/>
      <c r="G46" s="430" t="s">
        <v>874</v>
      </c>
      <c r="H46" s="1214"/>
      <c r="I46" s="1215"/>
      <c r="J46" s="430"/>
      <c r="K46" s="430"/>
      <c r="L46" s="430"/>
      <c r="M46" s="430"/>
      <c r="N46" s="432"/>
    </row>
    <row r="47" spans="1:14" ht="24" customHeight="1">
      <c r="A47" s="444" t="s">
        <v>506</v>
      </c>
      <c r="B47" s="445"/>
      <c r="C47" s="446"/>
      <c r="D47" s="429"/>
      <c r="E47" s="429"/>
      <c r="F47" s="430"/>
      <c r="G47" s="430"/>
      <c r="H47" s="1214"/>
      <c r="I47" s="1215"/>
      <c r="J47" s="430"/>
      <c r="K47" s="430"/>
      <c r="L47" s="430"/>
      <c r="M47" s="430"/>
      <c r="N47" s="432"/>
    </row>
    <row r="48" spans="1:14" ht="24" customHeight="1">
      <c r="A48" s="444"/>
      <c r="B48" s="445" t="s">
        <v>794</v>
      </c>
      <c r="C48" s="446"/>
      <c r="D48" s="429"/>
      <c r="E48" s="429"/>
      <c r="F48" s="430"/>
      <c r="G48" s="430"/>
      <c r="H48" s="1214"/>
      <c r="I48" s="1215"/>
      <c r="J48" s="430"/>
      <c r="K48" s="430"/>
      <c r="L48" s="430"/>
      <c r="M48" s="430"/>
      <c r="N48" s="432"/>
    </row>
    <row r="49" spans="1:14" ht="24" customHeight="1">
      <c r="A49" s="444"/>
      <c r="B49" s="445"/>
      <c r="C49" s="446" t="s">
        <v>795</v>
      </c>
      <c r="D49" s="429"/>
      <c r="E49" s="429"/>
      <c r="F49" s="430"/>
      <c r="G49" s="430"/>
      <c r="H49" s="1214"/>
      <c r="I49" s="1215"/>
      <c r="J49" s="430"/>
      <c r="K49" s="430"/>
      <c r="L49" s="430"/>
      <c r="M49" s="430"/>
      <c r="N49" s="432"/>
    </row>
    <row r="50" spans="1:14" ht="24" customHeight="1">
      <c r="A50" s="444"/>
      <c r="B50" s="445"/>
      <c r="C50" s="446" t="s">
        <v>797</v>
      </c>
      <c r="D50" s="429"/>
      <c r="E50" s="429"/>
      <c r="F50" s="430"/>
      <c r="G50" s="430"/>
      <c r="H50" s="1214"/>
      <c r="I50" s="1215"/>
      <c r="J50" s="430"/>
      <c r="K50" s="430"/>
      <c r="L50" s="430"/>
      <c r="M50" s="430"/>
      <c r="N50" s="432"/>
    </row>
    <row r="51" spans="1:14" ht="24" customHeight="1">
      <c r="A51" s="444"/>
      <c r="B51" s="445" t="s">
        <v>800</v>
      </c>
      <c r="C51" s="446"/>
      <c r="D51" s="429" t="s">
        <v>875</v>
      </c>
      <c r="E51" s="429"/>
      <c r="F51" s="430"/>
      <c r="G51" s="430"/>
      <c r="H51" s="1214"/>
      <c r="I51" s="1215"/>
      <c r="J51" s="430"/>
      <c r="K51" s="430"/>
      <c r="L51" s="430"/>
      <c r="M51" s="430"/>
      <c r="N51" s="432"/>
    </row>
    <row r="52" spans="1:14" ht="30.75" customHeight="1">
      <c r="A52" s="444"/>
      <c r="B52" s="445" t="s">
        <v>514</v>
      </c>
      <c r="C52" s="446"/>
      <c r="D52" s="429" t="s">
        <v>876</v>
      </c>
      <c r="E52" s="429"/>
      <c r="F52" s="430"/>
      <c r="G52" s="430"/>
      <c r="H52" s="1214"/>
      <c r="I52" s="1215"/>
      <c r="J52" s="430"/>
      <c r="K52" s="430"/>
      <c r="L52" s="430"/>
      <c r="M52" s="430"/>
      <c r="N52" s="432"/>
    </row>
    <row r="53" spans="1:14" ht="24" customHeight="1">
      <c r="A53" s="444"/>
      <c r="B53" s="445" t="s">
        <v>516</v>
      </c>
      <c r="C53" s="446"/>
      <c r="D53" s="429"/>
      <c r="E53" s="429"/>
      <c r="F53" s="430"/>
      <c r="G53" s="430"/>
      <c r="H53" s="1214"/>
      <c r="I53" s="1215"/>
      <c r="J53" s="430"/>
      <c r="K53" s="430"/>
      <c r="L53" s="430"/>
      <c r="M53" s="430"/>
      <c r="N53" s="432"/>
    </row>
    <row r="54" spans="1:14" ht="24" customHeight="1">
      <c r="A54" s="444"/>
      <c r="B54" s="445" t="s">
        <v>518</v>
      </c>
      <c r="C54" s="446"/>
      <c r="D54" s="429"/>
      <c r="E54" s="429"/>
      <c r="F54" s="430"/>
      <c r="G54" s="430"/>
      <c r="H54" s="1214"/>
      <c r="I54" s="1215"/>
      <c r="J54" s="430"/>
      <c r="K54" s="430"/>
      <c r="L54" s="430"/>
      <c r="M54" s="430"/>
      <c r="N54" s="432"/>
    </row>
    <row r="55" spans="1:14" ht="89.25" customHeight="1">
      <c r="A55" s="451"/>
      <c r="B55" s="452" t="s">
        <v>801</v>
      </c>
      <c r="C55" s="453"/>
      <c r="D55" s="454" t="s">
        <v>877</v>
      </c>
      <c r="E55" s="454"/>
      <c r="F55" s="436"/>
      <c r="G55" s="436" t="s">
        <v>878</v>
      </c>
      <c r="H55" s="1214"/>
      <c r="I55" s="1215"/>
      <c r="J55" s="430"/>
      <c r="K55" s="430"/>
      <c r="L55" s="430"/>
      <c r="M55" s="430"/>
      <c r="N55" s="432"/>
    </row>
    <row r="56" spans="1:14" ht="23.25" customHeight="1">
      <c r="A56" s="455"/>
      <c r="B56" s="456" t="s">
        <v>879</v>
      </c>
      <c r="C56" s="457"/>
      <c r="D56" s="441"/>
      <c r="E56" s="441"/>
      <c r="F56" s="442"/>
      <c r="G56" s="442"/>
      <c r="H56" s="1214"/>
      <c r="I56" s="1215"/>
      <c r="J56" s="442"/>
      <c r="K56" s="442"/>
      <c r="L56" s="442"/>
      <c r="M56" s="442"/>
      <c r="N56" s="458"/>
    </row>
    <row r="57" spans="1:14" ht="24" customHeight="1">
      <c r="A57" s="459" t="s">
        <v>529</v>
      </c>
      <c r="B57" s="460"/>
      <c r="C57" s="461"/>
      <c r="D57" s="443"/>
      <c r="E57" s="443"/>
      <c r="F57" s="423"/>
      <c r="G57" s="423"/>
      <c r="H57" s="1214"/>
      <c r="I57" s="1215"/>
      <c r="J57" s="423"/>
      <c r="K57" s="423"/>
      <c r="L57" s="423"/>
      <c r="M57" s="423"/>
      <c r="N57" s="424"/>
    </row>
    <row r="58" spans="1:14" ht="33" customHeight="1">
      <c r="A58" s="462" t="s">
        <v>531</v>
      </c>
      <c r="B58" s="460"/>
      <c r="C58" s="461"/>
      <c r="D58" s="429" t="s">
        <v>880</v>
      </c>
      <c r="E58" s="429"/>
      <c r="F58" s="430"/>
      <c r="G58" s="430"/>
      <c r="H58" s="1214"/>
      <c r="I58" s="1215"/>
      <c r="J58" s="430"/>
      <c r="K58" s="430"/>
      <c r="L58" s="430"/>
      <c r="M58" s="430"/>
      <c r="N58" s="432"/>
    </row>
    <row r="59" spans="1:14" ht="23.25" customHeight="1">
      <c r="A59" s="444" t="s">
        <v>534</v>
      </c>
      <c r="B59" s="445"/>
      <c r="C59" s="446"/>
      <c r="D59" s="429" t="s">
        <v>881</v>
      </c>
      <c r="E59" s="429"/>
      <c r="F59" s="430"/>
      <c r="G59" s="430"/>
      <c r="H59" s="1214"/>
      <c r="I59" s="1215"/>
      <c r="J59" s="430"/>
      <c r="K59" s="430"/>
      <c r="L59" s="430"/>
      <c r="M59" s="430"/>
      <c r="N59" s="432"/>
    </row>
    <row r="60" spans="1:14" ht="24" customHeight="1">
      <c r="A60" s="444" t="s">
        <v>805</v>
      </c>
      <c r="B60" s="445"/>
      <c r="C60" s="446"/>
      <c r="D60" s="447"/>
      <c r="E60" s="447"/>
      <c r="F60" s="437"/>
      <c r="G60" s="437"/>
      <c r="H60" s="1214"/>
      <c r="I60" s="1215"/>
      <c r="J60" s="430"/>
      <c r="K60" s="430"/>
      <c r="L60" s="430"/>
      <c r="M60" s="430"/>
      <c r="N60" s="432"/>
    </row>
    <row r="61" spans="1:14" ht="46.5" customHeight="1">
      <c r="A61" s="444" t="s">
        <v>807</v>
      </c>
      <c r="B61" s="445"/>
      <c r="C61" s="446"/>
      <c r="D61" s="429" t="s">
        <v>881</v>
      </c>
      <c r="E61" s="429"/>
      <c r="F61" s="430"/>
      <c r="G61" s="430"/>
      <c r="H61" s="1214"/>
      <c r="I61" s="1215"/>
      <c r="J61" s="430" t="s">
        <v>882</v>
      </c>
      <c r="K61" s="430" t="s">
        <v>883</v>
      </c>
      <c r="L61" s="430" t="s">
        <v>884</v>
      </c>
      <c r="M61" s="430"/>
      <c r="N61" s="432"/>
    </row>
    <row r="62" spans="1:14" ht="36.75" customHeight="1" thickBot="1">
      <c r="A62" s="463" t="s">
        <v>808</v>
      </c>
      <c r="B62" s="464"/>
      <c r="C62" s="465"/>
      <c r="D62" s="466" t="s">
        <v>885</v>
      </c>
      <c r="E62" s="466"/>
      <c r="F62" s="467"/>
      <c r="G62" s="467"/>
      <c r="H62" s="1219"/>
      <c r="I62" s="1220"/>
      <c r="J62" s="467"/>
      <c r="K62" s="467"/>
      <c r="L62" s="467"/>
      <c r="M62" s="467"/>
      <c r="N62" s="468"/>
    </row>
    <row r="63" ht="24" customHeight="1">
      <c r="B63" s="138" t="s">
        <v>886</v>
      </c>
    </row>
  </sheetData>
  <sheetProtection/>
  <mergeCells count="17">
    <mergeCell ref="A4:C4"/>
    <mergeCell ref="H7:I7"/>
    <mergeCell ref="A2:C2"/>
    <mergeCell ref="D2:D4"/>
    <mergeCell ref="E2:N2"/>
    <mergeCell ref="E3:E4"/>
    <mergeCell ref="F3:F4"/>
    <mergeCell ref="G3:G4"/>
    <mergeCell ref="H3:I4"/>
    <mergeCell ref="J3:L3"/>
    <mergeCell ref="M3:M4"/>
    <mergeCell ref="N3:N4"/>
    <mergeCell ref="H18:I31"/>
    <mergeCell ref="H32:I62"/>
    <mergeCell ref="M8:N16"/>
    <mergeCell ref="E17:I17"/>
    <mergeCell ref="I8:I16"/>
  </mergeCells>
  <printOptions horizontalCentered="1"/>
  <pageMargins left="0.5905511811023623" right="0.5905511811023623" top="0.984251968503937" bottom="0.3937007874015748" header="0.5905511811023623" footer="0.3937007874015748"/>
  <pageSetup fitToHeight="2" horizontalDpi="600" verticalDpi="600" orientation="landscape" paperSize="9" scale="42" r:id="rId2"/>
  <headerFooter alignWithMargins="0">
    <oddHeader>&amp;L&amp;14&amp;A</oddHeader>
  </headerFooter>
  <rowBreaks count="1" manualBreakCount="1">
    <brk id="31" max="255" man="1"/>
  </rowBreaks>
  <drawing r:id="rId1"/>
</worksheet>
</file>

<file path=xl/worksheets/sheet36.xml><?xml version="1.0" encoding="utf-8"?>
<worksheet xmlns="http://schemas.openxmlformats.org/spreadsheetml/2006/main" xmlns:r="http://schemas.openxmlformats.org/officeDocument/2006/relationships">
  <sheetPr>
    <pageSetUpPr fitToPage="1"/>
  </sheetPr>
  <dimension ref="A1:N25"/>
  <sheetViews>
    <sheetView zoomScale="75" zoomScaleNormal="75" zoomScalePageLayoutView="0" workbookViewId="0" topLeftCell="A1">
      <pane xSplit="3" ySplit="4" topLeftCell="D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24" customHeight="1"/>
  <cols>
    <col min="1" max="2" width="1.75390625" style="626" customWidth="1"/>
    <col min="3" max="3" width="34.625" style="626" customWidth="1"/>
    <col min="4" max="4" width="28.625" style="912" customWidth="1"/>
    <col min="5" max="12" width="25.625" style="912" customWidth="1"/>
    <col min="13" max="13" width="25.625" style="894" customWidth="1"/>
    <col min="14" max="29" width="12.50390625" style="913" customWidth="1"/>
    <col min="30" max="16384" width="9.00390625" style="913" customWidth="1"/>
  </cols>
  <sheetData>
    <row r="1" spans="1:13" s="630" customFormat="1" ht="24" customHeight="1" thickBot="1">
      <c r="A1" s="410" t="s">
        <v>714</v>
      </c>
      <c r="B1" s="410"/>
      <c r="C1" s="410"/>
      <c r="D1" s="410"/>
      <c r="E1" s="410"/>
      <c r="F1" s="410"/>
      <c r="G1" s="410"/>
      <c r="H1" s="410"/>
      <c r="I1" s="410"/>
      <c r="J1" s="410"/>
      <c r="K1" s="410"/>
      <c r="L1" s="410"/>
      <c r="M1" s="626"/>
    </row>
    <row r="2" spans="1:14" s="411" customFormat="1" ht="24" customHeight="1">
      <c r="A2" s="1237" t="s">
        <v>433</v>
      </c>
      <c r="B2" s="1238"/>
      <c r="C2" s="1239"/>
      <c r="D2" s="1240" t="s">
        <v>434</v>
      </c>
      <c r="E2" s="1243" t="s">
        <v>435</v>
      </c>
      <c r="F2" s="1244"/>
      <c r="G2" s="1244"/>
      <c r="H2" s="1244"/>
      <c r="I2" s="1244"/>
      <c r="J2" s="1244"/>
      <c r="K2" s="1244"/>
      <c r="L2" s="1244"/>
      <c r="M2" s="1245"/>
      <c r="N2" s="470"/>
    </row>
    <row r="3" spans="1:13" s="411" customFormat="1" ht="24" customHeight="1">
      <c r="A3" s="412"/>
      <c r="B3" s="413"/>
      <c r="C3" s="414"/>
      <c r="D3" s="1241"/>
      <c r="E3" s="1246" t="s">
        <v>76</v>
      </c>
      <c r="F3" s="1208" t="s">
        <v>436</v>
      </c>
      <c r="G3" s="1208" t="s">
        <v>437</v>
      </c>
      <c r="H3" s="1264" t="s">
        <v>438</v>
      </c>
      <c r="I3" s="1252" t="s">
        <v>68</v>
      </c>
      <c r="J3" s="1253"/>
      <c r="K3" s="1254"/>
      <c r="L3" s="1208" t="s">
        <v>439</v>
      </c>
      <c r="M3" s="1210" t="s">
        <v>440</v>
      </c>
    </row>
    <row r="4" spans="1:13" s="416" customFormat="1" ht="24" customHeight="1" thickBot="1">
      <c r="A4" s="1233" t="s">
        <v>441</v>
      </c>
      <c r="B4" s="1234"/>
      <c r="C4" s="1235"/>
      <c r="D4" s="1242"/>
      <c r="E4" s="1247"/>
      <c r="F4" s="1209"/>
      <c r="G4" s="1209"/>
      <c r="H4" s="1209"/>
      <c r="I4" s="415" t="s">
        <v>80</v>
      </c>
      <c r="J4" s="415" t="s">
        <v>442</v>
      </c>
      <c r="K4" s="415" t="s">
        <v>443</v>
      </c>
      <c r="L4" s="1209"/>
      <c r="M4" s="1211"/>
    </row>
    <row r="5" spans="1:13" ht="24" customHeight="1">
      <c r="A5" s="899"/>
      <c r="B5" s="900" t="s">
        <v>353</v>
      </c>
      <c r="C5" s="901"/>
      <c r="D5" s="891"/>
      <c r="E5" s="891"/>
      <c r="F5" s="892"/>
      <c r="G5" s="892"/>
      <c r="H5" s="892"/>
      <c r="I5" s="892"/>
      <c r="J5" s="892"/>
      <c r="K5" s="892"/>
      <c r="L5" s="892"/>
      <c r="M5" s="893"/>
    </row>
    <row r="6" spans="1:13" ht="81">
      <c r="A6" s="899"/>
      <c r="B6" s="900"/>
      <c r="C6" s="901" t="s">
        <v>887</v>
      </c>
      <c r="D6" s="891" t="s">
        <v>888</v>
      </c>
      <c r="E6" s="891"/>
      <c r="F6" s="892"/>
      <c r="G6" s="892"/>
      <c r="H6" s="1259" t="s">
        <v>889</v>
      </c>
      <c r="I6" s="892"/>
      <c r="J6" s="892"/>
      <c r="K6" s="892"/>
      <c r="L6" s="892"/>
      <c r="M6" s="893"/>
    </row>
    <row r="7" spans="1:13" ht="24" customHeight="1">
      <c r="A7" s="899"/>
      <c r="B7" s="900"/>
      <c r="C7" s="901" t="s">
        <v>369</v>
      </c>
      <c r="D7" s="900"/>
      <c r="E7" s="1262" t="s">
        <v>890</v>
      </c>
      <c r="F7" s="1263"/>
      <c r="G7" s="892" t="s">
        <v>891</v>
      </c>
      <c r="H7" s="1260"/>
      <c r="I7" s="892"/>
      <c r="J7" s="892"/>
      <c r="K7" s="892"/>
      <c r="L7" s="1257" t="s">
        <v>891</v>
      </c>
      <c r="M7" s="1258"/>
    </row>
    <row r="8" spans="1:13" ht="24" customHeight="1">
      <c r="A8" s="899"/>
      <c r="B8" s="900"/>
      <c r="C8" s="901" t="s">
        <v>370</v>
      </c>
      <c r="D8" s="891"/>
      <c r="E8" s="891"/>
      <c r="F8" s="892"/>
      <c r="G8" s="892"/>
      <c r="H8" s="1260"/>
      <c r="I8" s="892"/>
      <c r="J8" s="892"/>
      <c r="K8" s="892"/>
      <c r="L8" s="892"/>
      <c r="M8" s="893"/>
    </row>
    <row r="9" spans="1:13" ht="67.5">
      <c r="A9" s="899"/>
      <c r="B9" s="900"/>
      <c r="C9" s="901" t="s">
        <v>892</v>
      </c>
      <c r="D9" s="891" t="s">
        <v>893</v>
      </c>
      <c r="E9" s="891" t="s">
        <v>894</v>
      </c>
      <c r="F9" s="892"/>
      <c r="G9" s="892"/>
      <c r="H9" s="1260"/>
      <c r="I9" s="892"/>
      <c r="J9" s="892"/>
      <c r="K9" s="892"/>
      <c r="L9" s="892"/>
      <c r="M9" s="893"/>
    </row>
    <row r="10" spans="1:13" ht="27">
      <c r="A10" s="899"/>
      <c r="B10" s="900"/>
      <c r="C10" s="901" t="s">
        <v>895</v>
      </c>
      <c r="D10" s="891" t="s">
        <v>896</v>
      </c>
      <c r="E10" s="891" t="s">
        <v>896</v>
      </c>
      <c r="F10" s="892" t="s">
        <v>897</v>
      </c>
      <c r="G10" s="892"/>
      <c r="H10" s="1260"/>
      <c r="I10" s="892"/>
      <c r="J10" s="892"/>
      <c r="K10" s="892"/>
      <c r="L10" s="892"/>
      <c r="M10" s="893"/>
    </row>
    <row r="11" spans="1:13" ht="24" customHeight="1">
      <c r="A11" s="899"/>
      <c r="B11" s="900"/>
      <c r="C11" s="901" t="s">
        <v>898</v>
      </c>
      <c r="D11" s="891"/>
      <c r="E11" s="891"/>
      <c r="F11" s="892"/>
      <c r="G11" s="892"/>
      <c r="H11" s="1260"/>
      <c r="I11" s="892"/>
      <c r="J11" s="892"/>
      <c r="K11" s="892"/>
      <c r="L11" s="892"/>
      <c r="M11" s="893"/>
    </row>
    <row r="12" spans="1:13" ht="54">
      <c r="A12" s="899"/>
      <c r="B12" s="900"/>
      <c r="C12" s="901" t="s">
        <v>739</v>
      </c>
      <c r="D12" s="891"/>
      <c r="E12" s="891"/>
      <c r="F12" s="892" t="s">
        <v>899</v>
      </c>
      <c r="G12" s="892"/>
      <c r="H12" s="1260"/>
      <c r="I12" s="892"/>
      <c r="J12" s="892"/>
      <c r="K12" s="892"/>
      <c r="L12" s="892"/>
      <c r="M12" s="893"/>
    </row>
    <row r="13" spans="1:13" ht="40.5">
      <c r="A13" s="899"/>
      <c r="B13" s="900"/>
      <c r="C13" s="901" t="s">
        <v>371</v>
      </c>
      <c r="D13" s="916" t="s">
        <v>716</v>
      </c>
      <c r="E13" s="1255" t="s">
        <v>900</v>
      </c>
      <c r="F13" s="1256"/>
      <c r="G13" s="892"/>
      <c r="H13" s="1260"/>
      <c r="I13" s="892"/>
      <c r="J13" s="892"/>
      <c r="K13" s="892"/>
      <c r="L13" s="892"/>
      <c r="M13" s="893"/>
    </row>
    <row r="14" spans="1:13" ht="24" customHeight="1">
      <c r="A14" s="899"/>
      <c r="B14" s="900"/>
      <c r="C14" s="901" t="s">
        <v>135</v>
      </c>
      <c r="D14" s="891"/>
      <c r="E14" s="891"/>
      <c r="F14" s="892"/>
      <c r="G14" s="892"/>
      <c r="H14" s="1260"/>
      <c r="I14" s="892"/>
      <c r="J14" s="892"/>
      <c r="K14" s="892"/>
      <c r="L14" s="892"/>
      <c r="M14" s="893"/>
    </row>
    <row r="15" spans="1:13" ht="24" customHeight="1">
      <c r="A15" s="899"/>
      <c r="B15" s="900"/>
      <c r="C15" s="901" t="s">
        <v>372</v>
      </c>
      <c r="D15" s="891"/>
      <c r="E15" s="891"/>
      <c r="F15" s="892"/>
      <c r="G15" s="892"/>
      <c r="H15" s="1260"/>
      <c r="I15" s="892"/>
      <c r="J15" s="892"/>
      <c r="K15" s="892"/>
      <c r="L15" s="892"/>
      <c r="M15" s="893"/>
    </row>
    <row r="16" spans="1:13" ht="27">
      <c r="A16" s="899"/>
      <c r="B16" s="900"/>
      <c r="C16" s="901" t="s">
        <v>361</v>
      </c>
      <c r="D16" s="891" t="s">
        <v>901</v>
      </c>
      <c r="E16" s="891"/>
      <c r="F16" s="892"/>
      <c r="G16" s="892"/>
      <c r="H16" s="1260"/>
      <c r="I16" s="892"/>
      <c r="J16" s="892"/>
      <c r="K16" s="892"/>
      <c r="L16" s="892"/>
      <c r="M16" s="893"/>
    </row>
    <row r="17" spans="1:13" ht="24" customHeight="1">
      <c r="A17" s="899"/>
      <c r="B17" s="900"/>
      <c r="C17" s="901" t="s">
        <v>902</v>
      </c>
      <c r="D17" s="891" t="s">
        <v>717</v>
      </c>
      <c r="E17" s="891"/>
      <c r="F17" s="892"/>
      <c r="G17" s="892"/>
      <c r="H17" s="1260"/>
      <c r="I17" s="892"/>
      <c r="J17" s="892"/>
      <c r="K17" s="892"/>
      <c r="L17" s="892"/>
      <c r="M17" s="893"/>
    </row>
    <row r="18" spans="1:13" ht="40.5">
      <c r="A18" s="899"/>
      <c r="B18" s="900"/>
      <c r="C18" s="901" t="s">
        <v>373</v>
      </c>
      <c r="D18" s="891" t="s">
        <v>1034</v>
      </c>
      <c r="E18" s="891"/>
      <c r="F18" s="892"/>
      <c r="G18" s="892"/>
      <c r="H18" s="1260"/>
      <c r="I18" s="892" t="s">
        <v>903</v>
      </c>
      <c r="J18" s="892" t="s">
        <v>903</v>
      </c>
      <c r="K18" s="892"/>
      <c r="L18" s="1257" t="s">
        <v>904</v>
      </c>
      <c r="M18" s="1258"/>
    </row>
    <row r="19" spans="1:13" ht="24" customHeight="1">
      <c r="A19" s="899"/>
      <c r="B19" s="900" t="s">
        <v>364</v>
      </c>
      <c r="C19" s="901"/>
      <c r="D19" s="891"/>
      <c r="E19" s="891"/>
      <c r="F19" s="892"/>
      <c r="G19" s="892"/>
      <c r="H19" s="1260"/>
      <c r="I19" s="892"/>
      <c r="J19" s="892"/>
      <c r="K19" s="892"/>
      <c r="L19" s="892"/>
      <c r="M19" s="893"/>
    </row>
    <row r="20" spans="1:13" ht="26.25" customHeight="1">
      <c r="A20" s="899"/>
      <c r="B20" s="900"/>
      <c r="C20" s="901" t="s">
        <v>905</v>
      </c>
      <c r="D20" s="891"/>
      <c r="E20" s="917"/>
      <c r="F20" s="918"/>
      <c r="G20" s="918"/>
      <c r="H20" s="1260"/>
      <c r="I20" s="918"/>
      <c r="J20" s="918"/>
      <c r="K20" s="918"/>
      <c r="L20" s="918"/>
      <c r="M20" s="919"/>
    </row>
    <row r="21" spans="1:13" ht="54">
      <c r="A21" s="899"/>
      <c r="B21" s="900"/>
      <c r="C21" s="901" t="s">
        <v>30</v>
      </c>
      <c r="D21" s="891" t="s">
        <v>906</v>
      </c>
      <c r="E21" s="891"/>
      <c r="F21" s="892"/>
      <c r="G21" s="892" t="s">
        <v>907</v>
      </c>
      <c r="H21" s="1260"/>
      <c r="I21" s="892"/>
      <c r="J21" s="892"/>
      <c r="K21" s="892"/>
      <c r="L21" s="892"/>
      <c r="M21" s="893"/>
    </row>
    <row r="22" spans="1:13" ht="24" customHeight="1">
      <c r="A22" s="899"/>
      <c r="B22" s="900"/>
      <c r="C22" s="901" t="s">
        <v>31</v>
      </c>
      <c r="D22" s="891"/>
      <c r="E22" s="891"/>
      <c r="F22" s="892" t="s">
        <v>908</v>
      </c>
      <c r="G22" s="892"/>
      <c r="H22" s="1260"/>
      <c r="I22" s="892"/>
      <c r="J22" s="892"/>
      <c r="K22" s="892"/>
      <c r="L22" s="892"/>
      <c r="M22" s="893"/>
    </row>
    <row r="23" spans="1:13" ht="54" customHeight="1">
      <c r="A23" s="899"/>
      <c r="B23" s="900"/>
      <c r="C23" s="901" t="s">
        <v>33</v>
      </c>
      <c r="D23" s="891"/>
      <c r="E23" s="891"/>
      <c r="F23" s="892"/>
      <c r="G23" s="892" t="s">
        <v>909</v>
      </c>
      <c r="H23" s="1260"/>
      <c r="I23" s="892"/>
      <c r="J23" s="892"/>
      <c r="K23" s="892" t="s">
        <v>718</v>
      </c>
      <c r="L23" s="1257" t="s">
        <v>719</v>
      </c>
      <c r="M23" s="1258"/>
    </row>
    <row r="24" spans="1:13" ht="40.5">
      <c r="A24" s="899"/>
      <c r="B24" s="900"/>
      <c r="C24" s="901" t="s">
        <v>34</v>
      </c>
      <c r="D24" s="891" t="s">
        <v>1035</v>
      </c>
      <c r="E24" s="914"/>
      <c r="F24" s="915"/>
      <c r="G24" s="915"/>
      <c r="H24" s="1260"/>
      <c r="I24" s="892"/>
      <c r="J24" s="892"/>
      <c r="K24" s="892"/>
      <c r="L24" s="892"/>
      <c r="M24" s="893"/>
    </row>
    <row r="25" spans="1:13" ht="27.75" thickBot="1">
      <c r="A25" s="920"/>
      <c r="B25" s="921"/>
      <c r="C25" s="922" t="s">
        <v>366</v>
      </c>
      <c r="D25" s="909" t="s">
        <v>910</v>
      </c>
      <c r="E25" s="909"/>
      <c r="F25" s="910"/>
      <c r="G25" s="910" t="s">
        <v>911</v>
      </c>
      <c r="H25" s="1261"/>
      <c r="I25" s="910"/>
      <c r="J25" s="910"/>
      <c r="K25" s="910"/>
      <c r="L25" s="910"/>
      <c r="M25" s="911"/>
    </row>
  </sheetData>
  <sheetProtection/>
  <mergeCells count="17">
    <mergeCell ref="A2:C2"/>
    <mergeCell ref="D2:D4"/>
    <mergeCell ref="E2:M2"/>
    <mergeCell ref="E3:E4"/>
    <mergeCell ref="F3:F4"/>
    <mergeCell ref="G3:G4"/>
    <mergeCell ref="H3:H4"/>
    <mergeCell ref="A4:C4"/>
    <mergeCell ref="I3:K3"/>
    <mergeCell ref="L3:L4"/>
    <mergeCell ref="M3:M4"/>
    <mergeCell ref="E13:F13"/>
    <mergeCell ref="L18:M18"/>
    <mergeCell ref="L23:M23"/>
    <mergeCell ref="H6:H25"/>
    <mergeCell ref="E7:F7"/>
    <mergeCell ref="L7:M7"/>
  </mergeCells>
  <printOptions horizontalCentered="1"/>
  <pageMargins left="0.6299212598425197" right="0.5511811023622047" top="0.9448818897637796" bottom="0.5118110236220472" header="0.5905511811023623" footer="0.3937007874015748"/>
  <pageSetup fitToHeight="1" fitToWidth="1" horizontalDpi="600" verticalDpi="600" orientation="landscape" paperSize="9" scale="44" r:id="rId2"/>
  <headerFooter alignWithMargins="0">
    <oddHeader>&amp;L&amp;14&amp;A</oddHead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N20"/>
  <sheetViews>
    <sheetView zoomScale="75" zoomScaleNormal="75" zoomScalePageLayoutView="0" workbookViewId="0" topLeftCell="A1">
      <selection activeCell="A1" sqref="A1"/>
    </sheetView>
  </sheetViews>
  <sheetFormatPr defaultColWidth="9.00390625" defaultRowHeight="24" customHeight="1"/>
  <cols>
    <col min="1" max="2" width="1.75390625" style="626" customWidth="1"/>
    <col min="3" max="3" width="37.50390625" style="626" customWidth="1"/>
    <col min="4" max="12" width="25.625" style="912" customWidth="1"/>
    <col min="13" max="13" width="25.625" style="894" customWidth="1"/>
    <col min="14" max="30" width="12.50390625" style="894" customWidth="1"/>
    <col min="31" max="16384" width="9.00390625" style="894" customWidth="1"/>
  </cols>
  <sheetData>
    <row r="1" spans="1:12" s="626" customFormat="1" ht="24" customHeight="1" thickBot="1">
      <c r="A1" s="410" t="s">
        <v>720</v>
      </c>
      <c r="B1" s="410"/>
      <c r="C1" s="410"/>
      <c r="D1" s="410"/>
      <c r="E1" s="410"/>
      <c r="F1" s="410"/>
      <c r="G1" s="410"/>
      <c r="H1" s="410"/>
      <c r="I1" s="410"/>
      <c r="J1" s="410"/>
      <c r="K1" s="410"/>
      <c r="L1" s="410"/>
    </row>
    <row r="2" spans="1:14" s="411" customFormat="1" ht="24" customHeight="1">
      <c r="A2" s="1237" t="s">
        <v>433</v>
      </c>
      <c r="B2" s="1238"/>
      <c r="C2" s="1239"/>
      <c r="D2" s="1240" t="s">
        <v>434</v>
      </c>
      <c r="E2" s="1243" t="s">
        <v>435</v>
      </c>
      <c r="F2" s="1244"/>
      <c r="G2" s="1244"/>
      <c r="H2" s="1244"/>
      <c r="I2" s="1244"/>
      <c r="J2" s="1244"/>
      <c r="K2" s="1244"/>
      <c r="L2" s="1244"/>
      <c r="M2" s="1245"/>
      <c r="N2" s="470"/>
    </row>
    <row r="3" spans="1:13" s="411" customFormat="1" ht="24" customHeight="1">
      <c r="A3" s="412"/>
      <c r="B3" s="413"/>
      <c r="C3" s="414"/>
      <c r="D3" s="1241"/>
      <c r="E3" s="1246" t="s">
        <v>76</v>
      </c>
      <c r="F3" s="1208" t="s">
        <v>436</v>
      </c>
      <c r="G3" s="1208" t="s">
        <v>437</v>
      </c>
      <c r="H3" s="1264" t="s">
        <v>438</v>
      </c>
      <c r="I3" s="1252" t="s">
        <v>68</v>
      </c>
      <c r="J3" s="1253"/>
      <c r="K3" s="1254"/>
      <c r="L3" s="1208" t="s">
        <v>439</v>
      </c>
      <c r="M3" s="1210" t="s">
        <v>440</v>
      </c>
    </row>
    <row r="4" spans="1:13" s="416" customFormat="1" ht="24" customHeight="1" thickBot="1">
      <c r="A4" s="1233" t="s">
        <v>441</v>
      </c>
      <c r="B4" s="1234"/>
      <c r="C4" s="1235"/>
      <c r="D4" s="1242"/>
      <c r="E4" s="1247"/>
      <c r="F4" s="1209"/>
      <c r="G4" s="1209"/>
      <c r="H4" s="1209"/>
      <c r="I4" s="415" t="s">
        <v>80</v>
      </c>
      <c r="J4" s="415" t="s">
        <v>442</v>
      </c>
      <c r="K4" s="415" t="s">
        <v>443</v>
      </c>
      <c r="L4" s="1209"/>
      <c r="M4" s="1211"/>
    </row>
    <row r="5" spans="1:13" ht="31.5" customHeight="1">
      <c r="A5" s="887"/>
      <c r="B5" s="888" t="s">
        <v>912</v>
      </c>
      <c r="C5" s="889"/>
      <c r="D5" s="890"/>
      <c r="E5" s="891"/>
      <c r="F5" s="892"/>
      <c r="G5" s="892"/>
      <c r="H5" s="892"/>
      <c r="I5" s="892"/>
      <c r="J5" s="892"/>
      <c r="K5" s="892"/>
      <c r="L5" s="892"/>
      <c r="M5" s="893"/>
    </row>
    <row r="6" spans="1:13" ht="31.5" customHeight="1">
      <c r="A6" s="887"/>
      <c r="B6" s="888"/>
      <c r="C6" s="889" t="s">
        <v>913</v>
      </c>
      <c r="D6" s="895"/>
      <c r="E6" s="896"/>
      <c r="F6" s="897"/>
      <c r="G6" s="897"/>
      <c r="H6" s="897"/>
      <c r="I6" s="897"/>
      <c r="J6" s="897"/>
      <c r="K6" s="897"/>
      <c r="L6" s="897"/>
      <c r="M6" s="898"/>
    </row>
    <row r="7" spans="1:13" ht="31.5" customHeight="1">
      <c r="A7" s="887"/>
      <c r="B7" s="888"/>
      <c r="C7" s="889" t="s">
        <v>914</v>
      </c>
      <c r="D7" s="895"/>
      <c r="E7" s="896"/>
      <c r="F7" s="897"/>
      <c r="G7" s="897"/>
      <c r="H7" s="897"/>
      <c r="I7" s="897"/>
      <c r="J7" s="897"/>
      <c r="K7" s="897"/>
      <c r="L7" s="897"/>
      <c r="M7" s="898"/>
    </row>
    <row r="8" spans="1:13" ht="47.25" customHeight="1">
      <c r="A8" s="887"/>
      <c r="B8" s="888"/>
      <c r="C8" s="889" t="s">
        <v>659</v>
      </c>
      <c r="D8" s="890"/>
      <c r="E8" s="891"/>
      <c r="F8" s="892" t="s">
        <v>915</v>
      </c>
      <c r="G8" s="892"/>
      <c r="H8" s="892"/>
      <c r="I8" s="892"/>
      <c r="J8" s="892"/>
      <c r="K8" s="892"/>
      <c r="L8" s="892"/>
      <c r="M8" s="893"/>
    </row>
    <row r="9" spans="1:13" ht="31.5" customHeight="1">
      <c r="A9" s="899"/>
      <c r="B9" s="900" t="s">
        <v>391</v>
      </c>
      <c r="C9" s="901"/>
      <c r="D9" s="890" t="s">
        <v>524</v>
      </c>
      <c r="E9" s="891"/>
      <c r="F9" s="892"/>
      <c r="G9" s="892"/>
      <c r="H9" s="892"/>
      <c r="I9" s="892"/>
      <c r="J9" s="892"/>
      <c r="K9" s="892"/>
      <c r="L9" s="892"/>
      <c r="M9" s="893"/>
    </row>
    <row r="10" spans="1:13" ht="47.25" customHeight="1">
      <c r="A10" s="899"/>
      <c r="B10" s="900" t="s">
        <v>42</v>
      </c>
      <c r="C10" s="901"/>
      <c r="D10" s="890"/>
      <c r="E10" s="891"/>
      <c r="F10" s="892" t="s">
        <v>916</v>
      </c>
      <c r="G10" s="892"/>
      <c r="H10" s="892"/>
      <c r="I10" s="892"/>
      <c r="J10" s="892"/>
      <c r="K10" s="892"/>
      <c r="L10" s="892"/>
      <c r="M10" s="893"/>
    </row>
    <row r="11" spans="1:13" ht="31.5" customHeight="1">
      <c r="A11" s="899"/>
      <c r="B11" s="900" t="s">
        <v>917</v>
      </c>
      <c r="C11" s="901"/>
      <c r="D11" s="890"/>
      <c r="E11" s="891"/>
      <c r="F11" s="892"/>
      <c r="G11" s="892"/>
      <c r="H11" s="892"/>
      <c r="I11" s="892"/>
      <c r="J11" s="892"/>
      <c r="K11" s="892"/>
      <c r="L11" s="892"/>
      <c r="M11" s="893"/>
    </row>
    <row r="12" spans="1:13" ht="31.5" customHeight="1">
      <c r="A12" s="899"/>
      <c r="B12" s="900"/>
      <c r="C12" s="901" t="s">
        <v>665</v>
      </c>
      <c r="D12" s="890"/>
      <c r="E12" s="891"/>
      <c r="F12" s="892"/>
      <c r="G12" s="892"/>
      <c r="H12" s="892"/>
      <c r="I12" s="892"/>
      <c r="J12" s="892"/>
      <c r="K12" s="892"/>
      <c r="L12" s="892"/>
      <c r="M12" s="893"/>
    </row>
    <row r="13" spans="1:13" ht="31.5" customHeight="1">
      <c r="A13" s="899"/>
      <c r="B13" s="900"/>
      <c r="C13" s="901" t="s">
        <v>666</v>
      </c>
      <c r="D13" s="890"/>
      <c r="E13" s="891"/>
      <c r="F13" s="892"/>
      <c r="G13" s="892" t="s">
        <v>918</v>
      </c>
      <c r="H13" s="892"/>
      <c r="I13" s="892"/>
      <c r="J13" s="892"/>
      <c r="K13" s="892"/>
      <c r="L13" s="892"/>
      <c r="M13" s="893"/>
    </row>
    <row r="14" spans="1:13" ht="31.5" customHeight="1">
      <c r="A14" s="899"/>
      <c r="B14" s="900"/>
      <c r="C14" s="901" t="s">
        <v>667</v>
      </c>
      <c r="D14" s="890"/>
      <c r="E14" s="891"/>
      <c r="F14" s="892"/>
      <c r="G14" s="892"/>
      <c r="H14" s="892"/>
      <c r="I14" s="892"/>
      <c r="J14" s="892"/>
      <c r="K14" s="892"/>
      <c r="L14" s="892"/>
      <c r="M14" s="893"/>
    </row>
    <row r="15" spans="1:13" ht="31.5" customHeight="1">
      <c r="A15" s="899"/>
      <c r="B15" s="900"/>
      <c r="C15" s="901" t="s">
        <v>727</v>
      </c>
      <c r="D15" s="890"/>
      <c r="E15" s="891"/>
      <c r="F15" s="892"/>
      <c r="G15" s="892"/>
      <c r="H15" s="892"/>
      <c r="I15" s="892"/>
      <c r="J15" s="892"/>
      <c r="K15" s="892"/>
      <c r="L15" s="892"/>
      <c r="M15" s="893"/>
    </row>
    <row r="16" spans="1:13" ht="31.5" customHeight="1">
      <c r="A16" s="899"/>
      <c r="B16" s="900"/>
      <c r="C16" s="901" t="s">
        <v>728</v>
      </c>
      <c r="D16" s="890"/>
      <c r="E16" s="891"/>
      <c r="F16" s="892"/>
      <c r="G16" s="892" t="s">
        <v>919</v>
      </c>
      <c r="H16" s="892"/>
      <c r="I16" s="892"/>
      <c r="J16" s="892"/>
      <c r="K16" s="892"/>
      <c r="L16" s="892"/>
      <c r="M16" s="893"/>
    </row>
    <row r="17" spans="1:13" ht="31.5" customHeight="1">
      <c r="A17" s="899"/>
      <c r="B17" s="900" t="s">
        <v>44</v>
      </c>
      <c r="C17" s="901"/>
      <c r="D17" s="890"/>
      <c r="E17" s="891"/>
      <c r="F17" s="892"/>
      <c r="G17" s="892"/>
      <c r="H17" s="892"/>
      <c r="I17" s="892"/>
      <c r="J17" s="892"/>
      <c r="K17" s="892"/>
      <c r="L17" s="892"/>
      <c r="M17" s="893"/>
    </row>
    <row r="18" spans="1:13" ht="31.5" customHeight="1">
      <c r="A18" s="899"/>
      <c r="B18" s="900" t="s">
        <v>729</v>
      </c>
      <c r="C18" s="901"/>
      <c r="D18" s="890"/>
      <c r="E18" s="891"/>
      <c r="F18" s="892"/>
      <c r="G18" s="892"/>
      <c r="H18" s="892"/>
      <c r="I18" s="892"/>
      <c r="J18" s="892"/>
      <c r="K18" s="892"/>
      <c r="L18" s="892"/>
      <c r="M18" s="893"/>
    </row>
    <row r="19" spans="1:13" ht="31.5" customHeight="1">
      <c r="A19" s="902"/>
      <c r="B19" s="903" t="s">
        <v>730</v>
      </c>
      <c r="C19" s="904"/>
      <c r="D19" s="890" t="s">
        <v>715</v>
      </c>
      <c r="E19" s="891"/>
      <c r="F19" s="892"/>
      <c r="G19" s="892"/>
      <c r="H19" s="892"/>
      <c r="I19" s="892"/>
      <c r="J19" s="892"/>
      <c r="K19" s="892"/>
      <c r="L19" s="892"/>
      <c r="M19" s="893"/>
    </row>
    <row r="20" spans="1:13" ht="31.5" customHeight="1" thickBot="1">
      <c r="A20" s="905"/>
      <c r="B20" s="906" t="s">
        <v>731</v>
      </c>
      <c r="C20" s="907"/>
      <c r="D20" s="908"/>
      <c r="E20" s="909"/>
      <c r="F20" s="910"/>
      <c r="G20" s="910"/>
      <c r="H20" s="910"/>
      <c r="I20" s="910"/>
      <c r="J20" s="910"/>
      <c r="K20" s="910"/>
      <c r="L20" s="910"/>
      <c r="M20" s="911"/>
    </row>
  </sheetData>
  <sheetProtection/>
  <mergeCells count="11">
    <mergeCell ref="L3:L4"/>
    <mergeCell ref="M3:M4"/>
    <mergeCell ref="A4:C4"/>
    <mergeCell ref="A2:C2"/>
    <mergeCell ref="D2:D4"/>
    <mergeCell ref="E2:M2"/>
    <mergeCell ref="E3:E4"/>
    <mergeCell ref="F3:F4"/>
    <mergeCell ref="G3:G4"/>
    <mergeCell ref="H3:H4"/>
    <mergeCell ref="I3:K3"/>
  </mergeCells>
  <printOptions horizontalCentered="1"/>
  <pageMargins left="0.6299212598425197" right="0.5511811023622047" top="0.9448818897637796" bottom="0.5118110236220472" header="0.5905511811023623" footer="0.3937007874015748"/>
  <pageSetup fitToHeight="1" fitToWidth="1" horizontalDpi="600" verticalDpi="600" orientation="landscape" paperSize="9" scale="46" r:id="rId2"/>
  <headerFooter alignWithMargins="0">
    <oddHeader>&amp;L&amp;14&amp;A</oddHeader>
  </headerFooter>
  <drawing r:id="rId1"/>
</worksheet>
</file>

<file path=xl/worksheets/sheet38.xml><?xml version="1.0" encoding="utf-8"?>
<worksheet xmlns="http://schemas.openxmlformats.org/spreadsheetml/2006/main" xmlns:r="http://schemas.openxmlformats.org/officeDocument/2006/relationships">
  <dimension ref="A1:N64"/>
  <sheetViews>
    <sheetView zoomScale="75" zoomScaleNormal="75" zoomScalePageLayoutView="0" workbookViewId="0" topLeftCell="A1">
      <selection activeCell="A1" sqref="A1"/>
    </sheetView>
  </sheetViews>
  <sheetFormatPr defaultColWidth="9.00390625" defaultRowHeight="24" customHeight="1"/>
  <cols>
    <col min="1" max="2" width="1.75390625" style="138" customWidth="1"/>
    <col min="3" max="3" width="37.50390625" style="138" customWidth="1"/>
    <col min="4" max="12" width="25.625" style="469" customWidth="1"/>
    <col min="13" max="13" width="25.625" style="425" customWidth="1"/>
    <col min="14" max="30" width="12.50390625" style="425" customWidth="1"/>
    <col min="31" max="16384" width="9.00390625" style="425" customWidth="1"/>
  </cols>
  <sheetData>
    <row r="1" spans="1:12" s="138" customFormat="1" ht="24" customHeight="1" thickBot="1">
      <c r="A1" s="410" t="s">
        <v>721</v>
      </c>
      <c r="B1" s="410"/>
      <c r="C1" s="410"/>
      <c r="D1" s="410"/>
      <c r="E1" s="410"/>
      <c r="F1" s="410"/>
      <c r="G1" s="410"/>
      <c r="H1" s="410"/>
      <c r="I1" s="410"/>
      <c r="J1" s="410"/>
      <c r="K1" s="410"/>
      <c r="L1" s="410"/>
    </row>
    <row r="2" spans="1:14" s="411" customFormat="1" ht="24" customHeight="1">
      <c r="A2" s="1237" t="s">
        <v>433</v>
      </c>
      <c r="B2" s="1238"/>
      <c r="C2" s="1239"/>
      <c r="D2" s="1240" t="s">
        <v>434</v>
      </c>
      <c r="E2" s="1243" t="s">
        <v>435</v>
      </c>
      <c r="F2" s="1244"/>
      <c r="G2" s="1244"/>
      <c r="H2" s="1244"/>
      <c r="I2" s="1244"/>
      <c r="J2" s="1244"/>
      <c r="K2" s="1244"/>
      <c r="L2" s="1244"/>
      <c r="M2" s="1245"/>
      <c r="N2" s="470"/>
    </row>
    <row r="3" spans="1:13" s="411" customFormat="1" ht="24" customHeight="1">
      <c r="A3" s="412"/>
      <c r="B3" s="413"/>
      <c r="C3" s="414"/>
      <c r="D3" s="1241"/>
      <c r="E3" s="1246" t="s">
        <v>76</v>
      </c>
      <c r="F3" s="1208" t="s">
        <v>436</v>
      </c>
      <c r="G3" s="1208" t="s">
        <v>437</v>
      </c>
      <c r="H3" s="1264" t="s">
        <v>438</v>
      </c>
      <c r="I3" s="1252" t="s">
        <v>68</v>
      </c>
      <c r="J3" s="1253"/>
      <c r="K3" s="1254"/>
      <c r="L3" s="1208" t="s">
        <v>439</v>
      </c>
      <c r="M3" s="1210" t="s">
        <v>440</v>
      </c>
    </row>
    <row r="4" spans="1:13" s="416" customFormat="1" ht="24" customHeight="1" thickBot="1">
      <c r="A4" s="1233" t="s">
        <v>441</v>
      </c>
      <c r="B4" s="1234"/>
      <c r="C4" s="1235"/>
      <c r="D4" s="1242"/>
      <c r="E4" s="1247"/>
      <c r="F4" s="1209"/>
      <c r="G4" s="1209"/>
      <c r="H4" s="1209"/>
      <c r="I4" s="415" t="s">
        <v>80</v>
      </c>
      <c r="J4" s="415" t="s">
        <v>442</v>
      </c>
      <c r="K4" s="415" t="s">
        <v>443</v>
      </c>
      <c r="L4" s="1209"/>
      <c r="M4" s="1211"/>
    </row>
    <row r="5" spans="1:13" ht="24" customHeight="1">
      <c r="A5" s="417" t="s">
        <v>920</v>
      </c>
      <c r="B5" s="418"/>
      <c r="C5" s="419"/>
      <c r="D5" s="422"/>
      <c r="E5" s="420"/>
      <c r="F5" s="421"/>
      <c r="G5" s="421"/>
      <c r="H5" s="421"/>
      <c r="I5" s="421"/>
      <c r="J5" s="421"/>
      <c r="K5" s="421"/>
      <c r="L5" s="421"/>
      <c r="M5" s="471"/>
    </row>
    <row r="6" spans="1:13" ht="24" customHeight="1">
      <c r="A6" s="480"/>
      <c r="B6" s="478" t="s">
        <v>921</v>
      </c>
      <c r="C6" s="479"/>
      <c r="D6" s="481"/>
      <c r="E6" s="443"/>
      <c r="F6" s="423"/>
      <c r="G6" s="423"/>
      <c r="H6" s="423"/>
      <c r="I6" s="423"/>
      <c r="J6" s="423"/>
      <c r="K6" s="423"/>
      <c r="L6" s="423"/>
      <c r="M6" s="424"/>
    </row>
    <row r="7" spans="1:13" ht="24" customHeight="1">
      <c r="A7" s="426"/>
      <c r="B7" s="427"/>
      <c r="C7" s="428" t="s">
        <v>737</v>
      </c>
      <c r="D7" s="431"/>
      <c r="E7" s="429"/>
      <c r="F7" s="430"/>
      <c r="G7" s="430"/>
      <c r="H7" s="430"/>
      <c r="I7" s="430"/>
      <c r="J7" s="430"/>
      <c r="K7" s="430"/>
      <c r="L7" s="430"/>
      <c r="M7" s="432"/>
    </row>
    <row r="8" spans="1:13" ht="27">
      <c r="A8" s="426"/>
      <c r="B8" s="427"/>
      <c r="C8" s="428" t="s">
        <v>738</v>
      </c>
      <c r="D8" s="431"/>
      <c r="E8" s="429"/>
      <c r="F8" s="430"/>
      <c r="G8" s="430" t="s">
        <v>922</v>
      </c>
      <c r="H8" s="430"/>
      <c r="I8" s="430"/>
      <c r="J8" s="430"/>
      <c r="K8" s="430"/>
      <c r="L8" s="430"/>
      <c r="M8" s="432"/>
    </row>
    <row r="9" spans="1:13" ht="24" customHeight="1">
      <c r="A9" s="426"/>
      <c r="B9" s="427"/>
      <c r="C9" s="428" t="s">
        <v>739</v>
      </c>
      <c r="D9" s="431"/>
      <c r="E9" s="429"/>
      <c r="F9" s="430"/>
      <c r="G9" s="430"/>
      <c r="H9" s="430"/>
      <c r="I9" s="430"/>
      <c r="J9" s="430"/>
      <c r="K9" s="430"/>
      <c r="L9" s="430"/>
      <c r="M9" s="432"/>
    </row>
    <row r="10" spans="1:13" ht="24" customHeight="1">
      <c r="A10" s="426"/>
      <c r="B10" s="427"/>
      <c r="C10" s="428" t="s">
        <v>923</v>
      </c>
      <c r="D10" s="431"/>
      <c r="E10" s="429"/>
      <c r="F10" s="430"/>
      <c r="G10" s="430"/>
      <c r="H10" s="430"/>
      <c r="I10" s="430"/>
      <c r="J10" s="430"/>
      <c r="K10" s="430"/>
      <c r="L10" s="430"/>
      <c r="M10" s="432"/>
    </row>
    <row r="11" spans="1:13" ht="24" customHeight="1">
      <c r="A11" s="426"/>
      <c r="B11" s="427"/>
      <c r="C11" s="428" t="s">
        <v>48</v>
      </c>
      <c r="D11" s="431"/>
      <c r="E11" s="429"/>
      <c r="F11" s="430"/>
      <c r="G11" s="430"/>
      <c r="H11" s="430"/>
      <c r="I11" s="430"/>
      <c r="J11" s="430"/>
      <c r="K11" s="430"/>
      <c r="L11" s="430"/>
      <c r="M11" s="432"/>
    </row>
    <row r="12" spans="1:13" ht="24" customHeight="1">
      <c r="A12" s="426"/>
      <c r="B12" s="427"/>
      <c r="C12" s="428" t="s">
        <v>379</v>
      </c>
      <c r="D12" s="431"/>
      <c r="E12" s="429"/>
      <c r="F12" s="430"/>
      <c r="G12" s="430"/>
      <c r="H12" s="430"/>
      <c r="I12" s="430"/>
      <c r="J12" s="430"/>
      <c r="K12" s="430"/>
      <c r="L12" s="430"/>
      <c r="M12" s="432"/>
    </row>
    <row r="13" spans="1:13" ht="24.75" customHeight="1">
      <c r="A13" s="426"/>
      <c r="B13" s="427"/>
      <c r="C13" s="428" t="s">
        <v>742</v>
      </c>
      <c r="D13" s="431"/>
      <c r="E13" s="429"/>
      <c r="F13" s="430"/>
      <c r="G13" s="430"/>
      <c r="H13" s="430"/>
      <c r="I13" s="430"/>
      <c r="J13" s="430"/>
      <c r="K13" s="430"/>
      <c r="L13" s="430"/>
      <c r="M13" s="432"/>
    </row>
    <row r="14" spans="1:13" ht="24" customHeight="1">
      <c r="A14" s="426"/>
      <c r="B14" s="427" t="s">
        <v>924</v>
      </c>
      <c r="C14" s="428"/>
      <c r="D14" s="431"/>
      <c r="E14" s="429"/>
      <c r="F14" s="430"/>
      <c r="G14" s="430"/>
      <c r="H14" s="430"/>
      <c r="I14" s="430"/>
      <c r="J14" s="430"/>
      <c r="K14" s="430"/>
      <c r="L14" s="430"/>
      <c r="M14" s="432"/>
    </row>
    <row r="15" spans="1:13" ht="24" customHeight="1">
      <c r="A15" s="426"/>
      <c r="B15" s="427"/>
      <c r="C15" s="428" t="s">
        <v>657</v>
      </c>
      <c r="D15" s="431"/>
      <c r="E15" s="429"/>
      <c r="F15" s="430"/>
      <c r="G15" s="430"/>
      <c r="H15" s="430"/>
      <c r="I15" s="430"/>
      <c r="J15" s="430"/>
      <c r="K15" s="430"/>
      <c r="L15" s="430"/>
      <c r="M15" s="432"/>
    </row>
    <row r="16" spans="1:13" ht="24" customHeight="1">
      <c r="A16" s="426"/>
      <c r="B16" s="427"/>
      <c r="C16" s="428" t="s">
        <v>658</v>
      </c>
      <c r="D16" s="431"/>
      <c r="E16" s="429"/>
      <c r="F16" s="430"/>
      <c r="G16" s="430"/>
      <c r="H16" s="430"/>
      <c r="I16" s="430"/>
      <c r="J16" s="430"/>
      <c r="K16" s="430"/>
      <c r="L16" s="430"/>
      <c r="M16" s="432"/>
    </row>
    <row r="17" spans="1:13" ht="24" customHeight="1">
      <c r="A17" s="426"/>
      <c r="B17" s="427"/>
      <c r="C17" s="428" t="s">
        <v>744</v>
      </c>
      <c r="D17" s="431" t="s">
        <v>925</v>
      </c>
      <c r="E17" s="429"/>
      <c r="F17" s="430"/>
      <c r="G17" s="430"/>
      <c r="H17" s="430"/>
      <c r="I17" s="430"/>
      <c r="J17" s="430"/>
      <c r="K17" s="430"/>
      <c r="L17" s="430"/>
      <c r="M17" s="432"/>
    </row>
    <row r="18" spans="1:13" ht="26.25" customHeight="1">
      <c r="A18" s="426"/>
      <c r="B18" s="427"/>
      <c r="C18" s="428" t="s">
        <v>745</v>
      </c>
      <c r="D18" s="431"/>
      <c r="E18" s="429"/>
      <c r="F18" s="430"/>
      <c r="G18" s="430"/>
      <c r="H18" s="430"/>
      <c r="I18" s="430"/>
      <c r="J18" s="430"/>
      <c r="K18" s="430"/>
      <c r="L18" s="430"/>
      <c r="M18" s="432"/>
    </row>
    <row r="19" spans="1:13" ht="40.5">
      <c r="A19" s="426"/>
      <c r="B19" s="427"/>
      <c r="C19" s="428" t="s">
        <v>746</v>
      </c>
      <c r="D19" s="431" t="s">
        <v>926</v>
      </c>
      <c r="E19" s="429"/>
      <c r="F19" s="430"/>
      <c r="G19" s="430" t="s">
        <v>927</v>
      </c>
      <c r="H19" s="430"/>
      <c r="I19" s="430"/>
      <c r="J19" s="430"/>
      <c r="K19" s="430"/>
      <c r="L19" s="430"/>
      <c r="M19" s="432"/>
    </row>
    <row r="20" spans="1:13" ht="24" customHeight="1">
      <c r="A20" s="426"/>
      <c r="B20" s="427"/>
      <c r="C20" s="428" t="s">
        <v>31</v>
      </c>
      <c r="D20" s="431"/>
      <c r="E20" s="429"/>
      <c r="F20" s="430"/>
      <c r="G20" s="430"/>
      <c r="H20" s="430"/>
      <c r="I20" s="430"/>
      <c r="J20" s="430"/>
      <c r="K20" s="430"/>
      <c r="L20" s="430"/>
      <c r="M20" s="432"/>
    </row>
    <row r="21" spans="1:13" ht="67.5">
      <c r="A21" s="426"/>
      <c r="B21" s="427"/>
      <c r="C21" s="428" t="s">
        <v>50</v>
      </c>
      <c r="D21" s="431" t="s">
        <v>928</v>
      </c>
      <c r="E21" s="429"/>
      <c r="F21" s="430"/>
      <c r="G21" s="430" t="s">
        <v>929</v>
      </c>
      <c r="H21" s="430"/>
      <c r="I21" s="430"/>
      <c r="J21" s="430"/>
      <c r="K21" s="430"/>
      <c r="L21" s="430"/>
      <c r="M21" s="432"/>
    </row>
    <row r="22" spans="1:13" ht="54">
      <c r="A22" s="426"/>
      <c r="B22" s="427"/>
      <c r="C22" s="428" t="s">
        <v>747</v>
      </c>
      <c r="D22" s="431" t="s">
        <v>930</v>
      </c>
      <c r="E22" s="429"/>
      <c r="F22" s="430"/>
      <c r="G22" s="430"/>
      <c r="H22" s="430"/>
      <c r="I22" s="430"/>
      <c r="J22" s="430"/>
      <c r="K22" s="430"/>
      <c r="L22" s="430" t="s">
        <v>931</v>
      </c>
      <c r="M22" s="432"/>
    </row>
    <row r="23" spans="1:13" ht="24" customHeight="1">
      <c r="A23" s="426"/>
      <c r="B23" s="427"/>
      <c r="C23" s="428" t="s">
        <v>748</v>
      </c>
      <c r="D23" s="431"/>
      <c r="E23" s="429"/>
      <c r="F23" s="430"/>
      <c r="G23" s="472"/>
      <c r="H23" s="430"/>
      <c r="I23" s="472"/>
      <c r="J23" s="472"/>
      <c r="K23" s="472"/>
      <c r="L23" s="472"/>
      <c r="M23" s="473"/>
    </row>
    <row r="24" spans="1:13" ht="35.25" customHeight="1">
      <c r="A24" s="444"/>
      <c r="B24" s="445"/>
      <c r="C24" s="446" t="s">
        <v>51</v>
      </c>
      <c r="D24" s="1265" t="s">
        <v>932</v>
      </c>
      <c r="E24" s="447"/>
      <c r="F24" s="437"/>
      <c r="G24" s="430"/>
      <c r="H24" s="472"/>
      <c r="I24" s="430"/>
      <c r="J24" s="430"/>
      <c r="K24" s="430"/>
      <c r="L24" s="430"/>
      <c r="M24" s="432"/>
    </row>
    <row r="25" spans="1:13" ht="24" customHeight="1">
      <c r="A25" s="444"/>
      <c r="B25" s="445"/>
      <c r="C25" s="446" t="s">
        <v>61</v>
      </c>
      <c r="D25" s="1266"/>
      <c r="E25" s="447"/>
      <c r="F25" s="437"/>
      <c r="G25" s="430"/>
      <c r="H25" s="437"/>
      <c r="I25" s="430"/>
      <c r="J25" s="430"/>
      <c r="K25" s="430"/>
      <c r="L25" s="430"/>
      <c r="M25" s="432"/>
    </row>
    <row r="26" spans="1:13" ht="35.25" customHeight="1">
      <c r="A26" s="474"/>
      <c r="B26" s="475"/>
      <c r="C26" s="476" t="s">
        <v>749</v>
      </c>
      <c r="D26" s="1267"/>
      <c r="E26" s="454"/>
      <c r="F26" s="436"/>
      <c r="G26" s="436"/>
      <c r="H26" s="436"/>
      <c r="I26" s="430"/>
      <c r="J26" s="430"/>
      <c r="K26" s="430"/>
      <c r="L26" s="430"/>
      <c r="M26" s="432"/>
    </row>
    <row r="27" spans="1:13" ht="24" customHeight="1">
      <c r="A27" s="474"/>
      <c r="B27" s="475"/>
      <c r="C27" s="476" t="s">
        <v>933</v>
      </c>
      <c r="D27" s="482"/>
      <c r="E27" s="454"/>
      <c r="F27" s="436"/>
      <c r="G27" s="436" t="s">
        <v>934</v>
      </c>
      <c r="H27" s="436"/>
      <c r="I27" s="436"/>
      <c r="J27" s="436"/>
      <c r="K27" s="436"/>
      <c r="L27" s="436"/>
      <c r="M27" s="477"/>
    </row>
    <row r="28" spans="1:13" ht="54">
      <c r="A28" s="438"/>
      <c r="B28" s="439"/>
      <c r="C28" s="440" t="s">
        <v>935</v>
      </c>
      <c r="D28" s="483" t="s">
        <v>936</v>
      </c>
      <c r="E28" s="441"/>
      <c r="F28" s="442"/>
      <c r="G28" s="442"/>
      <c r="H28" s="442"/>
      <c r="I28" s="442"/>
      <c r="J28" s="442"/>
      <c r="K28" s="442"/>
      <c r="L28" s="442"/>
      <c r="M28" s="458"/>
    </row>
    <row r="29" spans="1:13" ht="24" customHeight="1">
      <c r="A29" s="462" t="s">
        <v>937</v>
      </c>
      <c r="B29" s="460"/>
      <c r="C29" s="461"/>
      <c r="D29" s="481"/>
      <c r="E29" s="443"/>
      <c r="F29" s="423"/>
      <c r="G29" s="423"/>
      <c r="H29" s="423"/>
      <c r="I29" s="423"/>
      <c r="J29" s="423"/>
      <c r="K29" s="423"/>
      <c r="L29" s="423"/>
      <c r="M29" s="424"/>
    </row>
    <row r="30" spans="1:13" ht="24" customHeight="1">
      <c r="A30" s="462"/>
      <c r="B30" s="460" t="s">
        <v>921</v>
      </c>
      <c r="C30" s="461"/>
      <c r="D30" s="481"/>
      <c r="E30" s="443"/>
      <c r="F30" s="423"/>
      <c r="G30" s="423"/>
      <c r="H30" s="423"/>
      <c r="I30" s="423"/>
      <c r="J30" s="423"/>
      <c r="K30" s="423"/>
      <c r="L30" s="423"/>
      <c r="M30" s="424"/>
    </row>
    <row r="31" spans="1:13" ht="27" customHeight="1">
      <c r="A31" s="444"/>
      <c r="B31" s="445"/>
      <c r="C31" s="446" t="s">
        <v>754</v>
      </c>
      <c r="D31" s="1265" t="s">
        <v>938</v>
      </c>
      <c r="E31" s="429"/>
      <c r="F31" s="430"/>
      <c r="G31" s="437"/>
      <c r="H31" s="437"/>
      <c r="I31" s="437"/>
      <c r="J31" s="437"/>
      <c r="K31" s="437"/>
      <c r="L31" s="437"/>
      <c r="M31" s="448"/>
    </row>
    <row r="32" spans="1:13" ht="24" customHeight="1">
      <c r="A32" s="444"/>
      <c r="B32" s="445"/>
      <c r="C32" s="446" t="s">
        <v>755</v>
      </c>
      <c r="D32" s="1268"/>
      <c r="E32" s="429"/>
      <c r="F32" s="430"/>
      <c r="G32" s="437"/>
      <c r="H32" s="437"/>
      <c r="I32" s="437"/>
      <c r="J32" s="437"/>
      <c r="K32" s="437"/>
      <c r="L32" s="437"/>
      <c r="M32" s="448"/>
    </row>
    <row r="33" spans="1:13" ht="24" customHeight="1">
      <c r="A33" s="444"/>
      <c r="B33" s="445"/>
      <c r="C33" s="446" t="s">
        <v>401</v>
      </c>
      <c r="D33" s="1268"/>
      <c r="E33" s="447"/>
      <c r="F33" s="437"/>
      <c r="G33" s="437"/>
      <c r="H33" s="437"/>
      <c r="I33" s="437"/>
      <c r="J33" s="437"/>
      <c r="K33" s="437"/>
      <c r="L33" s="437"/>
      <c r="M33" s="448"/>
    </row>
    <row r="34" spans="1:13" ht="24" customHeight="1">
      <c r="A34" s="444"/>
      <c r="B34" s="445"/>
      <c r="C34" s="446" t="s">
        <v>52</v>
      </c>
      <c r="D34" s="1268"/>
      <c r="E34" s="447"/>
      <c r="F34" s="437"/>
      <c r="G34" s="430"/>
      <c r="H34" s="437"/>
      <c r="I34" s="437"/>
      <c r="J34" s="437"/>
      <c r="K34" s="437"/>
      <c r="L34" s="437"/>
      <c r="M34" s="448"/>
    </row>
    <row r="35" spans="1:13" ht="24" customHeight="1">
      <c r="A35" s="444"/>
      <c r="B35" s="445"/>
      <c r="C35" s="446" t="s">
        <v>53</v>
      </c>
      <c r="D35" s="1268"/>
      <c r="E35" s="447"/>
      <c r="F35" s="437"/>
      <c r="G35" s="437"/>
      <c r="H35" s="430"/>
      <c r="I35" s="437"/>
      <c r="J35" s="437"/>
      <c r="K35" s="437"/>
      <c r="L35" s="437"/>
      <c r="M35" s="448"/>
    </row>
    <row r="36" spans="1:13" ht="24" customHeight="1">
      <c r="A36" s="444"/>
      <c r="B36" s="445"/>
      <c r="C36" s="446" t="s">
        <v>54</v>
      </c>
      <c r="D36" s="1268"/>
      <c r="E36" s="447"/>
      <c r="F36" s="437"/>
      <c r="G36" s="437"/>
      <c r="H36" s="437"/>
      <c r="I36" s="430"/>
      <c r="J36" s="430"/>
      <c r="K36" s="430"/>
      <c r="L36" s="437"/>
      <c r="M36" s="448"/>
    </row>
    <row r="37" spans="1:13" ht="24" customHeight="1">
      <c r="A37" s="444"/>
      <c r="B37" s="445"/>
      <c r="C37" s="446" t="s">
        <v>939</v>
      </c>
      <c r="D37" s="1269"/>
      <c r="E37" s="447"/>
      <c r="F37" s="437"/>
      <c r="G37" s="437"/>
      <c r="H37" s="437"/>
      <c r="I37" s="437"/>
      <c r="J37" s="437"/>
      <c r="K37" s="437"/>
      <c r="L37" s="430"/>
      <c r="M37" s="432"/>
    </row>
    <row r="38" spans="1:13" ht="24" customHeight="1">
      <c r="A38" s="444"/>
      <c r="B38" s="445" t="s">
        <v>924</v>
      </c>
      <c r="C38" s="446"/>
      <c r="D38" s="431"/>
      <c r="E38" s="429"/>
      <c r="F38" s="430"/>
      <c r="G38" s="430"/>
      <c r="H38" s="430"/>
      <c r="I38" s="430"/>
      <c r="J38" s="430"/>
      <c r="K38" s="430"/>
      <c r="L38" s="430"/>
      <c r="M38" s="432"/>
    </row>
    <row r="39" spans="1:13" ht="24" customHeight="1">
      <c r="A39" s="444"/>
      <c r="B39" s="445"/>
      <c r="C39" s="446" t="s">
        <v>744</v>
      </c>
      <c r="D39" s="431"/>
      <c r="E39" s="429"/>
      <c r="F39" s="430"/>
      <c r="G39" s="430"/>
      <c r="H39" s="430"/>
      <c r="I39" s="430"/>
      <c r="J39" s="430"/>
      <c r="K39" s="430"/>
      <c r="L39" s="430"/>
      <c r="M39" s="432"/>
    </row>
    <row r="40" spans="1:13" ht="24" customHeight="1">
      <c r="A40" s="444"/>
      <c r="B40" s="445"/>
      <c r="C40" s="446" t="s">
        <v>748</v>
      </c>
      <c r="D40" s="431"/>
      <c r="E40" s="429"/>
      <c r="F40" s="430"/>
      <c r="G40" s="437"/>
      <c r="H40" s="430"/>
      <c r="I40" s="437"/>
      <c r="J40" s="437"/>
      <c r="K40" s="437"/>
      <c r="L40" s="437"/>
      <c r="M40" s="448"/>
    </row>
    <row r="41" spans="1:13" ht="24" customHeight="1">
      <c r="A41" s="444"/>
      <c r="B41" s="445"/>
      <c r="C41" s="446" t="s">
        <v>51</v>
      </c>
      <c r="D41" s="1265" t="s">
        <v>940</v>
      </c>
      <c r="E41" s="447"/>
      <c r="F41" s="437"/>
      <c r="G41" s="430"/>
      <c r="H41" s="437"/>
      <c r="I41" s="430"/>
      <c r="J41" s="430"/>
      <c r="K41" s="430"/>
      <c r="L41" s="430"/>
      <c r="M41" s="432"/>
    </row>
    <row r="42" spans="1:13" ht="24" customHeight="1">
      <c r="A42" s="444"/>
      <c r="B42" s="445"/>
      <c r="C42" s="446" t="s">
        <v>749</v>
      </c>
      <c r="D42" s="1269"/>
      <c r="E42" s="429"/>
      <c r="F42" s="430"/>
      <c r="G42" s="430"/>
      <c r="H42" s="430"/>
      <c r="I42" s="430"/>
      <c r="J42" s="430"/>
      <c r="K42" s="430"/>
      <c r="L42" s="430"/>
      <c r="M42" s="432"/>
    </row>
    <row r="43" spans="1:13" ht="24" customHeight="1">
      <c r="A43" s="451"/>
      <c r="B43" s="452"/>
      <c r="C43" s="453" t="s">
        <v>941</v>
      </c>
      <c r="D43" s="482"/>
      <c r="E43" s="454"/>
      <c r="F43" s="436"/>
      <c r="G43" s="436" t="s">
        <v>942</v>
      </c>
      <c r="H43" s="436"/>
      <c r="I43" s="436"/>
      <c r="J43" s="436"/>
      <c r="K43" s="436"/>
      <c r="L43" s="436"/>
      <c r="M43" s="477"/>
    </row>
    <row r="44" spans="1:13" ht="24" customHeight="1">
      <c r="A44" s="455"/>
      <c r="B44" s="484"/>
      <c r="C44" s="457" t="s">
        <v>750</v>
      </c>
      <c r="D44" s="483"/>
      <c r="E44" s="441"/>
      <c r="F44" s="442"/>
      <c r="G44" s="442"/>
      <c r="H44" s="442"/>
      <c r="I44" s="442"/>
      <c r="J44" s="442"/>
      <c r="K44" s="442"/>
      <c r="L44" s="442"/>
      <c r="M44" s="458"/>
    </row>
    <row r="45" spans="1:13" ht="24" customHeight="1">
      <c r="A45" s="462" t="s">
        <v>943</v>
      </c>
      <c r="B45" s="460"/>
      <c r="C45" s="461"/>
      <c r="D45" s="481"/>
      <c r="E45" s="443"/>
      <c r="F45" s="423"/>
      <c r="G45" s="423"/>
      <c r="H45" s="423"/>
      <c r="I45" s="423"/>
      <c r="J45" s="423"/>
      <c r="K45" s="423"/>
      <c r="L45" s="423"/>
      <c r="M45" s="424"/>
    </row>
    <row r="46" spans="1:13" ht="24" customHeight="1">
      <c r="A46" s="444"/>
      <c r="B46" s="445" t="s">
        <v>921</v>
      </c>
      <c r="C46" s="446"/>
      <c r="D46" s="431"/>
      <c r="E46" s="429"/>
      <c r="F46" s="430"/>
      <c r="G46" s="430"/>
      <c r="H46" s="430"/>
      <c r="I46" s="430"/>
      <c r="J46" s="430"/>
      <c r="K46" s="430"/>
      <c r="L46" s="430"/>
      <c r="M46" s="432"/>
    </row>
    <row r="47" spans="1:13" ht="24" customHeight="1">
      <c r="A47" s="444"/>
      <c r="B47" s="445"/>
      <c r="C47" s="446" t="s">
        <v>758</v>
      </c>
      <c r="D47" s="431"/>
      <c r="E47" s="429"/>
      <c r="F47" s="430"/>
      <c r="G47" s="430" t="s">
        <v>944</v>
      </c>
      <c r="H47" s="430"/>
      <c r="I47" s="430"/>
      <c r="J47" s="430"/>
      <c r="K47" s="430"/>
      <c r="L47" s="430"/>
      <c r="M47" s="432"/>
    </row>
    <row r="48" spans="1:13" ht="24" customHeight="1">
      <c r="A48" s="444"/>
      <c r="B48" s="445"/>
      <c r="C48" s="446" t="s">
        <v>759</v>
      </c>
      <c r="D48" s="431"/>
      <c r="E48" s="429"/>
      <c r="F48" s="430"/>
      <c r="G48" s="430"/>
      <c r="H48" s="430"/>
      <c r="I48" s="430"/>
      <c r="J48" s="430"/>
      <c r="K48" s="430"/>
      <c r="L48" s="430"/>
      <c r="M48" s="432"/>
    </row>
    <row r="49" spans="1:13" ht="27">
      <c r="A49" s="444"/>
      <c r="B49" s="445"/>
      <c r="C49" s="446" t="s">
        <v>760</v>
      </c>
      <c r="D49" s="431"/>
      <c r="E49" s="429"/>
      <c r="F49" s="430"/>
      <c r="G49" s="430"/>
      <c r="H49" s="430"/>
      <c r="I49" s="430"/>
      <c r="J49" s="430"/>
      <c r="K49" s="430"/>
      <c r="L49" s="430" t="s">
        <v>946</v>
      </c>
      <c r="M49" s="432"/>
    </row>
    <row r="50" spans="1:13" ht="24" customHeight="1">
      <c r="A50" s="444"/>
      <c r="B50" s="445"/>
      <c r="C50" s="446" t="s">
        <v>761</v>
      </c>
      <c r="D50" s="431"/>
      <c r="E50" s="429"/>
      <c r="F50" s="430"/>
      <c r="G50" s="430"/>
      <c r="H50" s="430"/>
      <c r="I50" s="430"/>
      <c r="J50" s="430"/>
      <c r="K50" s="430"/>
      <c r="L50" s="430"/>
      <c r="M50" s="432"/>
    </row>
    <row r="51" spans="1:13" ht="24" customHeight="1">
      <c r="A51" s="444"/>
      <c r="B51" s="445"/>
      <c r="C51" s="446" t="s">
        <v>423</v>
      </c>
      <c r="D51" s="431"/>
      <c r="E51" s="447"/>
      <c r="F51" s="437"/>
      <c r="G51" s="437"/>
      <c r="H51" s="437"/>
      <c r="I51" s="437"/>
      <c r="J51" s="437"/>
      <c r="K51" s="437"/>
      <c r="L51" s="437"/>
      <c r="M51" s="448"/>
    </row>
    <row r="52" spans="1:13" ht="24" customHeight="1">
      <c r="A52" s="444"/>
      <c r="B52" s="445"/>
      <c r="C52" s="446" t="s">
        <v>762</v>
      </c>
      <c r="D52" s="431"/>
      <c r="E52" s="429"/>
      <c r="F52" s="430"/>
      <c r="G52" s="437"/>
      <c r="H52" s="430"/>
      <c r="I52" s="437"/>
      <c r="J52" s="437"/>
      <c r="K52" s="437"/>
      <c r="L52" s="437"/>
      <c r="M52" s="448"/>
    </row>
    <row r="53" spans="1:13" ht="24" customHeight="1">
      <c r="A53" s="444"/>
      <c r="B53" s="445"/>
      <c r="C53" s="446" t="s">
        <v>56</v>
      </c>
      <c r="D53" s="431"/>
      <c r="E53" s="447"/>
      <c r="F53" s="437"/>
      <c r="G53" s="430"/>
      <c r="H53" s="437"/>
      <c r="I53" s="430"/>
      <c r="J53" s="430"/>
      <c r="K53" s="430"/>
      <c r="L53" s="430"/>
      <c r="M53" s="432"/>
    </row>
    <row r="54" spans="1:13" ht="24" customHeight="1">
      <c r="A54" s="444"/>
      <c r="B54" s="445"/>
      <c r="C54" s="446" t="s">
        <v>57</v>
      </c>
      <c r="D54" s="431"/>
      <c r="E54" s="447"/>
      <c r="F54" s="437"/>
      <c r="G54" s="430"/>
      <c r="H54" s="437"/>
      <c r="I54" s="430"/>
      <c r="J54" s="430"/>
      <c r="K54" s="430"/>
      <c r="L54" s="430"/>
      <c r="M54" s="432"/>
    </row>
    <row r="55" spans="1:13" ht="24" customHeight="1">
      <c r="A55" s="444"/>
      <c r="B55" s="445"/>
      <c r="C55" s="446" t="s">
        <v>58</v>
      </c>
      <c r="D55" s="431"/>
      <c r="E55" s="447"/>
      <c r="F55" s="430"/>
      <c r="G55" s="437"/>
      <c r="H55" s="437"/>
      <c r="I55" s="437"/>
      <c r="J55" s="437"/>
      <c r="K55" s="437"/>
      <c r="L55" s="437"/>
      <c r="M55" s="448"/>
    </row>
    <row r="56" spans="1:13" ht="24" customHeight="1">
      <c r="A56" s="444"/>
      <c r="B56" s="445"/>
      <c r="C56" s="446" t="s">
        <v>742</v>
      </c>
      <c r="D56" s="431"/>
      <c r="E56" s="429"/>
      <c r="F56" s="430"/>
      <c r="G56" s="430"/>
      <c r="H56" s="430"/>
      <c r="I56" s="430"/>
      <c r="J56" s="430"/>
      <c r="K56" s="430"/>
      <c r="L56" s="430"/>
      <c r="M56" s="432"/>
    </row>
    <row r="57" spans="1:13" ht="24" customHeight="1">
      <c r="A57" s="444"/>
      <c r="B57" s="445" t="s">
        <v>924</v>
      </c>
      <c r="C57" s="446"/>
      <c r="D57" s="431"/>
      <c r="E57" s="429"/>
      <c r="F57" s="430"/>
      <c r="G57" s="430"/>
      <c r="H57" s="430"/>
      <c r="I57" s="430"/>
      <c r="J57" s="430"/>
      <c r="K57" s="430"/>
      <c r="L57" s="430"/>
      <c r="M57" s="432"/>
    </row>
    <row r="58" spans="1:13" ht="24" customHeight="1">
      <c r="A58" s="444"/>
      <c r="B58" s="445"/>
      <c r="C58" s="446" t="s">
        <v>744</v>
      </c>
      <c r="D58" s="431"/>
      <c r="E58" s="429"/>
      <c r="F58" s="430"/>
      <c r="G58" s="430"/>
      <c r="H58" s="430"/>
      <c r="I58" s="430"/>
      <c r="J58" s="430"/>
      <c r="K58" s="430"/>
      <c r="L58" s="430"/>
      <c r="M58" s="432"/>
    </row>
    <row r="59" spans="1:13" ht="24" customHeight="1">
      <c r="A59" s="444"/>
      <c r="B59" s="445"/>
      <c r="C59" s="446" t="s">
        <v>763</v>
      </c>
      <c r="D59" s="431"/>
      <c r="E59" s="429"/>
      <c r="F59" s="430"/>
      <c r="G59" s="430"/>
      <c r="H59" s="430"/>
      <c r="I59" s="430"/>
      <c r="J59" s="430"/>
      <c r="K59" s="430"/>
      <c r="L59" s="430"/>
      <c r="M59" s="432"/>
    </row>
    <row r="60" spans="1:13" ht="24" customHeight="1">
      <c r="A60" s="444"/>
      <c r="B60" s="445"/>
      <c r="C60" s="446" t="s">
        <v>749</v>
      </c>
      <c r="D60" s="431"/>
      <c r="E60" s="429"/>
      <c r="F60" s="430"/>
      <c r="G60" s="430"/>
      <c r="H60" s="430"/>
      <c r="I60" s="430"/>
      <c r="J60" s="430"/>
      <c r="K60" s="430"/>
      <c r="L60" s="430"/>
      <c r="M60" s="432"/>
    </row>
    <row r="61" spans="1:13" ht="24" customHeight="1">
      <c r="A61" s="444"/>
      <c r="B61" s="445"/>
      <c r="C61" s="446" t="s">
        <v>748</v>
      </c>
      <c r="D61" s="431"/>
      <c r="E61" s="429"/>
      <c r="F61" s="430"/>
      <c r="G61" s="437"/>
      <c r="H61" s="430"/>
      <c r="I61" s="437"/>
      <c r="J61" s="437"/>
      <c r="K61" s="437"/>
      <c r="L61" s="437"/>
      <c r="M61" s="448"/>
    </row>
    <row r="62" spans="1:13" ht="45" customHeight="1">
      <c r="A62" s="444"/>
      <c r="B62" s="445"/>
      <c r="C62" s="446" t="s">
        <v>51</v>
      </c>
      <c r="D62" s="931" t="s">
        <v>947</v>
      </c>
      <c r="E62" s="447"/>
      <c r="F62" s="437"/>
      <c r="G62" s="430"/>
      <c r="H62" s="437"/>
      <c r="I62" s="430"/>
      <c r="J62" s="430"/>
      <c r="K62" s="430"/>
      <c r="L62" s="430"/>
      <c r="M62" s="432"/>
    </row>
    <row r="63" spans="1:13" ht="24" customHeight="1">
      <c r="A63" s="444"/>
      <c r="B63" s="445"/>
      <c r="C63" s="446" t="s">
        <v>948</v>
      </c>
      <c r="D63" s="431"/>
      <c r="E63" s="447"/>
      <c r="F63" s="430"/>
      <c r="G63" s="437"/>
      <c r="H63" s="437"/>
      <c r="I63" s="437"/>
      <c r="J63" s="437"/>
      <c r="K63" s="437"/>
      <c r="L63" s="437"/>
      <c r="M63" s="448"/>
    </row>
    <row r="64" spans="1:13" ht="24" customHeight="1" thickBot="1">
      <c r="A64" s="463"/>
      <c r="B64" s="464"/>
      <c r="C64" s="465" t="s">
        <v>750</v>
      </c>
      <c r="D64" s="485"/>
      <c r="E64" s="466"/>
      <c r="F64" s="467"/>
      <c r="G64" s="467"/>
      <c r="H64" s="467"/>
      <c r="I64" s="467"/>
      <c r="J64" s="467"/>
      <c r="K64" s="467"/>
      <c r="L64" s="467" t="s">
        <v>949</v>
      </c>
      <c r="M64" s="468"/>
    </row>
  </sheetData>
  <sheetProtection/>
  <mergeCells count="14">
    <mergeCell ref="E2:M2"/>
    <mergeCell ref="E3:E4"/>
    <mergeCell ref="F3:F4"/>
    <mergeCell ref="G3:G4"/>
    <mergeCell ref="H3:H4"/>
    <mergeCell ref="I3:K3"/>
    <mergeCell ref="L3:L4"/>
    <mergeCell ref="M3:M4"/>
    <mergeCell ref="A4:C4"/>
    <mergeCell ref="D24:D26"/>
    <mergeCell ref="D31:D37"/>
    <mergeCell ref="D41:D42"/>
    <mergeCell ref="A2:C2"/>
    <mergeCell ref="D2:D4"/>
  </mergeCells>
  <printOptions horizontalCentered="1"/>
  <pageMargins left="0.5905511811023623" right="0.5905511811023623" top="0.984251968503937" bottom="0.5905511811023623" header="0.5905511811023623" footer="0.3937007874015748"/>
  <pageSetup fitToHeight="2" horizontalDpi="600" verticalDpi="600" orientation="landscape" paperSize="9" scale="46" r:id="rId2"/>
  <headerFooter alignWithMargins="0">
    <oddHeader>&amp;L&amp;14&amp;A</oddHeader>
  </headerFooter>
  <rowBreaks count="1" manualBreakCount="1">
    <brk id="28" max="12" man="1"/>
  </rowBreaks>
  <drawing r:id="rId1"/>
</worksheet>
</file>

<file path=xl/worksheets/sheet39.xml><?xml version="1.0" encoding="utf-8"?>
<worksheet xmlns="http://schemas.openxmlformats.org/spreadsheetml/2006/main" xmlns:r="http://schemas.openxmlformats.org/officeDocument/2006/relationships">
  <sheetPr>
    <pageSetUpPr fitToPage="1"/>
  </sheetPr>
  <dimension ref="A1:R36"/>
  <sheetViews>
    <sheetView zoomScalePageLayoutView="0" workbookViewId="0" topLeftCell="A1">
      <selection activeCell="B26" sqref="B26:B27"/>
    </sheetView>
  </sheetViews>
  <sheetFormatPr defaultColWidth="9.00390625" defaultRowHeight="18" customHeight="1"/>
  <cols>
    <col min="1" max="1" width="3.75390625" style="487" customWidth="1"/>
    <col min="2" max="2" width="23.25390625" style="487" customWidth="1"/>
    <col min="3" max="17" width="11.875" style="487" customWidth="1"/>
    <col min="18" max="16384" width="9.00390625" style="487" customWidth="1"/>
  </cols>
  <sheetData>
    <row r="1" spans="2:17" ht="24">
      <c r="B1" s="488"/>
      <c r="C1" s="488"/>
      <c r="D1" s="488"/>
      <c r="E1" s="488"/>
      <c r="F1" s="489" t="s">
        <v>950</v>
      </c>
      <c r="H1" s="488"/>
      <c r="I1" s="488"/>
      <c r="J1" s="488"/>
      <c r="K1" s="488"/>
      <c r="L1" s="488"/>
      <c r="M1" s="488"/>
      <c r="N1" s="544" t="s">
        <v>951</v>
      </c>
      <c r="O1" s="490"/>
      <c r="P1" s="491"/>
      <c r="Q1" s="492"/>
    </row>
    <row r="2" spans="1:17" ht="24" customHeight="1">
      <c r="A2" s="493"/>
      <c r="B2" s="488"/>
      <c r="C2" s="488"/>
      <c r="D2" s="488"/>
      <c r="E2" s="488"/>
      <c r="F2" s="488"/>
      <c r="G2" s="488"/>
      <c r="H2" s="488"/>
      <c r="I2" s="488"/>
      <c r="J2" s="488"/>
      <c r="K2" s="488"/>
      <c r="L2" s="488"/>
      <c r="M2" s="488"/>
      <c r="N2" s="545" t="s">
        <v>952</v>
      </c>
      <c r="O2" s="494"/>
      <c r="P2" s="495" t="s">
        <v>975</v>
      </c>
      <c r="Q2" s="496"/>
    </row>
    <row r="3" spans="1:17" ht="24" customHeight="1">
      <c r="A3" s="493"/>
      <c r="B3" s="488"/>
      <c r="C3" s="488"/>
      <c r="D3" s="488"/>
      <c r="E3" s="488"/>
      <c r="F3" s="488"/>
      <c r="G3" s="488"/>
      <c r="H3" s="488"/>
      <c r="I3" s="488"/>
      <c r="J3" s="488"/>
      <c r="K3" s="488"/>
      <c r="L3" s="488"/>
      <c r="M3" s="488"/>
      <c r="N3" s="545" t="s">
        <v>953</v>
      </c>
      <c r="O3" s="497"/>
      <c r="P3" s="546" t="s">
        <v>976</v>
      </c>
      <c r="Q3" s="498"/>
    </row>
    <row r="4" spans="1:18" ht="9.75" customHeight="1">
      <c r="A4" s="493"/>
      <c r="B4" s="488"/>
      <c r="C4" s="488"/>
      <c r="D4" s="488"/>
      <c r="E4" s="488"/>
      <c r="F4" s="488"/>
      <c r="G4" s="488"/>
      <c r="H4" s="488"/>
      <c r="I4" s="488"/>
      <c r="J4" s="488"/>
      <c r="K4" s="488"/>
      <c r="L4" s="488"/>
      <c r="M4" s="488"/>
      <c r="N4" s="539"/>
      <c r="O4" s="540"/>
      <c r="P4" s="539"/>
      <c r="Q4" s="541"/>
      <c r="R4" s="542"/>
    </row>
    <row r="5" spans="1:17" ht="18" customHeight="1">
      <c r="A5" s="493"/>
      <c r="B5" s="488"/>
      <c r="C5" s="488"/>
      <c r="D5" s="488"/>
      <c r="E5" s="488"/>
      <c r="F5" s="488"/>
      <c r="G5" s="488"/>
      <c r="H5" s="488"/>
      <c r="I5" s="488"/>
      <c r="J5" s="488"/>
      <c r="K5" s="488"/>
      <c r="L5" s="488"/>
      <c r="M5" s="488"/>
      <c r="N5" s="488"/>
      <c r="O5" s="488"/>
      <c r="P5" s="488"/>
      <c r="Q5" s="137" t="s">
        <v>954</v>
      </c>
    </row>
    <row r="6" spans="1:17" ht="19.5" customHeight="1">
      <c r="A6" s="499"/>
      <c r="B6" s="500"/>
      <c r="C6" s="1275" t="s">
        <v>955</v>
      </c>
      <c r="D6" s="501" t="s">
        <v>956</v>
      </c>
      <c r="E6" s="502"/>
      <c r="F6" s="503"/>
      <c r="G6" s="502"/>
      <c r="H6" s="502"/>
      <c r="I6" s="503" t="s">
        <v>980</v>
      </c>
      <c r="J6" s="504"/>
      <c r="K6" s="503" t="s">
        <v>725</v>
      </c>
      <c r="L6" s="504"/>
      <c r="M6" s="504" t="s">
        <v>981</v>
      </c>
      <c r="N6" s="504"/>
      <c r="O6" s="504" t="s">
        <v>982</v>
      </c>
      <c r="P6" s="504"/>
      <c r="Q6" s="505"/>
    </row>
    <row r="7" spans="1:17" ht="19.5" customHeight="1">
      <c r="A7" s="506"/>
      <c r="B7" s="507"/>
      <c r="C7" s="1276"/>
      <c r="D7" s="1278" t="s">
        <v>957</v>
      </c>
      <c r="E7" s="1279"/>
      <c r="F7" s="1279"/>
      <c r="G7" s="1272" t="s">
        <v>958</v>
      </c>
      <c r="H7" s="1272" t="s">
        <v>979</v>
      </c>
      <c r="I7" s="1272" t="s">
        <v>722</v>
      </c>
      <c r="J7" s="1272" t="s">
        <v>979</v>
      </c>
      <c r="K7" s="1272" t="s">
        <v>726</v>
      </c>
      <c r="L7" s="1272" t="s">
        <v>979</v>
      </c>
      <c r="M7" s="1270" t="s">
        <v>723</v>
      </c>
      <c r="N7" s="1272" t="s">
        <v>979</v>
      </c>
      <c r="O7" s="1270" t="s">
        <v>216</v>
      </c>
      <c r="P7" s="1270" t="s">
        <v>724</v>
      </c>
      <c r="Q7" s="1272" t="s">
        <v>979</v>
      </c>
    </row>
    <row r="8" spans="1:17" ht="30.75" customHeight="1">
      <c r="A8" s="508"/>
      <c r="B8" s="509"/>
      <c r="C8" s="1277"/>
      <c r="D8" s="510" t="s">
        <v>959</v>
      </c>
      <c r="E8" s="510" t="s">
        <v>960</v>
      </c>
      <c r="F8" s="510" t="s">
        <v>978</v>
      </c>
      <c r="G8" s="1280"/>
      <c r="H8" s="1273"/>
      <c r="I8" s="1274"/>
      <c r="J8" s="1273"/>
      <c r="K8" s="1274"/>
      <c r="L8" s="1273"/>
      <c r="M8" s="1271"/>
      <c r="N8" s="1273"/>
      <c r="O8" s="1271"/>
      <c r="P8" s="1271"/>
      <c r="Q8" s="1273"/>
    </row>
    <row r="9" spans="1:17" ht="19.5" customHeight="1">
      <c r="A9" s="512"/>
      <c r="B9" s="513"/>
      <c r="C9" s="514"/>
      <c r="D9" s="515"/>
      <c r="E9" s="514"/>
      <c r="F9" s="514"/>
      <c r="G9" s="514"/>
      <c r="H9" s="516"/>
      <c r="I9" s="514"/>
      <c r="J9" s="515"/>
      <c r="K9" s="514"/>
      <c r="L9" s="515"/>
      <c r="M9" s="515"/>
      <c r="N9" s="515"/>
      <c r="O9" s="515"/>
      <c r="P9" s="515"/>
      <c r="Q9" s="514"/>
    </row>
    <row r="10" spans="1:17" ht="19.5" customHeight="1">
      <c r="A10" s="517" t="s">
        <v>973</v>
      </c>
      <c r="B10" s="513"/>
      <c r="C10" s="514"/>
      <c r="D10" s="515"/>
      <c r="E10" s="514"/>
      <c r="F10" s="514"/>
      <c r="G10" s="514"/>
      <c r="H10" s="516"/>
      <c r="I10" s="514"/>
      <c r="J10" s="515"/>
      <c r="K10" s="514"/>
      <c r="L10" s="515"/>
      <c r="M10" s="515"/>
      <c r="N10" s="515"/>
      <c r="O10" s="515"/>
      <c r="P10" s="515"/>
      <c r="Q10" s="514"/>
    </row>
    <row r="11" spans="1:17" ht="19.5" customHeight="1">
      <c r="A11" s="517"/>
      <c r="B11" s="518" t="s">
        <v>983</v>
      </c>
      <c r="C11" s="519"/>
      <c r="D11" s="520"/>
      <c r="E11" s="519"/>
      <c r="F11" s="519"/>
      <c r="G11" s="519"/>
      <c r="H11" s="521"/>
      <c r="I11" s="519"/>
      <c r="J11" s="520"/>
      <c r="K11" s="519"/>
      <c r="L11" s="520"/>
      <c r="M11" s="520"/>
      <c r="N11" s="520"/>
      <c r="O11" s="520"/>
      <c r="P11" s="520"/>
      <c r="Q11" s="519"/>
    </row>
    <row r="12" spans="1:17" ht="19.5" customHeight="1">
      <c r="A12" s="512"/>
      <c r="B12" s="518" t="s">
        <v>984</v>
      </c>
      <c r="C12" s="519"/>
      <c r="D12" s="520"/>
      <c r="E12" s="519"/>
      <c r="F12" s="519"/>
      <c r="G12" s="519"/>
      <c r="H12" s="521"/>
      <c r="I12" s="519"/>
      <c r="J12" s="520"/>
      <c r="K12" s="519"/>
      <c r="L12" s="520"/>
      <c r="M12" s="520"/>
      <c r="N12" s="520"/>
      <c r="O12" s="520"/>
      <c r="P12" s="520"/>
      <c r="Q12" s="519"/>
    </row>
    <row r="13" spans="1:17" ht="19.5" customHeight="1">
      <c r="A13" s="512"/>
      <c r="B13" s="518" t="s">
        <v>945</v>
      </c>
      <c r="C13" s="519"/>
      <c r="D13" s="520"/>
      <c r="E13" s="519"/>
      <c r="F13" s="519"/>
      <c r="G13" s="519"/>
      <c r="H13" s="521"/>
      <c r="I13" s="519"/>
      <c r="J13" s="520"/>
      <c r="K13" s="519"/>
      <c r="L13" s="520"/>
      <c r="M13" s="520"/>
      <c r="N13" s="520"/>
      <c r="O13" s="520"/>
      <c r="P13" s="520"/>
      <c r="Q13" s="519"/>
    </row>
    <row r="14" spans="1:17" ht="19.5" customHeight="1">
      <c r="A14" s="512"/>
      <c r="B14" s="518" t="s">
        <v>961</v>
      </c>
      <c r="C14" s="519"/>
      <c r="D14" s="520"/>
      <c r="E14" s="519"/>
      <c r="F14" s="519"/>
      <c r="G14" s="519"/>
      <c r="H14" s="521"/>
      <c r="I14" s="519"/>
      <c r="J14" s="520"/>
      <c r="K14" s="519"/>
      <c r="L14" s="520"/>
      <c r="M14" s="520"/>
      <c r="N14" s="520"/>
      <c r="O14" s="520"/>
      <c r="P14" s="520"/>
      <c r="Q14" s="519"/>
    </row>
    <row r="15" spans="1:17" ht="19.5" customHeight="1">
      <c r="A15" s="512"/>
      <c r="B15" s="518" t="s">
        <v>987</v>
      </c>
      <c r="C15" s="519"/>
      <c r="D15" s="520"/>
      <c r="E15" s="519"/>
      <c r="F15" s="519"/>
      <c r="G15" s="519"/>
      <c r="H15" s="521"/>
      <c r="I15" s="519"/>
      <c r="J15" s="520"/>
      <c r="K15" s="519"/>
      <c r="L15" s="520"/>
      <c r="M15" s="520"/>
      <c r="N15" s="520"/>
      <c r="O15" s="520"/>
      <c r="P15" s="520"/>
      <c r="Q15" s="519"/>
    </row>
    <row r="16" spans="1:17" ht="19.5" customHeight="1">
      <c r="A16" s="512"/>
      <c r="B16" s="518" t="s">
        <v>989</v>
      </c>
      <c r="C16" s="519"/>
      <c r="D16" s="520"/>
      <c r="E16" s="519"/>
      <c r="F16" s="519"/>
      <c r="G16" s="519"/>
      <c r="H16" s="521"/>
      <c r="I16" s="519"/>
      <c r="J16" s="520"/>
      <c r="K16" s="519"/>
      <c r="L16" s="520"/>
      <c r="M16" s="520"/>
      <c r="N16" s="520"/>
      <c r="O16" s="520"/>
      <c r="P16" s="520"/>
      <c r="Q16" s="519"/>
    </row>
    <row r="17" spans="1:17" ht="19.5" customHeight="1">
      <c r="A17" s="512"/>
      <c r="B17" s="518" t="s">
        <v>988</v>
      </c>
      <c r="C17" s="519"/>
      <c r="D17" s="520"/>
      <c r="E17" s="519"/>
      <c r="F17" s="519"/>
      <c r="G17" s="519"/>
      <c r="H17" s="521"/>
      <c r="I17" s="519"/>
      <c r="J17" s="520"/>
      <c r="K17" s="519"/>
      <c r="L17" s="520"/>
      <c r="M17" s="520"/>
      <c r="N17" s="520"/>
      <c r="O17" s="520"/>
      <c r="P17" s="520"/>
      <c r="Q17" s="519"/>
    </row>
    <row r="18" spans="1:17" ht="19.5" customHeight="1">
      <c r="A18" s="512"/>
      <c r="B18" s="518" t="s">
        <v>989</v>
      </c>
      <c r="C18" s="519"/>
      <c r="D18" s="520"/>
      <c r="E18" s="519"/>
      <c r="F18" s="519"/>
      <c r="G18" s="519"/>
      <c r="H18" s="521"/>
      <c r="I18" s="519"/>
      <c r="J18" s="520"/>
      <c r="K18" s="519"/>
      <c r="L18" s="520"/>
      <c r="M18" s="520"/>
      <c r="N18" s="520"/>
      <c r="O18" s="520"/>
      <c r="P18" s="520"/>
      <c r="Q18" s="519"/>
    </row>
    <row r="19" spans="1:17" ht="19.5" customHeight="1">
      <c r="A19" s="517" t="s">
        <v>974</v>
      </c>
      <c r="B19" s="513"/>
      <c r="C19" s="514"/>
      <c r="D19" s="515"/>
      <c r="E19" s="514"/>
      <c r="F19" s="514"/>
      <c r="G19" s="514"/>
      <c r="H19" s="516"/>
      <c r="I19" s="514"/>
      <c r="J19" s="515"/>
      <c r="K19" s="514"/>
      <c r="L19" s="515"/>
      <c r="M19" s="515"/>
      <c r="N19" s="515"/>
      <c r="O19" s="515"/>
      <c r="P19" s="515"/>
      <c r="Q19" s="514"/>
    </row>
    <row r="20" spans="1:17" ht="19.5" customHeight="1">
      <c r="A20" s="527"/>
      <c r="B20" s="523" t="s">
        <v>962</v>
      </c>
      <c r="C20" s="524"/>
      <c r="D20" s="525"/>
      <c r="E20" s="524"/>
      <c r="F20" s="524"/>
      <c r="G20" s="524"/>
      <c r="H20" s="526"/>
      <c r="I20" s="524"/>
      <c r="J20" s="525"/>
      <c r="K20" s="524"/>
      <c r="L20" s="525"/>
      <c r="M20" s="525"/>
      <c r="N20" s="525"/>
      <c r="O20" s="525"/>
      <c r="P20" s="525"/>
      <c r="Q20" s="524"/>
    </row>
    <row r="21" spans="1:17" ht="19.5" customHeight="1">
      <c r="A21" s="527"/>
      <c r="B21" s="523" t="s">
        <v>963</v>
      </c>
      <c r="C21" s="524"/>
      <c r="D21" s="525"/>
      <c r="E21" s="524"/>
      <c r="F21" s="524"/>
      <c r="G21" s="524"/>
      <c r="H21" s="526"/>
      <c r="I21" s="524"/>
      <c r="J21" s="525"/>
      <c r="K21" s="524"/>
      <c r="L21" s="525"/>
      <c r="M21" s="525"/>
      <c r="N21" s="525"/>
      <c r="O21" s="525"/>
      <c r="P21" s="525"/>
      <c r="Q21" s="524"/>
    </row>
    <row r="22" spans="1:17" ht="19.5" customHeight="1">
      <c r="A22" s="527"/>
      <c r="B22" s="523" t="s">
        <v>964</v>
      </c>
      <c r="C22" s="524"/>
      <c r="D22" s="525"/>
      <c r="E22" s="524"/>
      <c r="F22" s="524"/>
      <c r="G22" s="524"/>
      <c r="H22" s="526"/>
      <c r="I22" s="524"/>
      <c r="J22" s="525"/>
      <c r="K22" s="524"/>
      <c r="L22" s="525"/>
      <c r="M22" s="525"/>
      <c r="N22" s="525"/>
      <c r="O22" s="525"/>
      <c r="P22" s="525"/>
      <c r="Q22" s="524"/>
    </row>
    <row r="23" spans="1:17" ht="19.5" customHeight="1">
      <c r="A23" s="527"/>
      <c r="B23" s="523" t="s">
        <v>965</v>
      </c>
      <c r="C23" s="524"/>
      <c r="D23" s="525"/>
      <c r="E23" s="524"/>
      <c r="F23" s="524"/>
      <c r="G23" s="524"/>
      <c r="H23" s="526"/>
      <c r="I23" s="524"/>
      <c r="J23" s="525"/>
      <c r="K23" s="524"/>
      <c r="L23" s="525"/>
      <c r="M23" s="525"/>
      <c r="N23" s="525"/>
      <c r="O23" s="525"/>
      <c r="P23" s="525"/>
      <c r="Q23" s="524"/>
    </row>
    <row r="24" spans="1:17" ht="19.5" customHeight="1">
      <c r="A24" s="527"/>
      <c r="B24" s="523" t="s">
        <v>966</v>
      </c>
      <c r="C24" s="524"/>
      <c r="D24" s="525"/>
      <c r="E24" s="524"/>
      <c r="F24" s="524"/>
      <c r="G24" s="524"/>
      <c r="H24" s="526"/>
      <c r="I24" s="524"/>
      <c r="J24" s="525"/>
      <c r="K24" s="524"/>
      <c r="L24" s="525"/>
      <c r="M24" s="525"/>
      <c r="N24" s="525"/>
      <c r="O24" s="525"/>
      <c r="P24" s="525"/>
      <c r="Q24" s="524"/>
    </row>
    <row r="25" spans="1:17" ht="19.5" customHeight="1">
      <c r="A25" s="527"/>
      <c r="B25" s="523" t="s">
        <v>967</v>
      </c>
      <c r="C25" s="524"/>
      <c r="D25" s="525"/>
      <c r="E25" s="524"/>
      <c r="F25" s="524"/>
      <c r="G25" s="524"/>
      <c r="H25" s="526"/>
      <c r="I25" s="524"/>
      <c r="J25" s="525"/>
      <c r="K25" s="524"/>
      <c r="L25" s="525"/>
      <c r="M25" s="525"/>
      <c r="N25" s="525"/>
      <c r="O25" s="525"/>
      <c r="P25" s="525"/>
      <c r="Q25" s="524"/>
    </row>
    <row r="26" spans="1:17" ht="19.5" customHeight="1">
      <c r="A26" s="527"/>
      <c r="B26" s="1009" t="s">
        <v>986</v>
      </c>
      <c r="C26" s="524"/>
      <c r="D26" s="525"/>
      <c r="E26" s="524"/>
      <c r="F26" s="524"/>
      <c r="G26" s="524"/>
      <c r="H26" s="526"/>
      <c r="I26" s="524"/>
      <c r="J26" s="525"/>
      <c r="K26" s="524"/>
      <c r="L26" s="525"/>
      <c r="M26" s="525"/>
      <c r="N26" s="525"/>
      <c r="O26" s="525"/>
      <c r="P26" s="525"/>
      <c r="Q26" s="524"/>
    </row>
    <row r="27" spans="1:17" ht="19.5" customHeight="1">
      <c r="A27" s="527"/>
      <c r="B27" s="1009" t="s">
        <v>985</v>
      </c>
      <c r="C27" s="524"/>
      <c r="D27" s="525"/>
      <c r="E27" s="524"/>
      <c r="F27" s="524"/>
      <c r="G27" s="524"/>
      <c r="H27" s="526"/>
      <c r="I27" s="524"/>
      <c r="J27" s="525"/>
      <c r="K27" s="524"/>
      <c r="L27" s="525"/>
      <c r="M27" s="525"/>
      <c r="N27" s="525"/>
      <c r="O27" s="525"/>
      <c r="P27" s="525"/>
      <c r="Q27" s="524"/>
    </row>
    <row r="28" spans="1:17" ht="19.5" customHeight="1">
      <c r="A28" s="527"/>
      <c r="B28" s="523" t="s">
        <v>968</v>
      </c>
      <c r="C28" s="524"/>
      <c r="D28" s="525"/>
      <c r="E28" s="524"/>
      <c r="F28" s="524"/>
      <c r="G28" s="524"/>
      <c r="H28" s="526"/>
      <c r="I28" s="524"/>
      <c r="J28" s="525"/>
      <c r="K28" s="524"/>
      <c r="L28" s="525"/>
      <c r="M28" s="525"/>
      <c r="N28" s="525"/>
      <c r="O28" s="525"/>
      <c r="P28" s="525"/>
      <c r="Q28" s="524"/>
    </row>
    <row r="29" spans="1:17" ht="19.5" customHeight="1">
      <c r="A29" s="527"/>
      <c r="B29" s="523" t="s">
        <v>969</v>
      </c>
      <c r="C29" s="524"/>
      <c r="D29" s="525"/>
      <c r="E29" s="524"/>
      <c r="F29" s="524"/>
      <c r="G29" s="524"/>
      <c r="H29" s="526"/>
      <c r="I29" s="524"/>
      <c r="J29" s="525"/>
      <c r="K29" s="524"/>
      <c r="L29" s="525"/>
      <c r="M29" s="525"/>
      <c r="N29" s="525"/>
      <c r="O29" s="525"/>
      <c r="P29" s="525"/>
      <c r="Q29" s="524"/>
    </row>
    <row r="30" spans="1:17" ht="19.5" customHeight="1">
      <c r="A30" s="527"/>
      <c r="B30" s="528" t="s">
        <v>970</v>
      </c>
      <c r="C30" s="524"/>
      <c r="D30" s="525"/>
      <c r="E30" s="524"/>
      <c r="F30" s="524"/>
      <c r="G30" s="524"/>
      <c r="H30" s="526"/>
      <c r="I30" s="524"/>
      <c r="J30" s="525"/>
      <c r="K30" s="524"/>
      <c r="L30" s="525"/>
      <c r="M30" s="525"/>
      <c r="N30" s="525"/>
      <c r="O30" s="525"/>
      <c r="P30" s="525"/>
      <c r="Q30" s="524"/>
    </row>
    <row r="31" spans="1:17" ht="19.5" customHeight="1">
      <c r="A31" s="527"/>
      <c r="B31" s="528" t="s">
        <v>971</v>
      </c>
      <c r="C31" s="524"/>
      <c r="D31" s="525"/>
      <c r="E31" s="524"/>
      <c r="F31" s="524"/>
      <c r="G31" s="524"/>
      <c r="H31" s="526"/>
      <c r="I31" s="524"/>
      <c r="J31" s="525"/>
      <c r="K31" s="524"/>
      <c r="L31" s="525"/>
      <c r="M31" s="525"/>
      <c r="N31" s="525"/>
      <c r="O31" s="525"/>
      <c r="P31" s="525"/>
      <c r="Q31" s="524"/>
    </row>
    <row r="32" spans="1:17" ht="19.5" customHeight="1">
      <c r="A32" s="529" t="s">
        <v>972</v>
      </c>
      <c r="B32" s="528"/>
      <c r="C32" s="530"/>
      <c r="D32" s="531"/>
      <c r="E32" s="530"/>
      <c r="F32" s="530"/>
      <c r="G32" s="530"/>
      <c r="H32" s="532"/>
      <c r="I32" s="530"/>
      <c r="J32" s="531"/>
      <c r="K32" s="530"/>
      <c r="L32" s="531"/>
      <c r="M32" s="531"/>
      <c r="N32" s="531"/>
      <c r="O32" s="531"/>
      <c r="P32" s="531"/>
      <c r="Q32" s="530"/>
    </row>
    <row r="33" spans="1:17" ht="19.5" customHeight="1">
      <c r="A33" s="527"/>
      <c r="B33" s="533"/>
      <c r="C33" s="524"/>
      <c r="D33" s="525"/>
      <c r="E33" s="524"/>
      <c r="F33" s="524"/>
      <c r="G33" s="524"/>
      <c r="H33" s="526"/>
      <c r="I33" s="524"/>
      <c r="J33" s="525"/>
      <c r="K33" s="524"/>
      <c r="L33" s="525"/>
      <c r="M33" s="525"/>
      <c r="N33" s="525"/>
      <c r="O33" s="525"/>
      <c r="P33" s="525"/>
      <c r="Q33" s="524"/>
    </row>
    <row r="34" spans="1:17" ht="19.5" customHeight="1">
      <c r="A34" s="527"/>
      <c r="B34" s="533"/>
      <c r="C34" s="524"/>
      <c r="D34" s="525"/>
      <c r="E34" s="524"/>
      <c r="F34" s="524"/>
      <c r="G34" s="524"/>
      <c r="H34" s="526"/>
      <c r="I34" s="524"/>
      <c r="J34" s="525"/>
      <c r="K34" s="524"/>
      <c r="L34" s="525"/>
      <c r="M34" s="525"/>
      <c r="N34" s="525"/>
      <c r="O34" s="525"/>
      <c r="P34" s="525"/>
      <c r="Q34" s="524"/>
    </row>
    <row r="35" spans="1:17" ht="19.5" customHeight="1">
      <c r="A35" s="522"/>
      <c r="B35" s="533"/>
      <c r="C35" s="524"/>
      <c r="D35" s="524"/>
      <c r="E35" s="524"/>
      <c r="F35" s="524"/>
      <c r="G35" s="524"/>
      <c r="H35" s="526"/>
      <c r="I35" s="524"/>
      <c r="J35" s="525"/>
      <c r="K35" s="524"/>
      <c r="L35" s="525"/>
      <c r="M35" s="525"/>
      <c r="N35" s="525"/>
      <c r="O35" s="525"/>
      <c r="P35" s="525"/>
      <c r="Q35" s="524"/>
    </row>
    <row r="36" spans="1:17" ht="19.5" customHeight="1">
      <c r="A36" s="534"/>
      <c r="B36" s="535"/>
      <c r="C36" s="536"/>
      <c r="D36" s="537"/>
      <c r="E36" s="536"/>
      <c r="F36" s="536"/>
      <c r="G36" s="536"/>
      <c r="H36" s="538"/>
      <c r="I36" s="536"/>
      <c r="J36" s="537"/>
      <c r="K36" s="536"/>
      <c r="L36" s="537"/>
      <c r="M36" s="537"/>
      <c r="N36" s="537"/>
      <c r="O36" s="537"/>
      <c r="P36" s="537"/>
      <c r="Q36" s="536"/>
    </row>
  </sheetData>
  <sheetProtection/>
  <mergeCells count="13">
    <mergeCell ref="H7:H8"/>
    <mergeCell ref="K7:K8"/>
    <mergeCell ref="C6:C8"/>
    <mergeCell ref="D7:F7"/>
    <mergeCell ref="G7:G8"/>
    <mergeCell ref="I7:I8"/>
    <mergeCell ref="J7:J8"/>
    <mergeCell ref="P7:P8"/>
    <mergeCell ref="Q7:Q8"/>
    <mergeCell ref="L7:L8"/>
    <mergeCell ref="M7:M8"/>
    <mergeCell ref="N7:N8"/>
    <mergeCell ref="O7:O8"/>
  </mergeCells>
  <printOptions horizontalCentered="1"/>
  <pageMargins left="0.6299212598425197" right="0.5511811023622047" top="0.72" bottom="0.5118110236220472" header="0.5905511811023623" footer="0.3937007874015748"/>
  <pageSetup fitToHeight="1" fitToWidth="1" horizontalDpi="600" verticalDpi="600" orientation="landscape" paperSize="9" scale="66" r:id="rId2"/>
  <headerFooter alignWithMargins="0">
    <oddHeader>&amp;L&amp;14&amp;A</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32"/>
  <sheetViews>
    <sheetView zoomScale="53" zoomScaleNormal="53" zoomScalePageLayoutView="0" workbookViewId="0" topLeftCell="A1">
      <selection activeCell="A1" sqref="A1:O1"/>
    </sheetView>
  </sheetViews>
  <sheetFormatPr defaultColWidth="9.00390625" defaultRowHeight="13.5"/>
  <cols>
    <col min="1" max="1" width="3.625" style="651" customWidth="1"/>
    <col min="2" max="2" width="24.625" style="651" customWidth="1"/>
    <col min="3" max="16" width="12.625" style="651" customWidth="1"/>
    <col min="17" max="17" width="2.25390625" style="651" customWidth="1"/>
    <col min="18" max="16384" width="9.00390625" style="651" customWidth="1"/>
  </cols>
  <sheetData>
    <row r="1" spans="1:15" s="2" customFormat="1" ht="21">
      <c r="A1" s="1014" t="s">
        <v>569</v>
      </c>
      <c r="B1" s="1014"/>
      <c r="C1" s="1014"/>
      <c r="D1" s="1014"/>
      <c r="E1" s="1014"/>
      <c r="F1" s="1014"/>
      <c r="G1" s="1014"/>
      <c r="H1" s="1014"/>
      <c r="I1" s="1014"/>
      <c r="J1" s="1014"/>
      <c r="K1" s="1014"/>
      <c r="L1" s="1014"/>
      <c r="M1" s="1014"/>
      <c r="N1" s="1014"/>
      <c r="O1" s="1014"/>
    </row>
    <row r="2" spans="1:18" s="652" customFormat="1" ht="18.75" customHeight="1">
      <c r="A2" s="1027" t="s">
        <v>570</v>
      </c>
      <c r="B2" s="1027"/>
      <c r="C2" s="1027"/>
      <c r="D2" s="1027"/>
      <c r="E2" s="1027"/>
      <c r="F2" s="1027"/>
      <c r="G2" s="1027"/>
      <c r="H2" s="1027"/>
      <c r="I2" s="1027"/>
      <c r="J2" s="1027"/>
      <c r="K2" s="1027"/>
      <c r="L2" s="1027"/>
      <c r="M2" s="1027"/>
      <c r="N2" s="1027"/>
      <c r="O2" s="1027"/>
      <c r="P2" s="653"/>
      <c r="Q2" s="653"/>
      <c r="R2" s="653"/>
    </row>
    <row r="3" spans="1:18" s="652" customFormat="1" ht="18.75" customHeight="1">
      <c r="A3" s="1027" t="s">
        <v>571</v>
      </c>
      <c r="B3" s="1027"/>
      <c r="C3" s="1027"/>
      <c r="D3" s="1027"/>
      <c r="E3" s="1027"/>
      <c r="F3" s="1027"/>
      <c r="G3" s="1027"/>
      <c r="H3" s="1027"/>
      <c r="I3" s="1027"/>
      <c r="J3" s="1027"/>
      <c r="K3" s="1027"/>
      <c r="L3" s="1027"/>
      <c r="M3" s="1027"/>
      <c r="N3" s="1027"/>
      <c r="O3" s="1027"/>
      <c r="P3" s="653"/>
      <c r="Q3" s="653"/>
      <c r="R3" s="653"/>
    </row>
    <row r="4" spans="1:15" ht="24.75" customHeight="1">
      <c r="A4" s="35" t="s">
        <v>572</v>
      </c>
      <c r="K4" s="669"/>
      <c r="L4" s="669"/>
      <c r="O4" s="5" t="s">
        <v>481</v>
      </c>
    </row>
    <row r="5" spans="1:16" s="653" customFormat="1" ht="27">
      <c r="A5" s="670"/>
      <c r="B5" s="671"/>
      <c r="C5" s="670" t="s">
        <v>573</v>
      </c>
      <c r="D5" s="40" t="s">
        <v>574</v>
      </c>
      <c r="E5" s="672" t="s">
        <v>575</v>
      </c>
      <c r="F5" s="670" t="s">
        <v>597</v>
      </c>
      <c r="G5" s="670" t="s">
        <v>577</v>
      </c>
      <c r="H5" s="670" t="s">
        <v>578</v>
      </c>
      <c r="I5" s="670" t="s">
        <v>579</v>
      </c>
      <c r="J5" s="670" t="s">
        <v>580</v>
      </c>
      <c r="K5" s="670" t="s">
        <v>581</v>
      </c>
      <c r="L5" s="670" t="s">
        <v>127</v>
      </c>
      <c r="M5" s="670" t="s">
        <v>582</v>
      </c>
      <c r="N5" s="672" t="s">
        <v>622</v>
      </c>
      <c r="O5" s="672" t="s">
        <v>623</v>
      </c>
      <c r="P5" s="673"/>
    </row>
    <row r="6" spans="1:16" ht="26.25" customHeight="1">
      <c r="A6" s="43"/>
      <c r="B6" s="674" t="s">
        <v>624</v>
      </c>
      <c r="C6" s="675">
        <f>SUM(E6:O6)</f>
        <v>0</v>
      </c>
      <c r="D6" s="676" t="e">
        <f>C6/C$23</f>
        <v>#DIV/0!</v>
      </c>
      <c r="E6" s="677"/>
      <c r="F6" s="677"/>
      <c r="G6" s="677"/>
      <c r="H6" s="677"/>
      <c r="I6" s="677"/>
      <c r="J6" s="677"/>
      <c r="K6" s="677"/>
      <c r="L6" s="677"/>
      <c r="M6" s="678"/>
      <c r="N6" s="678"/>
      <c r="O6" s="677"/>
      <c r="P6" s="659"/>
    </row>
    <row r="7" spans="1:16" ht="26.25" customHeight="1">
      <c r="A7" s="43"/>
      <c r="B7" s="674" t="s">
        <v>625</v>
      </c>
      <c r="C7" s="675">
        <f>SUM(E7:O7)</f>
        <v>0</v>
      </c>
      <c r="D7" s="676" t="e">
        <f>C7/C$23</f>
        <v>#DIV/0!</v>
      </c>
      <c r="E7" s="679"/>
      <c r="F7" s="679"/>
      <c r="G7" s="679"/>
      <c r="H7" s="679"/>
      <c r="I7" s="679"/>
      <c r="J7" s="679"/>
      <c r="K7" s="679"/>
      <c r="L7" s="679"/>
      <c r="M7" s="680"/>
      <c r="N7" s="680"/>
      <c r="O7" s="679"/>
      <c r="P7" s="659"/>
    </row>
    <row r="8" spans="1:16" ht="26.25" customHeight="1" thickBot="1">
      <c r="A8" s="52" t="s">
        <v>626</v>
      </c>
      <c r="B8" s="681" t="s">
        <v>627</v>
      </c>
      <c r="C8" s="675">
        <f>SUM(E8:O8)</f>
        <v>0</v>
      </c>
      <c r="D8" s="682" t="e">
        <f>C8/C$23</f>
        <v>#DIV/0!</v>
      </c>
      <c r="E8" s="679"/>
      <c r="F8" s="679"/>
      <c r="G8" s="679"/>
      <c r="H8" s="679"/>
      <c r="I8" s="679"/>
      <c r="J8" s="679"/>
      <c r="K8" s="679"/>
      <c r="L8" s="679"/>
      <c r="M8" s="680"/>
      <c r="N8" s="680"/>
      <c r="O8" s="679"/>
      <c r="P8" s="659"/>
    </row>
    <row r="9" spans="1:16" ht="26.25" customHeight="1" thickTop="1">
      <c r="A9" s="683"/>
      <c r="B9" s="56" t="s">
        <v>628</v>
      </c>
      <c r="C9" s="684">
        <f aca="true" t="shared" si="0" ref="C9:L9">SUM(C6:C8)</f>
        <v>0</v>
      </c>
      <c r="D9" s="685" t="e">
        <f t="shared" si="0"/>
        <v>#DIV/0!</v>
      </c>
      <c r="E9" s="684">
        <f t="shared" si="0"/>
        <v>0</v>
      </c>
      <c r="F9" s="684">
        <f t="shared" si="0"/>
        <v>0</v>
      </c>
      <c r="G9" s="684">
        <f t="shared" si="0"/>
        <v>0</v>
      </c>
      <c r="H9" s="684">
        <f t="shared" si="0"/>
        <v>0</v>
      </c>
      <c r="I9" s="684">
        <f t="shared" si="0"/>
        <v>0</v>
      </c>
      <c r="J9" s="684">
        <f t="shared" si="0"/>
        <v>0</v>
      </c>
      <c r="K9" s="684">
        <f t="shared" si="0"/>
        <v>0</v>
      </c>
      <c r="L9" s="684">
        <f t="shared" si="0"/>
        <v>0</v>
      </c>
      <c r="M9" s="686"/>
      <c r="N9" s="686"/>
      <c r="O9" s="684">
        <f>SUM(O6:O8)</f>
        <v>0</v>
      </c>
      <c r="P9" s="659"/>
    </row>
    <row r="10" spans="1:16" ht="26.25" customHeight="1">
      <c r="A10" s="687"/>
      <c r="B10" s="675" t="s">
        <v>629</v>
      </c>
      <c r="C10" s="675">
        <f>SUM(E10:O10)</f>
        <v>0</v>
      </c>
      <c r="D10" s="676" t="e">
        <f>C10/C$23</f>
        <v>#DIV/0!</v>
      </c>
      <c r="E10" s="677"/>
      <c r="F10" s="677"/>
      <c r="G10" s="677"/>
      <c r="H10" s="677"/>
      <c r="I10" s="677"/>
      <c r="J10" s="677"/>
      <c r="K10" s="677"/>
      <c r="L10" s="677"/>
      <c r="M10" s="678"/>
      <c r="N10" s="678"/>
      <c r="O10" s="677"/>
      <c r="P10" s="659"/>
    </row>
    <row r="11" spans="1:16" ht="26.25" customHeight="1">
      <c r="A11" s="1020" t="s">
        <v>630</v>
      </c>
      <c r="B11" s="675" t="s">
        <v>631</v>
      </c>
      <c r="C11" s="675">
        <f>SUM(E11:O11)</f>
        <v>0</v>
      </c>
      <c r="D11" s="676" t="e">
        <f>C11/C$23</f>
        <v>#DIV/0!</v>
      </c>
      <c r="E11" s="677"/>
      <c r="F11" s="677"/>
      <c r="G11" s="677"/>
      <c r="H11" s="677"/>
      <c r="I11" s="677"/>
      <c r="J11" s="677"/>
      <c r="K11" s="677"/>
      <c r="L11" s="677"/>
      <c r="M11" s="678"/>
      <c r="N11" s="678"/>
      <c r="O11" s="678"/>
      <c r="P11" s="659"/>
    </row>
    <row r="12" spans="1:16" ht="26.25" customHeight="1" thickBot="1">
      <c r="A12" s="1028"/>
      <c r="B12" s="688" t="s">
        <v>632</v>
      </c>
      <c r="C12" s="688">
        <f>SUM(E12:O12)</f>
        <v>0</v>
      </c>
      <c r="D12" s="689" t="e">
        <f>C12/C$23</f>
        <v>#DIV/0!</v>
      </c>
      <c r="E12" s="690"/>
      <c r="F12" s="690"/>
      <c r="G12" s="690"/>
      <c r="H12" s="690"/>
      <c r="I12" s="690"/>
      <c r="J12" s="690"/>
      <c r="K12" s="690"/>
      <c r="L12" s="690"/>
      <c r="M12" s="691"/>
      <c r="N12" s="691"/>
      <c r="O12" s="691"/>
      <c r="P12" s="659"/>
    </row>
    <row r="13" spans="1:16" ht="26.25" customHeight="1" thickTop="1">
      <c r="A13" s="683"/>
      <c r="B13" s="56" t="s">
        <v>628</v>
      </c>
      <c r="C13" s="683">
        <f aca="true" t="shared" si="1" ref="C13:M13">SUM(C10:C12)</f>
        <v>0</v>
      </c>
      <c r="D13" s="692" t="e">
        <f t="shared" si="1"/>
        <v>#DIV/0!</v>
      </c>
      <c r="E13" s="683">
        <f t="shared" si="1"/>
        <v>0</v>
      </c>
      <c r="F13" s="683">
        <f t="shared" si="1"/>
        <v>0</v>
      </c>
      <c r="G13" s="683">
        <f t="shared" si="1"/>
        <v>0</v>
      </c>
      <c r="H13" s="683">
        <f t="shared" si="1"/>
        <v>0</v>
      </c>
      <c r="I13" s="683">
        <f t="shared" si="1"/>
        <v>0</v>
      </c>
      <c r="J13" s="683">
        <f t="shared" si="1"/>
        <v>0</v>
      </c>
      <c r="K13" s="683">
        <f t="shared" si="1"/>
        <v>0</v>
      </c>
      <c r="L13" s="683">
        <f t="shared" si="1"/>
        <v>0</v>
      </c>
      <c r="M13" s="683">
        <f t="shared" si="1"/>
        <v>0</v>
      </c>
      <c r="N13" s="693"/>
      <c r="O13" s="683">
        <f>SUM(O10:O12)</f>
        <v>0</v>
      </c>
      <c r="P13" s="659"/>
    </row>
    <row r="14" spans="1:16" ht="26.25" customHeight="1">
      <c r="A14" s="687"/>
      <c r="B14" s="694" t="s">
        <v>633</v>
      </c>
      <c r="C14" s="675">
        <f>SUM(E14:O14)</f>
        <v>0</v>
      </c>
      <c r="D14" s="676" t="e">
        <f>C14/C$23</f>
        <v>#DIV/0!</v>
      </c>
      <c r="E14" s="678"/>
      <c r="F14" s="677"/>
      <c r="G14" s="677"/>
      <c r="H14" s="677"/>
      <c r="I14" s="678"/>
      <c r="J14" s="678"/>
      <c r="K14" s="678"/>
      <c r="L14" s="678"/>
      <c r="M14" s="678"/>
      <c r="N14" s="678"/>
      <c r="O14" s="678"/>
      <c r="P14" s="659"/>
    </row>
    <row r="15" spans="1:16" ht="26.25" customHeight="1">
      <c r="A15" s="52"/>
      <c r="B15" s="694" t="s">
        <v>634</v>
      </c>
      <c r="C15" s="675">
        <f>SUM(E15:O15)</f>
        <v>0</v>
      </c>
      <c r="D15" s="676" t="e">
        <f>C15/C$23</f>
        <v>#DIV/0!</v>
      </c>
      <c r="E15" s="677"/>
      <c r="F15" s="677"/>
      <c r="G15" s="677"/>
      <c r="H15" s="677"/>
      <c r="I15" s="677"/>
      <c r="J15" s="677"/>
      <c r="K15" s="677"/>
      <c r="L15" s="677"/>
      <c r="M15" s="678"/>
      <c r="N15" s="678"/>
      <c r="O15" s="677"/>
      <c r="P15" s="659"/>
    </row>
    <row r="16" spans="1:16" ht="26.25" customHeight="1">
      <c r="A16" s="52" t="s">
        <v>635</v>
      </c>
      <c r="B16" s="694" t="s">
        <v>126</v>
      </c>
      <c r="C16" s="675">
        <f>SUM(E16:O16)</f>
        <v>0</v>
      </c>
      <c r="D16" s="676" t="e">
        <f>C16/C$23</f>
        <v>#DIV/0!</v>
      </c>
      <c r="E16" s="677"/>
      <c r="F16" s="677"/>
      <c r="G16" s="677"/>
      <c r="H16" s="677"/>
      <c r="I16" s="677"/>
      <c r="J16" s="677"/>
      <c r="K16" s="677"/>
      <c r="L16" s="677"/>
      <c r="M16" s="678"/>
      <c r="N16" s="678"/>
      <c r="O16" s="677"/>
      <c r="P16" s="659"/>
    </row>
    <row r="17" spans="1:16" ht="27" customHeight="1" thickBot="1">
      <c r="A17" s="687"/>
      <c r="B17" s="68" t="s">
        <v>636</v>
      </c>
      <c r="C17" s="675">
        <f>SUM(E17:O17)</f>
        <v>0</v>
      </c>
      <c r="D17" s="676" t="e">
        <f>C17/C$23</f>
        <v>#DIV/0!</v>
      </c>
      <c r="E17" s="677"/>
      <c r="F17" s="677"/>
      <c r="G17" s="677"/>
      <c r="H17" s="677"/>
      <c r="I17" s="677"/>
      <c r="J17" s="677"/>
      <c r="K17" s="677"/>
      <c r="L17" s="679"/>
      <c r="M17" s="691"/>
      <c r="N17" s="678"/>
      <c r="O17" s="677"/>
      <c r="P17" s="659"/>
    </row>
    <row r="18" spans="1:16" ht="26.25" customHeight="1" thickTop="1">
      <c r="A18" s="683"/>
      <c r="B18" s="56" t="s">
        <v>628</v>
      </c>
      <c r="C18" s="684">
        <f aca="true" t="shared" si="2" ref="C18:L18">SUM(C14:C17)</f>
        <v>0</v>
      </c>
      <c r="D18" s="685" t="e">
        <f t="shared" si="2"/>
        <v>#DIV/0!</v>
      </c>
      <c r="E18" s="684">
        <f t="shared" si="2"/>
        <v>0</v>
      </c>
      <c r="F18" s="684">
        <f t="shared" si="2"/>
        <v>0</v>
      </c>
      <c r="G18" s="684">
        <f t="shared" si="2"/>
        <v>0</v>
      </c>
      <c r="H18" s="684">
        <f t="shared" si="2"/>
        <v>0</v>
      </c>
      <c r="I18" s="684">
        <f t="shared" si="2"/>
        <v>0</v>
      </c>
      <c r="J18" s="684">
        <f t="shared" si="2"/>
        <v>0</v>
      </c>
      <c r="K18" s="684">
        <f t="shared" si="2"/>
        <v>0</v>
      </c>
      <c r="L18" s="684">
        <f t="shared" si="2"/>
        <v>0</v>
      </c>
      <c r="M18" s="686"/>
      <c r="N18" s="686"/>
      <c r="O18" s="684">
        <f>SUM(O14:O17)</f>
        <v>0</v>
      </c>
      <c r="P18" s="659"/>
    </row>
    <row r="19" spans="1:16" ht="26.25" customHeight="1">
      <c r="A19" s="1019" t="s">
        <v>599</v>
      </c>
      <c r="B19" s="675" t="s">
        <v>637</v>
      </c>
      <c r="C19" s="675">
        <f>SUM(E19:O19)</f>
        <v>0</v>
      </c>
      <c r="D19" s="676" t="e">
        <f>C19/C$23</f>
        <v>#DIV/0!</v>
      </c>
      <c r="E19" s="678"/>
      <c r="F19" s="678"/>
      <c r="G19" s="678"/>
      <c r="H19" s="678"/>
      <c r="I19" s="678"/>
      <c r="J19" s="678"/>
      <c r="K19" s="678"/>
      <c r="L19" s="678"/>
      <c r="M19" s="677"/>
      <c r="N19" s="678"/>
      <c r="O19" s="678"/>
      <c r="P19" s="659"/>
    </row>
    <row r="20" spans="1:16" ht="26.25" customHeight="1">
      <c r="A20" s="1020"/>
      <c r="B20" s="695" t="s">
        <v>600</v>
      </c>
      <c r="C20" s="695">
        <f>N20</f>
        <v>0</v>
      </c>
      <c r="D20" s="682" t="e">
        <f>C20/C$23</f>
        <v>#DIV/0!</v>
      </c>
      <c r="E20" s="680"/>
      <c r="F20" s="680"/>
      <c r="G20" s="680"/>
      <c r="H20" s="680"/>
      <c r="I20" s="680"/>
      <c r="J20" s="680"/>
      <c r="K20" s="680"/>
      <c r="L20" s="680"/>
      <c r="M20" s="680"/>
      <c r="N20" s="679"/>
      <c r="O20" s="680"/>
      <c r="P20" s="659"/>
    </row>
    <row r="21" spans="1:16" ht="26.25" customHeight="1" thickBot="1">
      <c r="A21" s="1020"/>
      <c r="B21" s="688" t="s">
        <v>639</v>
      </c>
      <c r="C21" s="688">
        <f>SUM(E21:O21)</f>
        <v>0</v>
      </c>
      <c r="D21" s="689" t="e">
        <f>C21/C$23</f>
        <v>#DIV/0!</v>
      </c>
      <c r="E21" s="690"/>
      <c r="F21" s="690"/>
      <c r="G21" s="690"/>
      <c r="H21" s="690"/>
      <c r="I21" s="690"/>
      <c r="J21" s="690"/>
      <c r="K21" s="690"/>
      <c r="L21" s="690"/>
      <c r="M21" s="691"/>
      <c r="N21" s="691"/>
      <c r="O21" s="690"/>
      <c r="P21" s="659"/>
    </row>
    <row r="22" spans="1:16" ht="26.25" customHeight="1" thickTop="1">
      <c r="A22" s="683"/>
      <c r="B22" s="70" t="s">
        <v>628</v>
      </c>
      <c r="C22" s="683">
        <f aca="true" t="shared" si="3" ref="C22:N22">SUM(C19:C21)</f>
        <v>0</v>
      </c>
      <c r="D22" s="692" t="e">
        <f t="shared" si="3"/>
        <v>#DIV/0!</v>
      </c>
      <c r="E22" s="683">
        <f t="shared" si="3"/>
        <v>0</v>
      </c>
      <c r="F22" s="683">
        <f t="shared" si="3"/>
        <v>0</v>
      </c>
      <c r="G22" s="683">
        <f t="shared" si="3"/>
        <v>0</v>
      </c>
      <c r="H22" s="683">
        <f t="shared" si="3"/>
        <v>0</v>
      </c>
      <c r="I22" s="683">
        <f t="shared" si="3"/>
        <v>0</v>
      </c>
      <c r="J22" s="683">
        <f t="shared" si="3"/>
        <v>0</v>
      </c>
      <c r="K22" s="683">
        <f t="shared" si="3"/>
        <v>0</v>
      </c>
      <c r="L22" s="683">
        <f t="shared" si="3"/>
        <v>0</v>
      </c>
      <c r="M22" s="683">
        <f t="shared" si="3"/>
        <v>0</v>
      </c>
      <c r="N22" s="683">
        <f t="shared" si="3"/>
        <v>0</v>
      </c>
      <c r="O22" s="693"/>
      <c r="P22" s="659"/>
    </row>
    <row r="23" spans="1:16" ht="26.25" customHeight="1">
      <c r="A23" s="1021" t="s">
        <v>640</v>
      </c>
      <c r="B23" s="1022"/>
      <c r="C23" s="675">
        <f>C9+C13+C18+C22</f>
        <v>0</v>
      </c>
      <c r="D23" s="680"/>
      <c r="E23" s="675">
        <f aca="true" t="shared" si="4" ref="E23:O23">E9+E13+E18+E22</f>
        <v>0</v>
      </c>
      <c r="F23" s="675">
        <f t="shared" si="4"/>
        <v>0</v>
      </c>
      <c r="G23" s="675">
        <f t="shared" si="4"/>
        <v>0</v>
      </c>
      <c r="H23" s="675">
        <f t="shared" si="4"/>
        <v>0</v>
      </c>
      <c r="I23" s="675">
        <f t="shared" si="4"/>
        <v>0</v>
      </c>
      <c r="J23" s="675">
        <f t="shared" si="4"/>
        <v>0</v>
      </c>
      <c r="K23" s="675">
        <f t="shared" si="4"/>
        <v>0</v>
      </c>
      <c r="L23" s="675">
        <f t="shared" si="4"/>
        <v>0</v>
      </c>
      <c r="M23" s="675">
        <f t="shared" si="4"/>
        <v>0</v>
      </c>
      <c r="N23" s="675">
        <f t="shared" si="4"/>
        <v>0</v>
      </c>
      <c r="O23" s="675">
        <f t="shared" si="4"/>
        <v>0</v>
      </c>
      <c r="P23" s="659"/>
    </row>
    <row r="24" spans="1:16" ht="26.25" customHeight="1">
      <c r="A24" s="696"/>
      <c r="B24" s="697" t="s">
        <v>641</v>
      </c>
      <c r="C24" s="678"/>
      <c r="D24" s="678"/>
      <c r="E24" s="676">
        <f aca="true" t="shared" si="5" ref="E24:O24">IF($C23=0,0,E23/$C23)</f>
        <v>0</v>
      </c>
      <c r="F24" s="676">
        <f t="shared" si="5"/>
        <v>0</v>
      </c>
      <c r="G24" s="676">
        <f t="shared" si="5"/>
        <v>0</v>
      </c>
      <c r="H24" s="676">
        <f t="shared" si="5"/>
        <v>0</v>
      </c>
      <c r="I24" s="676">
        <f t="shared" si="5"/>
        <v>0</v>
      </c>
      <c r="J24" s="676">
        <f t="shared" si="5"/>
        <v>0</v>
      </c>
      <c r="K24" s="676">
        <f t="shared" si="5"/>
        <v>0</v>
      </c>
      <c r="L24" s="676">
        <f t="shared" si="5"/>
        <v>0</v>
      </c>
      <c r="M24" s="676">
        <f t="shared" si="5"/>
        <v>0</v>
      </c>
      <c r="N24" s="676">
        <f t="shared" si="5"/>
        <v>0</v>
      </c>
      <c r="O24" s="676">
        <f t="shared" si="5"/>
        <v>0</v>
      </c>
      <c r="P24" s="698"/>
    </row>
    <row r="25" ht="13.5">
      <c r="D25" s="74"/>
    </row>
    <row r="26" spans="1:16" ht="27">
      <c r="A26" s="35" t="s">
        <v>642</v>
      </c>
      <c r="K26" s="669"/>
      <c r="L26" s="669"/>
      <c r="P26" s="672" t="s">
        <v>643</v>
      </c>
    </row>
    <row r="27" spans="1:16" ht="26.25" customHeight="1">
      <c r="A27" s="699" t="s">
        <v>626</v>
      </c>
      <c r="B27" s="700" t="s">
        <v>679</v>
      </c>
      <c r="C27" s="675">
        <f>SUM(E27:P27)</f>
        <v>0</v>
      </c>
      <c r="D27" s="678"/>
      <c r="E27" s="677"/>
      <c r="F27" s="677"/>
      <c r="G27" s="677"/>
      <c r="H27" s="677"/>
      <c r="I27" s="677"/>
      <c r="J27" s="677"/>
      <c r="K27" s="677"/>
      <c r="L27" s="677"/>
      <c r="M27" s="677"/>
      <c r="N27" s="678"/>
      <c r="O27" s="677"/>
      <c r="P27" s="677"/>
    </row>
    <row r="28" spans="1:16" ht="26.25" customHeight="1" thickBot="1">
      <c r="A28" s="704" t="s">
        <v>630</v>
      </c>
      <c r="B28" s="844" t="s">
        <v>644</v>
      </c>
      <c r="C28" s="688">
        <f>SUM(E28:P28)</f>
        <v>0</v>
      </c>
      <c r="D28" s="691"/>
      <c r="E28" s="690"/>
      <c r="F28" s="690"/>
      <c r="G28" s="690"/>
      <c r="H28" s="690"/>
      <c r="I28" s="690"/>
      <c r="J28" s="690"/>
      <c r="K28" s="690"/>
      <c r="L28" s="690"/>
      <c r="M28" s="690"/>
      <c r="N28" s="691"/>
      <c r="O28" s="690"/>
      <c r="P28" s="690"/>
    </row>
    <row r="29" spans="1:16" ht="26.25" customHeight="1" thickTop="1">
      <c r="A29" s="1023" t="s">
        <v>645</v>
      </c>
      <c r="B29" s="1024"/>
      <c r="C29" s="683">
        <f>SUM(E29:O29)</f>
        <v>0</v>
      </c>
      <c r="D29" s="693"/>
      <c r="E29" s="683">
        <f aca="true" t="shared" si="6" ref="E29:M29">E27+E28</f>
        <v>0</v>
      </c>
      <c r="F29" s="683">
        <f t="shared" si="6"/>
        <v>0</v>
      </c>
      <c r="G29" s="683">
        <f t="shared" si="6"/>
        <v>0</v>
      </c>
      <c r="H29" s="683">
        <f t="shared" si="6"/>
        <v>0</v>
      </c>
      <c r="I29" s="683">
        <f t="shared" si="6"/>
        <v>0</v>
      </c>
      <c r="J29" s="683">
        <f t="shared" si="6"/>
        <v>0</v>
      </c>
      <c r="K29" s="683">
        <f t="shared" si="6"/>
        <v>0</v>
      </c>
      <c r="L29" s="683">
        <f t="shared" si="6"/>
        <v>0</v>
      </c>
      <c r="M29" s="683">
        <f t="shared" si="6"/>
        <v>0</v>
      </c>
      <c r="N29" s="693"/>
      <c r="O29" s="683">
        <f>O27+O28</f>
        <v>0</v>
      </c>
      <c r="P29" s="683">
        <f>P27+P28</f>
        <v>0</v>
      </c>
    </row>
    <row r="30" spans="1:16" ht="26.25" customHeight="1">
      <c r="A30" s="705" t="s">
        <v>646</v>
      </c>
      <c r="B30" s="706"/>
      <c r="C30" s="845" t="e">
        <f>C29/C23</f>
        <v>#DIV/0!</v>
      </c>
      <c r="D30" s="678"/>
      <c r="E30" s="676">
        <f aca="true" t="shared" si="7" ref="E30:M30">IF(E23=0,0,E29/E23)</f>
        <v>0</v>
      </c>
      <c r="F30" s="676">
        <f t="shared" si="7"/>
        <v>0</v>
      </c>
      <c r="G30" s="676">
        <f t="shared" si="7"/>
        <v>0</v>
      </c>
      <c r="H30" s="676">
        <f t="shared" si="7"/>
        <v>0</v>
      </c>
      <c r="I30" s="676">
        <f t="shared" si="7"/>
        <v>0</v>
      </c>
      <c r="J30" s="676">
        <f t="shared" si="7"/>
        <v>0</v>
      </c>
      <c r="K30" s="676">
        <f t="shared" si="7"/>
        <v>0</v>
      </c>
      <c r="L30" s="676">
        <f t="shared" si="7"/>
        <v>0</v>
      </c>
      <c r="M30" s="676">
        <f t="shared" si="7"/>
        <v>0</v>
      </c>
      <c r="N30" s="678"/>
      <c r="O30" s="676">
        <f>IF(O23=0,0,O29/O23)</f>
        <v>0</v>
      </c>
      <c r="P30" s="678"/>
    </row>
    <row r="31" ht="13.5">
      <c r="D31" s="74"/>
    </row>
    <row r="32" spans="1:16" ht="26.25" customHeight="1">
      <c r="A32" s="1025" t="s">
        <v>592</v>
      </c>
      <c r="B32" s="1026"/>
      <c r="C32" s="675">
        <f>SUM(E32:O32)</f>
        <v>0</v>
      </c>
      <c r="D32" s="678"/>
      <c r="E32" s="675">
        <f aca="true" t="shared" si="8" ref="E32:M32">E23-E29</f>
        <v>0</v>
      </c>
      <c r="F32" s="675">
        <f t="shared" si="8"/>
        <v>0</v>
      </c>
      <c r="G32" s="675">
        <f t="shared" si="8"/>
        <v>0</v>
      </c>
      <c r="H32" s="675">
        <f t="shared" si="8"/>
        <v>0</v>
      </c>
      <c r="I32" s="675">
        <f t="shared" si="8"/>
        <v>0</v>
      </c>
      <c r="J32" s="675">
        <f t="shared" si="8"/>
        <v>0</v>
      </c>
      <c r="K32" s="675">
        <f t="shared" si="8"/>
        <v>0</v>
      </c>
      <c r="L32" s="675">
        <f>L23-L29</f>
        <v>0</v>
      </c>
      <c r="M32" s="675">
        <f t="shared" si="8"/>
        <v>0</v>
      </c>
      <c r="N32" s="675">
        <f>N23</f>
        <v>0</v>
      </c>
      <c r="O32" s="675">
        <f>O23-O29</f>
        <v>0</v>
      </c>
      <c r="P32" s="675">
        <f>P23-P29</f>
        <v>0</v>
      </c>
    </row>
  </sheetData>
  <sheetProtection/>
  <mergeCells count="8">
    <mergeCell ref="A19:A21"/>
    <mergeCell ref="A23:B23"/>
    <mergeCell ref="A29:B29"/>
    <mergeCell ref="A32:B32"/>
    <mergeCell ref="A1:O1"/>
    <mergeCell ref="A2:O2"/>
    <mergeCell ref="A3:O3"/>
    <mergeCell ref="A11:A12"/>
  </mergeCells>
  <printOptions horizontalCentered="1"/>
  <pageMargins left="0.6299212598425197" right="0.5511811023622047" top="0.72" bottom="0.5118110236220472" header="0.5905511811023623" footer="0.3937007874015748"/>
  <pageSetup fitToHeight="1" fitToWidth="1" horizontalDpi="600" verticalDpi="600" orientation="landscape" paperSize="9" scale="66" r:id="rId2"/>
  <headerFooter alignWithMargins="0">
    <oddHeader>&amp;L&amp;14&amp;A</oddHeader>
  </headerFooter>
  <ignoredErrors>
    <ignoredError sqref="N32" formula="1"/>
  </ignoredErrors>
  <drawing r:id="rId1"/>
</worksheet>
</file>

<file path=xl/worksheets/sheet5.xml><?xml version="1.0" encoding="utf-8"?>
<worksheet xmlns="http://schemas.openxmlformats.org/spreadsheetml/2006/main" xmlns:r="http://schemas.openxmlformats.org/officeDocument/2006/relationships">
  <sheetPr>
    <pageSetUpPr fitToPage="1"/>
  </sheetPr>
  <dimension ref="A1:R46"/>
  <sheetViews>
    <sheetView zoomScale="65" zoomScaleNormal="65" zoomScalePageLayoutView="0" workbookViewId="0" topLeftCell="A1">
      <selection activeCell="A1" sqref="A1"/>
    </sheetView>
  </sheetViews>
  <sheetFormatPr defaultColWidth="9.00390625" defaultRowHeight="18.75" customHeight="1"/>
  <cols>
    <col min="1" max="1" width="2.125" style="34" customWidth="1"/>
    <col min="2" max="2" width="3.25390625" style="34" customWidth="1"/>
    <col min="3" max="3" width="2.875" style="34" customWidth="1"/>
    <col min="4" max="4" width="38.00390625" style="34" customWidth="1"/>
    <col min="5" max="5" width="15.375" style="34" customWidth="1"/>
    <col min="6" max="7" width="0.74609375" style="34" customWidth="1"/>
    <col min="8" max="8" width="15.375" style="34" customWidth="1"/>
    <col min="9" max="10" width="0.74609375" style="34" customWidth="1"/>
    <col min="11" max="11" width="15.375" style="34" customWidth="1"/>
    <col min="12" max="13" width="0.74609375" style="34" customWidth="1"/>
    <col min="14" max="14" width="15.375" style="34" customWidth="1"/>
    <col min="15" max="16" width="0.74609375" style="34" customWidth="1"/>
    <col min="17" max="17" width="15.375" style="34" customWidth="1"/>
    <col min="18" max="18" width="2.125" style="34" customWidth="1"/>
    <col min="19" max="16384" width="9.00390625" style="34" customWidth="1"/>
  </cols>
  <sheetData>
    <row r="1" spans="1:17" ht="21">
      <c r="A1" s="36"/>
      <c r="B1" s="1029" t="s">
        <v>647</v>
      </c>
      <c r="C1" s="1029"/>
      <c r="D1" s="1029"/>
      <c r="E1" s="1029"/>
      <c r="F1" s="1029"/>
      <c r="G1" s="1029"/>
      <c r="H1" s="1029"/>
      <c r="I1" s="1029"/>
      <c r="J1" s="1029"/>
      <c r="K1" s="1029"/>
      <c r="L1" s="1029"/>
      <c r="M1" s="1029"/>
      <c r="N1" s="1029"/>
      <c r="O1" s="1029"/>
      <c r="P1" s="1029"/>
      <c r="Q1" s="1029"/>
    </row>
    <row r="2" spans="1:17" ht="18.75" customHeight="1">
      <c r="A2" s="36"/>
      <c r="B2" s="1030" t="s">
        <v>570</v>
      </c>
      <c r="C2" s="1030"/>
      <c r="D2" s="1030"/>
      <c r="E2" s="1030"/>
      <c r="F2" s="1030"/>
      <c r="G2" s="1030"/>
      <c r="H2" s="1030"/>
      <c r="I2" s="1030"/>
      <c r="J2" s="1030"/>
      <c r="K2" s="1030"/>
      <c r="L2" s="1030"/>
      <c r="M2" s="1030"/>
      <c r="N2" s="1030"/>
      <c r="O2" s="1030"/>
      <c r="P2" s="1030"/>
      <c r="Q2" s="1030"/>
    </row>
    <row r="3" spans="1:17" ht="18.75" customHeight="1">
      <c r="A3" s="36"/>
      <c r="B3" s="1030" t="s">
        <v>571</v>
      </c>
      <c r="C3" s="1030"/>
      <c r="D3" s="1030"/>
      <c r="E3" s="1030"/>
      <c r="F3" s="1030"/>
      <c r="G3" s="1030"/>
      <c r="H3" s="1030"/>
      <c r="I3" s="1030"/>
      <c r="J3" s="1030"/>
      <c r="K3" s="1030"/>
      <c r="L3" s="1030"/>
      <c r="M3" s="1030"/>
      <c r="N3" s="1030"/>
      <c r="O3" s="1030"/>
      <c r="P3" s="1030"/>
      <c r="Q3" s="1030"/>
    </row>
    <row r="4" spans="1:18" ht="18.75" customHeight="1" thickBot="1">
      <c r="A4" s="36"/>
      <c r="B4" s="36"/>
      <c r="C4" s="36"/>
      <c r="D4" s="36"/>
      <c r="E4" s="36"/>
      <c r="F4" s="36"/>
      <c r="G4" s="36"/>
      <c r="H4" s="36"/>
      <c r="I4" s="36"/>
      <c r="J4" s="36"/>
      <c r="K4" s="36"/>
      <c r="L4" s="36"/>
      <c r="M4" s="36"/>
      <c r="N4" s="36"/>
      <c r="O4" s="36"/>
      <c r="P4" s="36"/>
      <c r="Q4" s="36"/>
      <c r="R4" s="80" t="s">
        <v>648</v>
      </c>
    </row>
    <row r="5" spans="1:18" ht="35.25" customHeight="1">
      <c r="A5" s="81"/>
      <c r="B5" s="82"/>
      <c r="C5" s="82"/>
      <c r="D5" s="82"/>
      <c r="E5" s="83" t="s">
        <v>649</v>
      </c>
      <c r="F5" s="84"/>
      <c r="G5" s="84"/>
      <c r="H5" s="83" t="s">
        <v>650</v>
      </c>
      <c r="I5" s="85"/>
      <c r="J5" s="85"/>
      <c r="K5" s="83" t="s">
        <v>651</v>
      </c>
      <c r="L5" s="84"/>
      <c r="M5" s="84"/>
      <c r="N5" s="83" t="s">
        <v>652</v>
      </c>
      <c r="O5" s="86"/>
      <c r="P5" s="86"/>
      <c r="Q5" s="83" t="s">
        <v>653</v>
      </c>
      <c r="R5" s="87"/>
    </row>
    <row r="6" spans="1:18" ht="18.75" customHeight="1">
      <c r="A6" s="88"/>
      <c r="B6" s="49" t="s">
        <v>654</v>
      </c>
      <c r="C6" s="49"/>
      <c r="D6" s="49"/>
      <c r="E6" s="49">
        <f>SUM(H6:Q6)</f>
        <v>0</v>
      </c>
      <c r="F6" s="49"/>
      <c r="G6" s="49"/>
      <c r="H6" s="841"/>
      <c r="I6" s="49"/>
      <c r="J6" s="49"/>
      <c r="K6" s="841"/>
      <c r="L6" s="49"/>
      <c r="M6" s="49"/>
      <c r="N6" s="841"/>
      <c r="O6" s="49"/>
      <c r="P6" s="49"/>
      <c r="Q6" s="841"/>
      <c r="R6" s="90"/>
    </row>
    <row r="7" spans="1:18" ht="9" customHeight="1">
      <c r="A7" s="88"/>
      <c r="B7" s="49"/>
      <c r="C7" s="49"/>
      <c r="D7" s="49"/>
      <c r="E7" s="49"/>
      <c r="F7" s="49"/>
      <c r="G7" s="49"/>
      <c r="H7" s="49"/>
      <c r="I7" s="49"/>
      <c r="J7" s="49"/>
      <c r="K7" s="49"/>
      <c r="L7" s="49"/>
      <c r="M7" s="49"/>
      <c r="N7" s="49"/>
      <c r="O7" s="49"/>
      <c r="P7" s="49"/>
      <c r="Q7" s="49"/>
      <c r="R7" s="90"/>
    </row>
    <row r="8" spans="1:18" ht="18.75" customHeight="1">
      <c r="A8" s="88"/>
      <c r="B8" s="49"/>
      <c r="C8" s="49" t="s">
        <v>655</v>
      </c>
      <c r="D8" s="49"/>
      <c r="E8" s="49">
        <f>SUM(H8:Q8)</f>
        <v>0</v>
      </c>
      <c r="F8" s="49"/>
      <c r="G8" s="49"/>
      <c r="H8" s="49"/>
      <c r="I8" s="49"/>
      <c r="J8" s="49"/>
      <c r="K8" s="49"/>
      <c r="L8" s="49"/>
      <c r="M8" s="49"/>
      <c r="N8" s="841"/>
      <c r="O8" s="49"/>
      <c r="P8" s="49"/>
      <c r="Q8" s="49"/>
      <c r="R8" s="90"/>
    </row>
    <row r="9" spans="1:18" ht="9" customHeight="1">
      <c r="A9" s="88"/>
      <c r="B9" s="49"/>
      <c r="C9" s="49"/>
      <c r="D9" s="49"/>
      <c r="E9" s="49"/>
      <c r="F9" s="49"/>
      <c r="G9" s="49"/>
      <c r="H9" s="49"/>
      <c r="I9" s="49"/>
      <c r="J9" s="49"/>
      <c r="K9" s="49"/>
      <c r="L9" s="49"/>
      <c r="M9" s="49"/>
      <c r="N9" s="49"/>
      <c r="O9" s="49"/>
      <c r="P9" s="49"/>
      <c r="Q9" s="49"/>
      <c r="R9" s="90"/>
    </row>
    <row r="10" spans="1:18" ht="18.75" customHeight="1">
      <c r="A10" s="88"/>
      <c r="B10" s="49"/>
      <c r="C10" s="49" t="s">
        <v>656</v>
      </c>
      <c r="D10" s="49"/>
      <c r="E10" s="49"/>
      <c r="F10" s="49"/>
      <c r="G10" s="49"/>
      <c r="H10" s="49"/>
      <c r="I10" s="49"/>
      <c r="J10" s="49"/>
      <c r="K10" s="49"/>
      <c r="L10" s="49"/>
      <c r="M10" s="49"/>
      <c r="N10" s="49"/>
      <c r="O10" s="49"/>
      <c r="P10" s="49"/>
      <c r="Q10" s="49"/>
      <c r="R10" s="90"/>
    </row>
    <row r="11" spans="1:18" ht="18.75" customHeight="1">
      <c r="A11" s="88"/>
      <c r="B11" s="49"/>
      <c r="C11" s="49"/>
      <c r="D11" s="49" t="s">
        <v>657</v>
      </c>
      <c r="E11" s="49">
        <f>SUM(H11:Q11)</f>
        <v>0</v>
      </c>
      <c r="F11" s="49"/>
      <c r="G11" s="49"/>
      <c r="H11" s="49"/>
      <c r="I11" s="49"/>
      <c r="J11" s="49"/>
      <c r="K11" s="49"/>
      <c r="L11" s="49"/>
      <c r="M11" s="49"/>
      <c r="N11" s="841"/>
      <c r="O11" s="49"/>
      <c r="P11" s="49"/>
      <c r="Q11" s="49"/>
      <c r="R11" s="90"/>
    </row>
    <row r="12" spans="1:18" ht="18.75" customHeight="1">
      <c r="A12" s="88"/>
      <c r="B12" s="49"/>
      <c r="C12" s="49"/>
      <c r="D12" s="49" t="s">
        <v>658</v>
      </c>
      <c r="E12" s="49">
        <f>SUM(H12:Q12)</f>
        <v>0</v>
      </c>
      <c r="F12" s="49"/>
      <c r="G12" s="49"/>
      <c r="H12" s="49"/>
      <c r="I12" s="49"/>
      <c r="J12" s="49"/>
      <c r="K12" s="49"/>
      <c r="L12" s="49"/>
      <c r="M12" s="49"/>
      <c r="N12" s="841"/>
      <c r="O12" s="49"/>
      <c r="P12" s="49"/>
      <c r="Q12" s="49"/>
      <c r="R12" s="90"/>
    </row>
    <row r="13" spans="1:18" ht="18.75" customHeight="1">
      <c r="A13" s="88"/>
      <c r="B13" s="49"/>
      <c r="C13" s="49"/>
      <c r="D13" s="49" t="s">
        <v>659</v>
      </c>
      <c r="E13" s="49">
        <f>SUM(H13:Q13)</f>
        <v>0</v>
      </c>
      <c r="F13" s="49"/>
      <c r="G13" s="49"/>
      <c r="H13" s="49"/>
      <c r="I13" s="49"/>
      <c r="J13" s="49"/>
      <c r="K13" s="49"/>
      <c r="L13" s="49"/>
      <c r="M13" s="49"/>
      <c r="N13" s="841"/>
      <c r="O13" s="49"/>
      <c r="P13" s="49"/>
      <c r="Q13" s="49"/>
      <c r="R13" s="90"/>
    </row>
    <row r="14" spans="1:18" ht="9" customHeight="1">
      <c r="A14" s="88"/>
      <c r="B14" s="49"/>
      <c r="C14" s="49"/>
      <c r="D14" s="49"/>
      <c r="E14" s="49"/>
      <c r="F14" s="49"/>
      <c r="G14" s="49"/>
      <c r="H14" s="49"/>
      <c r="I14" s="49"/>
      <c r="J14" s="49"/>
      <c r="K14" s="49"/>
      <c r="L14" s="49"/>
      <c r="M14" s="49"/>
      <c r="N14" s="49"/>
      <c r="O14" s="49"/>
      <c r="P14" s="49"/>
      <c r="Q14" s="49"/>
      <c r="R14" s="90"/>
    </row>
    <row r="15" spans="1:18" ht="18.75" customHeight="1">
      <c r="A15" s="88"/>
      <c r="B15" s="49"/>
      <c r="C15" s="49" t="s">
        <v>390</v>
      </c>
      <c r="D15" s="49"/>
      <c r="E15" s="49">
        <f>SUM(H15:Q15)</f>
        <v>0</v>
      </c>
      <c r="F15" s="49"/>
      <c r="G15" s="49"/>
      <c r="H15" s="841"/>
      <c r="I15" s="49"/>
      <c r="J15" s="49"/>
      <c r="L15" s="49"/>
      <c r="M15" s="49"/>
      <c r="N15" s="841"/>
      <c r="O15" s="49"/>
      <c r="P15" s="49"/>
      <c r="Q15" s="49"/>
      <c r="R15" s="90"/>
    </row>
    <row r="16" spans="1:18" ht="9" customHeight="1">
      <c r="A16" s="88"/>
      <c r="B16" s="49"/>
      <c r="C16" s="49"/>
      <c r="D16" s="49"/>
      <c r="E16" s="49"/>
      <c r="F16" s="49"/>
      <c r="G16" s="49"/>
      <c r="H16" s="49"/>
      <c r="I16" s="49"/>
      <c r="J16" s="49"/>
      <c r="K16" s="49"/>
      <c r="L16" s="49"/>
      <c r="M16" s="49"/>
      <c r="N16" s="49"/>
      <c r="O16" s="49"/>
      <c r="P16" s="49"/>
      <c r="Q16" s="49"/>
      <c r="R16" s="90"/>
    </row>
    <row r="17" spans="1:18" ht="18.75" customHeight="1">
      <c r="A17" s="88"/>
      <c r="B17" s="49"/>
      <c r="C17" s="49" t="s">
        <v>660</v>
      </c>
      <c r="D17" s="49"/>
      <c r="E17" s="49">
        <f>SUM(H17:Q17)</f>
        <v>0</v>
      </c>
      <c r="F17" s="49"/>
      <c r="G17" s="49"/>
      <c r="H17" s="49"/>
      <c r="I17" s="49"/>
      <c r="J17" s="49"/>
      <c r="K17" s="49"/>
      <c r="L17" s="49"/>
      <c r="M17" s="49"/>
      <c r="N17" s="841"/>
      <c r="O17" s="49"/>
      <c r="P17" s="49"/>
      <c r="Q17" s="49"/>
      <c r="R17" s="90"/>
    </row>
    <row r="18" spans="1:18" ht="18.75" customHeight="1">
      <c r="A18" s="88"/>
      <c r="B18" s="49"/>
      <c r="C18" s="49"/>
      <c r="D18" s="49" t="s">
        <v>661</v>
      </c>
      <c r="E18" s="49">
        <f>SUM(H18:Q18)</f>
        <v>0</v>
      </c>
      <c r="F18" s="49"/>
      <c r="G18" s="49"/>
      <c r="H18" s="49"/>
      <c r="I18" s="49"/>
      <c r="J18" s="49"/>
      <c r="K18" s="49"/>
      <c r="L18" s="49"/>
      <c r="M18" s="49"/>
      <c r="N18" s="841"/>
      <c r="O18" s="49"/>
      <c r="P18" s="49"/>
      <c r="Q18" s="49"/>
      <c r="R18" s="90"/>
    </row>
    <row r="19" spans="1:18" ht="18.75" customHeight="1">
      <c r="A19" s="88"/>
      <c r="B19" s="49"/>
      <c r="C19" s="49"/>
      <c r="D19" s="49" t="s">
        <v>662</v>
      </c>
      <c r="E19" s="49">
        <f>SUM(H19:Q19)</f>
        <v>0</v>
      </c>
      <c r="F19" s="49"/>
      <c r="G19" s="49"/>
      <c r="H19" s="49"/>
      <c r="I19" s="49"/>
      <c r="J19" s="49"/>
      <c r="K19" s="49"/>
      <c r="L19" s="49"/>
      <c r="M19" s="49"/>
      <c r="N19" s="841"/>
      <c r="O19" s="49"/>
      <c r="P19" s="49"/>
      <c r="Q19" s="49"/>
      <c r="R19" s="90"/>
    </row>
    <row r="20" spans="1:18" ht="18.75" customHeight="1">
      <c r="A20" s="88"/>
      <c r="B20" s="49"/>
      <c r="C20" s="49"/>
      <c r="D20" s="49" t="s">
        <v>593</v>
      </c>
      <c r="E20" s="49">
        <f>SUM(H20:Q20)</f>
        <v>0</v>
      </c>
      <c r="F20" s="49"/>
      <c r="G20" s="49"/>
      <c r="H20" s="49"/>
      <c r="I20" s="49"/>
      <c r="J20" s="49"/>
      <c r="K20" s="49"/>
      <c r="L20" s="49"/>
      <c r="M20" s="49"/>
      <c r="N20" s="841"/>
      <c r="O20" s="49"/>
      <c r="P20" s="49"/>
      <c r="Q20" s="49"/>
      <c r="R20" s="90"/>
    </row>
    <row r="21" spans="1:18" ht="18.75" customHeight="1">
      <c r="A21" s="88"/>
      <c r="B21" s="49"/>
      <c r="C21" s="49"/>
      <c r="D21" s="91" t="s">
        <v>663</v>
      </c>
      <c r="E21" s="49"/>
      <c r="F21" s="49"/>
      <c r="G21" s="49"/>
      <c r="H21" s="49"/>
      <c r="I21" s="49"/>
      <c r="J21" s="49"/>
      <c r="K21" s="49"/>
      <c r="L21" s="49"/>
      <c r="M21" s="49"/>
      <c r="N21" s="49"/>
      <c r="O21" s="49"/>
      <c r="P21" s="49"/>
      <c r="Q21" s="49"/>
      <c r="R21" s="90"/>
    </row>
    <row r="22" spans="1:18" ht="9" customHeight="1">
      <c r="A22" s="88"/>
      <c r="B22" s="49"/>
      <c r="C22" s="49"/>
      <c r="D22" s="49"/>
      <c r="E22" s="49"/>
      <c r="F22" s="49"/>
      <c r="G22" s="49"/>
      <c r="H22" s="49"/>
      <c r="I22" s="49"/>
      <c r="J22" s="49"/>
      <c r="K22" s="49"/>
      <c r="L22" s="49"/>
      <c r="M22" s="49"/>
      <c r="N22" s="49"/>
      <c r="O22" s="49"/>
      <c r="P22" s="49"/>
      <c r="Q22" s="49"/>
      <c r="R22" s="90"/>
    </row>
    <row r="23" spans="1:18" ht="18.75" customHeight="1">
      <c r="A23" s="88"/>
      <c r="B23" s="49"/>
      <c r="C23" s="49" t="s">
        <v>664</v>
      </c>
      <c r="D23" s="49"/>
      <c r="E23" s="49"/>
      <c r="F23" s="49"/>
      <c r="G23" s="49"/>
      <c r="H23" s="49"/>
      <c r="I23" s="49"/>
      <c r="J23" s="49"/>
      <c r="K23" s="49"/>
      <c r="L23" s="49"/>
      <c r="M23" s="49"/>
      <c r="N23" s="49"/>
      <c r="O23" s="49"/>
      <c r="P23" s="49"/>
      <c r="Q23" s="49"/>
      <c r="R23" s="90"/>
    </row>
    <row r="24" spans="1:18" ht="18.75" customHeight="1">
      <c r="A24" s="88"/>
      <c r="B24" s="49"/>
      <c r="C24" s="49"/>
      <c r="D24" s="49" t="s">
        <v>665</v>
      </c>
      <c r="E24" s="49"/>
      <c r="F24" s="49"/>
      <c r="G24" s="49"/>
      <c r="H24" s="49"/>
      <c r="I24" s="49"/>
      <c r="J24" s="49"/>
      <c r="K24" s="841"/>
      <c r="L24" s="49"/>
      <c r="M24" s="49"/>
      <c r="N24" s="49">
        <f>-H24-K24</f>
        <v>0</v>
      </c>
      <c r="O24" s="49"/>
      <c r="P24" s="49"/>
      <c r="Q24" s="49"/>
      <c r="R24" s="90"/>
    </row>
    <row r="25" spans="1:18" ht="18.75" customHeight="1">
      <c r="A25" s="88"/>
      <c r="B25" s="49"/>
      <c r="C25" s="49"/>
      <c r="D25" s="49" t="s">
        <v>666</v>
      </c>
      <c r="E25" s="49"/>
      <c r="F25" s="49"/>
      <c r="G25" s="49"/>
      <c r="H25" s="841"/>
      <c r="I25" s="49"/>
      <c r="J25" s="49"/>
      <c r="K25" s="841"/>
      <c r="L25" s="49"/>
      <c r="M25" s="49"/>
      <c r="N25" s="49">
        <f>-H25-K25-Q25</f>
        <v>0</v>
      </c>
      <c r="O25" s="49"/>
      <c r="P25" s="49"/>
      <c r="Q25" s="841"/>
      <c r="R25" s="90"/>
    </row>
    <row r="26" spans="1:18" ht="18.75" customHeight="1">
      <c r="A26" s="88"/>
      <c r="B26" s="49"/>
      <c r="C26" s="49"/>
      <c r="D26" s="49" t="s">
        <v>667</v>
      </c>
      <c r="E26" s="49"/>
      <c r="F26" s="49"/>
      <c r="G26" s="49"/>
      <c r="H26" s="843"/>
      <c r="I26" s="49"/>
      <c r="J26" s="49"/>
      <c r="K26" s="841"/>
      <c r="L26" s="49"/>
      <c r="M26" s="49"/>
      <c r="N26" s="49">
        <f>-H26-K26</f>
        <v>0</v>
      </c>
      <c r="O26" s="49"/>
      <c r="P26" s="49"/>
      <c r="Q26" s="49"/>
      <c r="R26" s="90"/>
    </row>
    <row r="27" spans="1:18" ht="18.75" customHeight="1">
      <c r="A27" s="88"/>
      <c r="B27" s="49"/>
      <c r="C27" s="49"/>
      <c r="D27" s="49" t="s">
        <v>727</v>
      </c>
      <c r="E27" s="49"/>
      <c r="F27" s="49"/>
      <c r="G27" s="49"/>
      <c r="H27" s="841"/>
      <c r="I27" s="49"/>
      <c r="J27" s="49"/>
      <c r="K27" s="841"/>
      <c r="L27" s="49"/>
      <c r="M27" s="49"/>
      <c r="N27" s="49">
        <f>-H27-K27</f>
        <v>0</v>
      </c>
      <c r="O27" s="49"/>
      <c r="P27" s="49"/>
      <c r="Q27" s="49"/>
      <c r="R27" s="90"/>
    </row>
    <row r="28" spans="1:18" s="36" customFormat="1" ht="9" customHeight="1">
      <c r="A28" s="88"/>
      <c r="B28" s="49"/>
      <c r="C28" s="49"/>
      <c r="D28" s="49"/>
      <c r="E28" s="49"/>
      <c r="F28" s="49"/>
      <c r="G28" s="49"/>
      <c r="H28" s="49"/>
      <c r="I28" s="49"/>
      <c r="J28" s="49"/>
      <c r="K28" s="49"/>
      <c r="L28" s="49"/>
      <c r="M28" s="49"/>
      <c r="N28" s="49"/>
      <c r="O28" s="49"/>
      <c r="P28" s="49"/>
      <c r="Q28" s="49"/>
      <c r="R28" s="92"/>
    </row>
    <row r="29" spans="1:18" s="36" customFormat="1" ht="18.75" customHeight="1">
      <c r="A29" s="88"/>
      <c r="B29" s="49"/>
      <c r="C29" s="49"/>
      <c r="D29" s="49" t="s">
        <v>728</v>
      </c>
      <c r="E29" s="49"/>
      <c r="F29" s="49"/>
      <c r="G29" s="49"/>
      <c r="H29" s="841"/>
      <c r="I29" s="49"/>
      <c r="J29" s="49"/>
      <c r="K29" s="841"/>
      <c r="L29" s="49"/>
      <c r="M29" s="49"/>
      <c r="N29" s="49">
        <f>-H29-K29</f>
        <v>0</v>
      </c>
      <c r="O29" s="49"/>
      <c r="P29" s="49"/>
      <c r="Q29" s="49"/>
      <c r="R29" s="92"/>
    </row>
    <row r="30" spans="1:18" s="36" customFormat="1" ht="18.75" customHeight="1">
      <c r="A30" s="88"/>
      <c r="B30" s="49"/>
      <c r="C30" s="49"/>
      <c r="D30" s="49" t="s">
        <v>764</v>
      </c>
      <c r="E30" s="49"/>
      <c r="F30" s="49"/>
      <c r="G30" s="49"/>
      <c r="H30" s="49"/>
      <c r="I30" s="49"/>
      <c r="J30" s="49"/>
      <c r="K30" s="841"/>
      <c r="L30" s="49"/>
      <c r="M30" s="49"/>
      <c r="N30" s="49">
        <f>-H30-K30</f>
        <v>0</v>
      </c>
      <c r="O30" s="49"/>
      <c r="P30" s="49"/>
      <c r="Q30" s="49"/>
      <c r="R30" s="92"/>
    </row>
    <row r="31" spans="1:18" s="36" customFormat="1" ht="9" customHeight="1">
      <c r="A31" s="88"/>
      <c r="B31" s="49"/>
      <c r="C31" s="49"/>
      <c r="D31" s="49"/>
      <c r="E31" s="49"/>
      <c r="F31" s="49"/>
      <c r="G31" s="49"/>
      <c r="H31" s="49"/>
      <c r="I31" s="49"/>
      <c r="J31" s="49"/>
      <c r="K31" s="49"/>
      <c r="L31" s="49"/>
      <c r="M31" s="49"/>
      <c r="N31" s="49"/>
      <c r="O31" s="49"/>
      <c r="P31" s="49"/>
      <c r="Q31" s="49"/>
      <c r="R31" s="92"/>
    </row>
    <row r="32" spans="1:18" s="36" customFormat="1" ht="18.75" customHeight="1">
      <c r="A32" s="88"/>
      <c r="B32" s="49"/>
      <c r="C32" s="49" t="s">
        <v>729</v>
      </c>
      <c r="D32" s="49"/>
      <c r="E32" s="49">
        <f>SUM(H32:Q32)</f>
        <v>0</v>
      </c>
      <c r="F32" s="49"/>
      <c r="G32" s="49"/>
      <c r="H32" s="49"/>
      <c r="I32" s="49"/>
      <c r="J32" s="49"/>
      <c r="K32" s="49"/>
      <c r="L32" s="49"/>
      <c r="M32" s="49"/>
      <c r="N32" s="49"/>
      <c r="O32" s="49"/>
      <c r="P32" s="49"/>
      <c r="Q32" s="841"/>
      <c r="R32" s="92"/>
    </row>
    <row r="33" spans="1:18" s="36" customFormat="1" ht="9" customHeight="1">
      <c r="A33" s="88"/>
      <c r="B33" s="49"/>
      <c r="C33" s="49"/>
      <c r="D33" s="49"/>
      <c r="E33" s="49"/>
      <c r="F33" s="49"/>
      <c r="G33" s="49"/>
      <c r="H33" s="49"/>
      <c r="I33" s="49"/>
      <c r="J33" s="49"/>
      <c r="K33" s="49"/>
      <c r="L33" s="49"/>
      <c r="M33" s="49"/>
      <c r="N33" s="49"/>
      <c r="O33" s="49"/>
      <c r="P33" s="49"/>
      <c r="Q33" s="49"/>
      <c r="R33" s="92"/>
    </row>
    <row r="34" spans="1:18" s="36" customFormat="1" ht="18.75" customHeight="1">
      <c r="A34" s="88"/>
      <c r="B34" s="49"/>
      <c r="C34" s="49" t="s">
        <v>730</v>
      </c>
      <c r="D34" s="49"/>
      <c r="E34" s="49">
        <f>SUM(H34:Q34)</f>
        <v>0</v>
      </c>
      <c r="F34" s="49"/>
      <c r="G34" s="49"/>
      <c r="H34" s="49"/>
      <c r="I34" s="49"/>
      <c r="J34" s="49"/>
      <c r="K34" s="49"/>
      <c r="L34" s="49"/>
      <c r="M34" s="49"/>
      <c r="N34" s="49"/>
      <c r="O34" s="49"/>
      <c r="P34" s="49"/>
      <c r="Q34" s="841"/>
      <c r="R34" s="92"/>
    </row>
    <row r="35" spans="1:18" s="36" customFormat="1" ht="9" customHeight="1">
      <c r="A35" s="88"/>
      <c r="B35" s="49"/>
      <c r="C35" s="49"/>
      <c r="D35" s="49"/>
      <c r="E35" s="49"/>
      <c r="F35" s="49"/>
      <c r="G35" s="49"/>
      <c r="H35" s="49"/>
      <c r="I35" s="49"/>
      <c r="J35" s="49"/>
      <c r="K35" s="49"/>
      <c r="L35" s="49"/>
      <c r="M35" s="49"/>
      <c r="N35" s="49"/>
      <c r="O35" s="49"/>
      <c r="P35" s="49"/>
      <c r="Q35" s="49"/>
      <c r="R35" s="92"/>
    </row>
    <row r="36" spans="1:18" s="36" customFormat="1" ht="18.75" customHeight="1">
      <c r="A36" s="88"/>
      <c r="B36" s="49"/>
      <c r="C36" s="49" t="s">
        <v>731</v>
      </c>
      <c r="D36" s="49"/>
      <c r="E36" s="49">
        <f>SUM(H36:Q36)</f>
        <v>0</v>
      </c>
      <c r="F36" s="49"/>
      <c r="G36" s="49"/>
      <c r="H36" s="49"/>
      <c r="I36" s="49"/>
      <c r="J36" s="49"/>
      <c r="K36" s="842"/>
      <c r="L36" s="49"/>
      <c r="M36" s="49"/>
      <c r="N36" s="49">
        <f>-K36</f>
        <v>0</v>
      </c>
      <c r="O36" s="49"/>
      <c r="P36" s="49"/>
      <c r="Q36" s="49"/>
      <c r="R36" s="92"/>
    </row>
    <row r="37" spans="1:18" ht="9" customHeight="1">
      <c r="A37" s="88"/>
      <c r="B37" s="93"/>
      <c r="C37" s="93"/>
      <c r="D37" s="93"/>
      <c r="E37" s="93"/>
      <c r="F37" s="93"/>
      <c r="G37" s="93"/>
      <c r="H37" s="93"/>
      <c r="I37" s="93"/>
      <c r="J37" s="93"/>
      <c r="K37" s="93"/>
      <c r="L37" s="93"/>
      <c r="M37" s="93"/>
      <c r="N37" s="93"/>
      <c r="O37" s="93"/>
      <c r="P37" s="93"/>
      <c r="Q37" s="93"/>
      <c r="R37" s="90"/>
    </row>
    <row r="38" spans="1:18" ht="18.75" customHeight="1" thickBot="1">
      <c r="A38" s="88"/>
      <c r="B38" s="94" t="s">
        <v>732</v>
      </c>
      <c r="C38" s="94"/>
      <c r="D38" s="94"/>
      <c r="E38" s="94">
        <f>SUM(H38:Q38)</f>
        <v>0</v>
      </c>
      <c r="F38" s="94"/>
      <c r="G38" s="94"/>
      <c r="H38" s="94">
        <f>SUM(H6:H36)</f>
        <v>0</v>
      </c>
      <c r="I38" s="94"/>
      <c r="J38" s="94"/>
      <c r="K38" s="94">
        <f>SUM(K6:K36)</f>
        <v>0</v>
      </c>
      <c r="L38" s="94"/>
      <c r="M38" s="94"/>
      <c r="N38" s="94">
        <f>SUM(N6:N36)</f>
        <v>0</v>
      </c>
      <c r="O38" s="94"/>
      <c r="P38" s="94"/>
      <c r="Q38" s="94">
        <f>SUM(Q6:Q36)</f>
        <v>0</v>
      </c>
      <c r="R38" s="90"/>
    </row>
    <row r="39" spans="1:18" ht="9" customHeight="1" thickBot="1" thickTop="1">
      <c r="A39" s="95"/>
      <c r="B39" s="96"/>
      <c r="C39" s="96"/>
      <c r="D39" s="96"/>
      <c r="E39" s="96"/>
      <c r="F39" s="96"/>
      <c r="G39" s="96"/>
      <c r="H39" s="96"/>
      <c r="I39" s="96"/>
      <c r="J39" s="96"/>
      <c r="K39" s="96"/>
      <c r="L39" s="96"/>
      <c r="M39" s="96"/>
      <c r="N39" s="96"/>
      <c r="O39" s="96"/>
      <c r="P39" s="96"/>
      <c r="Q39" s="96"/>
      <c r="R39" s="97"/>
    </row>
    <row r="46" ht="18.75" customHeight="1">
      <c r="G46" s="34">
        <v>0</v>
      </c>
    </row>
  </sheetData>
  <sheetProtection/>
  <mergeCells count="3">
    <mergeCell ref="B1:Q1"/>
    <mergeCell ref="B2:Q2"/>
    <mergeCell ref="B3:Q3"/>
  </mergeCells>
  <printOptions horizontalCentered="1"/>
  <pageMargins left="0.6299212598425197" right="0.5511811023622047" top="0.8" bottom="0.5118110236220472" header="0.5905511811023623" footer="0.3937007874015748"/>
  <pageSetup fitToHeight="1" fitToWidth="1" horizontalDpi="600" verticalDpi="600" orientation="landscape" paperSize="9" scale="86" r:id="rId2"/>
  <headerFooter alignWithMargins="0">
    <oddHeader>&amp;L&amp;14&amp;A</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72"/>
  <sheetViews>
    <sheetView zoomScale="75" zoomScaleNormal="75" zoomScalePageLayoutView="0" workbookViewId="0" topLeftCell="A1">
      <selection activeCell="A1" sqref="A1"/>
    </sheetView>
  </sheetViews>
  <sheetFormatPr defaultColWidth="9.00390625" defaultRowHeight="13.5"/>
  <cols>
    <col min="1" max="1" width="3.125" style="98" customWidth="1"/>
    <col min="2" max="2" width="36.50390625" style="98" bestFit="1" customWidth="1"/>
    <col min="3" max="3" width="3.125" style="98" customWidth="1"/>
    <col min="4" max="4" width="11.375" style="100" customWidth="1"/>
    <col min="5" max="5" width="4.75390625" style="100" customWidth="1"/>
    <col min="6" max="16384" width="9.00390625" style="98" customWidth="1"/>
  </cols>
  <sheetData>
    <row r="1" spans="1:5" ht="21">
      <c r="A1" s="1048" t="s">
        <v>733</v>
      </c>
      <c r="B1" s="1048"/>
      <c r="C1" s="1048"/>
      <c r="D1" s="1048"/>
      <c r="E1" s="1048"/>
    </row>
    <row r="2" spans="1:5" ht="16.5" customHeight="1">
      <c r="A2" s="1049" t="s">
        <v>734</v>
      </c>
      <c r="B2" s="1049"/>
      <c r="C2" s="1049"/>
      <c r="D2" s="1049"/>
      <c r="E2" s="1049"/>
    </row>
    <row r="3" spans="1:5" ht="16.5" customHeight="1">
      <c r="A3" s="1049" t="s">
        <v>735</v>
      </c>
      <c r="B3" s="1049"/>
      <c r="C3" s="1049"/>
      <c r="D3" s="1049"/>
      <c r="E3" s="1049"/>
    </row>
    <row r="4" ht="18.75" customHeight="1" thickBot="1">
      <c r="E4" s="101" t="s">
        <v>648</v>
      </c>
    </row>
    <row r="5" spans="1:5" s="104" customFormat="1" ht="18.75" customHeight="1">
      <c r="A5" s="102"/>
      <c r="B5" s="1050" t="s">
        <v>736</v>
      </c>
      <c r="C5" s="1050"/>
      <c r="D5" s="1050"/>
      <c r="E5" s="103"/>
    </row>
    <row r="6" spans="1:5" s="104" customFormat="1" ht="18.75" customHeight="1">
      <c r="A6" s="105"/>
      <c r="B6" s="106" t="s">
        <v>737</v>
      </c>
      <c r="C6" s="106"/>
      <c r="D6" s="1045"/>
      <c r="E6" s="1046"/>
    </row>
    <row r="7" spans="1:5" s="104" customFormat="1" ht="18.75" customHeight="1">
      <c r="A7" s="107"/>
      <c r="B7" s="104" t="s">
        <v>738</v>
      </c>
      <c r="D7" s="1037"/>
      <c r="E7" s="1038"/>
    </row>
    <row r="8" spans="1:5" s="104" customFormat="1" ht="18.75" customHeight="1">
      <c r="A8" s="107"/>
      <c r="B8" s="108" t="s">
        <v>739</v>
      </c>
      <c r="D8" s="1037"/>
      <c r="E8" s="1038"/>
    </row>
    <row r="9" spans="1:5" s="104" customFormat="1" ht="18.75" customHeight="1">
      <c r="A9" s="107"/>
      <c r="B9" s="104" t="s">
        <v>740</v>
      </c>
      <c r="D9" s="1037"/>
      <c r="E9" s="1038"/>
    </row>
    <row r="10" spans="1:5" s="104" customFormat="1" ht="18.75" customHeight="1">
      <c r="A10" s="107"/>
      <c r="B10" s="109" t="s">
        <v>741</v>
      </c>
      <c r="D10" s="1037"/>
      <c r="E10" s="1038"/>
    </row>
    <row r="11" spans="1:5" s="104" customFormat="1" ht="18.75" customHeight="1">
      <c r="A11" s="107"/>
      <c r="B11" s="108" t="s">
        <v>680</v>
      </c>
      <c r="D11" s="1037"/>
      <c r="E11" s="1038"/>
    </row>
    <row r="12" spans="1:5" s="104" customFormat="1" ht="18.75" customHeight="1">
      <c r="A12" s="110"/>
      <c r="B12" s="111" t="s">
        <v>742</v>
      </c>
      <c r="C12" s="111"/>
      <c r="D12" s="1039"/>
      <c r="E12" s="1040"/>
    </row>
    <row r="13" spans="1:5" s="115" customFormat="1" ht="18.75" customHeight="1">
      <c r="A13" s="112"/>
      <c r="B13" s="113" t="s">
        <v>743</v>
      </c>
      <c r="C13" s="114"/>
      <c r="D13" s="1041">
        <f>SUM(D6:E12)</f>
        <v>0</v>
      </c>
      <c r="E13" s="1042"/>
    </row>
    <row r="14" spans="1:5" ht="18.75" customHeight="1">
      <c r="A14" s="105"/>
      <c r="B14" s="106" t="s">
        <v>657</v>
      </c>
      <c r="C14" s="106"/>
      <c r="D14" s="1045"/>
      <c r="E14" s="1046"/>
    </row>
    <row r="15" spans="1:5" ht="18.75" customHeight="1">
      <c r="A15" s="107"/>
      <c r="B15" s="104" t="s">
        <v>658</v>
      </c>
      <c r="C15" s="104"/>
      <c r="D15" s="1037"/>
      <c r="E15" s="1038"/>
    </row>
    <row r="16" spans="1:5" ht="18.75" customHeight="1">
      <c r="A16" s="107"/>
      <c r="B16" s="104" t="s">
        <v>744</v>
      </c>
      <c r="C16" s="104"/>
      <c r="D16" s="1037"/>
      <c r="E16" s="1038"/>
    </row>
    <row r="17" spans="1:5" ht="18.75" customHeight="1">
      <c r="A17" s="107"/>
      <c r="B17" s="104" t="s">
        <v>745</v>
      </c>
      <c r="C17" s="104"/>
      <c r="D17" s="1037"/>
      <c r="E17" s="1038"/>
    </row>
    <row r="18" spans="1:5" ht="18.75" customHeight="1">
      <c r="A18" s="107"/>
      <c r="B18" s="104" t="s">
        <v>746</v>
      </c>
      <c r="C18" s="104"/>
      <c r="D18" s="1037"/>
      <c r="E18" s="1038"/>
    </row>
    <row r="19" spans="1:5" ht="18.75" customHeight="1">
      <c r="A19" s="107"/>
      <c r="B19" s="104" t="s">
        <v>747</v>
      </c>
      <c r="C19" s="104"/>
      <c r="D19" s="1037"/>
      <c r="E19" s="1038"/>
    </row>
    <row r="20" spans="1:5" ht="18.75" customHeight="1">
      <c r="A20" s="107"/>
      <c r="B20" s="104" t="s">
        <v>748</v>
      </c>
      <c r="C20" s="104"/>
      <c r="D20" s="1037"/>
      <c r="E20" s="1038"/>
    </row>
    <row r="21" spans="1:5" ht="18.75" customHeight="1">
      <c r="A21" s="107"/>
      <c r="B21" s="104" t="s">
        <v>749</v>
      </c>
      <c r="C21" s="104"/>
      <c r="D21" s="1037"/>
      <c r="E21" s="1038"/>
    </row>
    <row r="22" spans="1:5" ht="18.75" customHeight="1">
      <c r="A22" s="110"/>
      <c r="B22" s="111" t="s">
        <v>750</v>
      </c>
      <c r="C22" s="111"/>
      <c r="D22" s="1039"/>
      <c r="E22" s="1040"/>
    </row>
    <row r="23" spans="1:5" s="119" customFormat="1" ht="18.75" customHeight="1">
      <c r="A23" s="116"/>
      <c r="B23" s="117" t="s">
        <v>751</v>
      </c>
      <c r="C23" s="118"/>
      <c r="D23" s="1041">
        <f>SUM(D14:E22)</f>
        <v>0</v>
      </c>
      <c r="E23" s="1042"/>
    </row>
    <row r="24" spans="1:5" s="119" customFormat="1" ht="18.75" customHeight="1" thickBot="1">
      <c r="A24" s="120"/>
      <c r="B24" s="121" t="s">
        <v>752</v>
      </c>
      <c r="C24" s="121"/>
      <c r="D24" s="1043">
        <f>D23-D13</f>
        <v>0</v>
      </c>
      <c r="E24" s="1044"/>
    </row>
    <row r="25" spans="4:5" s="119" customFormat="1" ht="18.75" customHeight="1" thickBot="1">
      <c r="D25" s="122"/>
      <c r="E25" s="122"/>
    </row>
    <row r="26" spans="1:5" s="119" customFormat="1" ht="18.75" customHeight="1">
      <c r="A26" s="123"/>
      <c r="B26" s="1047" t="s">
        <v>753</v>
      </c>
      <c r="C26" s="1047"/>
      <c r="D26" s="1047"/>
      <c r="E26" s="124"/>
    </row>
    <row r="27" spans="1:5" s="119" customFormat="1" ht="18.75" customHeight="1">
      <c r="A27" s="116"/>
      <c r="B27" s="118" t="s">
        <v>754</v>
      </c>
      <c r="C27" s="118"/>
      <c r="D27" s="1045"/>
      <c r="E27" s="1046"/>
    </row>
    <row r="28" spans="1:5" s="119" customFormat="1" ht="18.75" customHeight="1">
      <c r="A28" s="125"/>
      <c r="B28" s="115" t="s">
        <v>755</v>
      </c>
      <c r="C28" s="115"/>
      <c r="D28" s="1037"/>
      <c r="E28" s="1038"/>
    </row>
    <row r="29" spans="1:5" s="119" customFormat="1" ht="18.75" customHeight="1">
      <c r="A29" s="126"/>
      <c r="B29" s="127" t="s">
        <v>681</v>
      </c>
      <c r="C29" s="127"/>
      <c r="D29" s="1039"/>
      <c r="E29" s="1040"/>
    </row>
    <row r="30" spans="1:5" s="119" customFormat="1" ht="18.75" customHeight="1">
      <c r="A30" s="112"/>
      <c r="B30" s="113" t="s">
        <v>743</v>
      </c>
      <c r="C30" s="128"/>
      <c r="D30" s="1041">
        <f>SUM(D27:E29)</f>
        <v>0</v>
      </c>
      <c r="E30" s="1042"/>
    </row>
    <row r="31" spans="1:5" s="119" customFormat="1" ht="18.75" customHeight="1">
      <c r="A31" s="116"/>
      <c r="B31" s="104" t="s">
        <v>744</v>
      </c>
      <c r="C31" s="129"/>
      <c r="D31" s="1045"/>
      <c r="E31" s="1046"/>
    </row>
    <row r="32" spans="1:5" s="119" customFormat="1" ht="18.75" customHeight="1">
      <c r="A32" s="125"/>
      <c r="B32" s="115" t="s">
        <v>748</v>
      </c>
      <c r="C32" s="130"/>
      <c r="D32" s="1037"/>
      <c r="E32" s="1038"/>
    </row>
    <row r="33" spans="1:5" s="119" customFormat="1" ht="18.75" customHeight="1">
      <c r="A33" s="125"/>
      <c r="B33" s="115" t="s">
        <v>749</v>
      </c>
      <c r="C33" s="130"/>
      <c r="D33" s="1037"/>
      <c r="E33" s="1038"/>
    </row>
    <row r="34" spans="1:5" s="119" customFormat="1" ht="18.75" customHeight="1">
      <c r="A34" s="126"/>
      <c r="B34" s="127" t="s">
        <v>750</v>
      </c>
      <c r="C34" s="131"/>
      <c r="D34" s="1039"/>
      <c r="E34" s="1040"/>
    </row>
    <row r="35" spans="1:5" s="119" customFormat="1" ht="18.75" customHeight="1">
      <c r="A35" s="112"/>
      <c r="B35" s="113" t="s">
        <v>751</v>
      </c>
      <c r="C35" s="128"/>
      <c r="D35" s="1041">
        <f>SUM(D31:E34)</f>
        <v>0</v>
      </c>
      <c r="E35" s="1042"/>
    </row>
    <row r="36" spans="1:5" s="119" customFormat="1" ht="18.75" customHeight="1" thickBot="1">
      <c r="A36" s="120"/>
      <c r="B36" s="121" t="s">
        <v>756</v>
      </c>
      <c r="C36" s="132"/>
      <c r="D36" s="1043">
        <f>D35-D30</f>
        <v>0</v>
      </c>
      <c r="E36" s="1044"/>
    </row>
    <row r="37" spans="4:5" s="119" customFormat="1" ht="18.75" customHeight="1" thickBot="1">
      <c r="D37" s="122"/>
      <c r="E37" s="122"/>
    </row>
    <row r="38" spans="1:5" s="119" customFormat="1" ht="18.75" customHeight="1">
      <c r="A38" s="123"/>
      <c r="B38" s="1047" t="s">
        <v>757</v>
      </c>
      <c r="C38" s="1047"/>
      <c r="D38" s="1047"/>
      <c r="E38" s="124"/>
    </row>
    <row r="39" spans="1:5" s="119" customFormat="1" ht="18.75" customHeight="1">
      <c r="A39" s="116"/>
      <c r="B39" s="118" t="s">
        <v>758</v>
      </c>
      <c r="C39" s="118"/>
      <c r="D39" s="1045"/>
      <c r="E39" s="1046"/>
    </row>
    <row r="40" spans="1:5" s="119" customFormat="1" ht="18.75" customHeight="1">
      <c r="A40" s="125"/>
      <c r="B40" s="115" t="s">
        <v>759</v>
      </c>
      <c r="C40" s="115"/>
      <c r="D40" s="1037"/>
      <c r="E40" s="1038"/>
    </row>
    <row r="41" spans="1:5" s="119" customFormat="1" ht="18.75" customHeight="1">
      <c r="A41" s="125"/>
      <c r="B41" s="115" t="s">
        <v>760</v>
      </c>
      <c r="C41" s="115"/>
      <c r="D41" s="1037"/>
      <c r="E41" s="1038"/>
    </row>
    <row r="42" spans="1:5" s="119" customFormat="1" ht="18.75" customHeight="1">
      <c r="A42" s="125"/>
      <c r="B42" s="115" t="s">
        <v>761</v>
      </c>
      <c r="C42" s="115"/>
      <c r="D42" s="1037"/>
      <c r="E42" s="1038"/>
    </row>
    <row r="43" spans="1:5" s="119" customFormat="1" ht="18.75" customHeight="1">
      <c r="A43" s="125"/>
      <c r="B43" s="115" t="s">
        <v>682</v>
      </c>
      <c r="C43" s="115"/>
      <c r="D43" s="1037"/>
      <c r="E43" s="1038"/>
    </row>
    <row r="44" spans="1:5" s="119" customFormat="1" ht="18.75" customHeight="1">
      <c r="A44" s="126"/>
      <c r="B44" s="127" t="s">
        <v>762</v>
      </c>
      <c r="C44" s="127"/>
      <c r="D44" s="1039"/>
      <c r="E44" s="1040"/>
    </row>
    <row r="45" spans="1:5" s="119" customFormat="1" ht="18.75" customHeight="1">
      <c r="A45" s="112"/>
      <c r="B45" s="113" t="s">
        <v>743</v>
      </c>
      <c r="C45" s="114"/>
      <c r="D45" s="1041">
        <f>SUM(D39:E44)</f>
        <v>0</v>
      </c>
      <c r="E45" s="1042"/>
    </row>
    <row r="46" spans="1:5" s="119" customFormat="1" ht="18.75" customHeight="1">
      <c r="A46" s="116"/>
      <c r="B46" s="104" t="s">
        <v>744</v>
      </c>
      <c r="C46" s="129"/>
      <c r="D46" s="1045"/>
      <c r="E46" s="1046"/>
    </row>
    <row r="47" spans="1:5" s="119" customFormat="1" ht="18.75" customHeight="1">
      <c r="A47" s="125"/>
      <c r="B47" s="115" t="s">
        <v>763</v>
      </c>
      <c r="C47" s="130"/>
      <c r="D47" s="1037"/>
      <c r="E47" s="1038"/>
    </row>
    <row r="48" spans="1:5" s="119" customFormat="1" ht="18.75" customHeight="1">
      <c r="A48" s="125"/>
      <c r="B48" s="115" t="s">
        <v>749</v>
      </c>
      <c r="C48" s="130"/>
      <c r="D48" s="1037"/>
      <c r="E48" s="1038"/>
    </row>
    <row r="49" spans="1:5" s="119" customFormat="1" ht="18.75" customHeight="1">
      <c r="A49" s="125"/>
      <c r="B49" s="115" t="s">
        <v>748</v>
      </c>
      <c r="C49" s="130"/>
      <c r="D49" s="1037"/>
      <c r="E49" s="1038"/>
    </row>
    <row r="50" spans="1:5" s="119" customFormat="1" ht="18.75" customHeight="1">
      <c r="A50" s="125"/>
      <c r="B50" s="115" t="s">
        <v>765</v>
      </c>
      <c r="C50" s="130"/>
      <c r="D50" s="1037"/>
      <c r="E50" s="1038"/>
    </row>
    <row r="51" spans="1:5" s="119" customFormat="1" ht="18.75" customHeight="1">
      <c r="A51" s="126"/>
      <c r="B51" s="127" t="s">
        <v>750</v>
      </c>
      <c r="C51" s="131"/>
      <c r="D51" s="1039"/>
      <c r="E51" s="1040"/>
    </row>
    <row r="52" spans="1:5" s="119" customFormat="1" ht="18.75" customHeight="1">
      <c r="A52" s="112"/>
      <c r="B52" s="113" t="s">
        <v>751</v>
      </c>
      <c r="C52" s="128"/>
      <c r="D52" s="1041">
        <f>SUM(D46:E51)</f>
        <v>0</v>
      </c>
      <c r="E52" s="1042"/>
    </row>
    <row r="53" spans="1:5" s="119" customFormat="1" ht="18.75" customHeight="1" thickBot="1">
      <c r="A53" s="120"/>
      <c r="B53" s="121" t="s">
        <v>766</v>
      </c>
      <c r="C53" s="132"/>
      <c r="D53" s="1043">
        <f>D52-D45</f>
        <v>0</v>
      </c>
      <c r="E53" s="1044"/>
    </row>
    <row r="54" spans="4:5" s="119" customFormat="1" ht="18.75" customHeight="1" thickBot="1">
      <c r="D54" s="122"/>
      <c r="E54" s="122"/>
    </row>
    <row r="55" spans="1:5" s="119" customFormat="1" ht="18.75" customHeight="1">
      <c r="A55" s="123"/>
      <c r="B55" s="133" t="s">
        <v>767</v>
      </c>
      <c r="C55" s="133"/>
      <c r="D55" s="1031">
        <f>D24+D36+D53</f>
        <v>0</v>
      </c>
      <c r="E55" s="1032"/>
    </row>
    <row r="56" spans="1:5" s="119" customFormat="1" ht="18.75" customHeight="1" thickBot="1">
      <c r="A56" s="125"/>
      <c r="B56" s="115" t="s">
        <v>768</v>
      </c>
      <c r="C56" s="115"/>
      <c r="D56" s="1033"/>
      <c r="E56" s="1034"/>
    </row>
    <row r="57" spans="1:6" s="119" customFormat="1" ht="18.75" customHeight="1" thickBot="1">
      <c r="A57" s="134"/>
      <c r="B57" s="135" t="s">
        <v>769</v>
      </c>
      <c r="C57" s="136"/>
      <c r="D57" s="1035">
        <f>D55+D56</f>
        <v>0</v>
      </c>
      <c r="E57" s="1036"/>
      <c r="F57" s="846"/>
    </row>
    <row r="58" spans="4:5" s="119" customFormat="1" ht="10.5" customHeight="1">
      <c r="D58" s="122"/>
      <c r="E58" s="122"/>
    </row>
    <row r="59" spans="1:5" s="119" customFormat="1" ht="19.5" customHeight="1">
      <c r="A59" s="488" t="s">
        <v>770</v>
      </c>
      <c r="D59" s="122"/>
      <c r="E59" s="122"/>
    </row>
    <row r="60" spans="1:5" s="119" customFormat="1" ht="19.5" customHeight="1">
      <c r="A60" s="137" t="s">
        <v>688</v>
      </c>
      <c r="B60" s="119" t="s">
        <v>771</v>
      </c>
      <c r="D60" s="122"/>
      <c r="E60" s="122"/>
    </row>
    <row r="61" spans="1:5" s="119" customFormat="1" ht="19.5" customHeight="1">
      <c r="A61" s="137" t="s">
        <v>772</v>
      </c>
      <c r="B61" s="119" t="s">
        <v>773</v>
      </c>
      <c r="D61" s="122"/>
      <c r="E61" s="122"/>
    </row>
    <row r="62" spans="1:5" s="119" customFormat="1" ht="19.5" customHeight="1">
      <c r="A62" s="137" t="s">
        <v>774</v>
      </c>
      <c r="B62" s="119" t="s">
        <v>775</v>
      </c>
      <c r="D62" s="122"/>
      <c r="E62" s="122"/>
    </row>
    <row r="63" ht="19.5" customHeight="1">
      <c r="A63" s="488" t="s">
        <v>109</v>
      </c>
    </row>
    <row r="64" spans="1:5" ht="19.5" customHeight="1">
      <c r="A64" s="488"/>
      <c r="B64" s="98" t="s">
        <v>110</v>
      </c>
      <c r="D64" s="838"/>
      <c r="E64" s="848" t="s">
        <v>683</v>
      </c>
    </row>
    <row r="65" spans="1:5" ht="19.5" customHeight="1">
      <c r="A65" s="488"/>
      <c r="B65" s="98" t="s">
        <v>111</v>
      </c>
      <c r="C65" s="99" t="s">
        <v>684</v>
      </c>
      <c r="D65" s="838"/>
      <c r="E65" s="848" t="s">
        <v>683</v>
      </c>
    </row>
    <row r="66" spans="1:5" ht="19.5" customHeight="1">
      <c r="A66" s="488"/>
      <c r="B66" s="98" t="s">
        <v>210</v>
      </c>
      <c r="C66" s="99" t="s">
        <v>685</v>
      </c>
      <c r="D66" s="838"/>
      <c r="E66" s="848" t="s">
        <v>683</v>
      </c>
    </row>
    <row r="67" spans="1:5" ht="19.5" customHeight="1">
      <c r="A67" s="488"/>
      <c r="B67" s="98" t="s">
        <v>211</v>
      </c>
      <c r="C67" s="99" t="s">
        <v>686</v>
      </c>
      <c r="D67" s="838"/>
      <c r="E67" s="848" t="s">
        <v>683</v>
      </c>
    </row>
    <row r="68" spans="1:5" ht="19.5" customHeight="1">
      <c r="A68" s="488"/>
      <c r="B68" s="98" t="s">
        <v>687</v>
      </c>
      <c r="D68" s="838"/>
      <c r="E68" s="848" t="s">
        <v>683</v>
      </c>
    </row>
    <row r="69" spans="1:5" ht="19.5" customHeight="1">
      <c r="A69" s="488"/>
      <c r="B69" s="98" t="s">
        <v>212</v>
      </c>
      <c r="D69" s="847"/>
      <c r="E69" s="848" t="s">
        <v>683</v>
      </c>
    </row>
    <row r="70" spans="1:5" ht="19.5" customHeight="1" thickBot="1">
      <c r="A70" s="488"/>
      <c r="B70" s="98" t="s">
        <v>213</v>
      </c>
      <c r="D70" s="839">
        <f>D64-D65-D66-D67+D68+D69</f>
        <v>0</v>
      </c>
      <c r="E70" s="848" t="s">
        <v>683</v>
      </c>
    </row>
    <row r="71" ht="19.5" customHeight="1" thickTop="1">
      <c r="A71" s="488" t="s">
        <v>594</v>
      </c>
    </row>
    <row r="72" ht="19.5" customHeight="1">
      <c r="A72" s="98" t="s">
        <v>596</v>
      </c>
    </row>
  </sheetData>
  <sheetProtection/>
  <mergeCells count="53">
    <mergeCell ref="A1:E1"/>
    <mergeCell ref="A2:E2"/>
    <mergeCell ref="A3:E3"/>
    <mergeCell ref="B5:D5"/>
    <mergeCell ref="D10:E10"/>
    <mergeCell ref="D11:E11"/>
    <mergeCell ref="D12:E12"/>
    <mergeCell ref="D13:E13"/>
    <mergeCell ref="D6:E6"/>
    <mergeCell ref="D7:E7"/>
    <mergeCell ref="D8:E8"/>
    <mergeCell ref="D9:E9"/>
    <mergeCell ref="D18:E18"/>
    <mergeCell ref="D19:E19"/>
    <mergeCell ref="D20:E20"/>
    <mergeCell ref="D21:E21"/>
    <mergeCell ref="D14:E14"/>
    <mergeCell ref="D15:E15"/>
    <mergeCell ref="D16:E16"/>
    <mergeCell ref="D17:E17"/>
    <mergeCell ref="D27:E27"/>
    <mergeCell ref="D29:E29"/>
    <mergeCell ref="D30:E30"/>
    <mergeCell ref="D31:E31"/>
    <mergeCell ref="D28:E28"/>
    <mergeCell ref="D22:E22"/>
    <mergeCell ref="D23:E23"/>
    <mergeCell ref="D24:E24"/>
    <mergeCell ref="B26:D26"/>
    <mergeCell ref="D36:E36"/>
    <mergeCell ref="B38:D38"/>
    <mergeCell ref="D39:E39"/>
    <mergeCell ref="D40:E40"/>
    <mergeCell ref="D32:E32"/>
    <mergeCell ref="D33:E33"/>
    <mergeCell ref="D34:E34"/>
    <mergeCell ref="D35:E35"/>
    <mergeCell ref="D46:E46"/>
    <mergeCell ref="D47:E47"/>
    <mergeCell ref="D48:E48"/>
    <mergeCell ref="D49:E49"/>
    <mergeCell ref="D41:E41"/>
    <mergeCell ref="D43:E43"/>
    <mergeCell ref="D44:E44"/>
    <mergeCell ref="D45:E45"/>
    <mergeCell ref="D42:E42"/>
    <mergeCell ref="D55:E55"/>
    <mergeCell ref="D56:E56"/>
    <mergeCell ref="D57:E57"/>
    <mergeCell ref="D50:E50"/>
    <mergeCell ref="D51:E51"/>
    <mergeCell ref="D52:E52"/>
    <mergeCell ref="D53:E53"/>
  </mergeCells>
  <printOptions horizontalCentered="1"/>
  <pageMargins left="0.6299212598425197" right="0.5511811023622047" top="0.9448818897637796" bottom="0.5118110236220472" header="0.5905511811023623" footer="0.3937007874015748"/>
  <pageSetup fitToHeight="1" fitToWidth="1" horizontalDpi="600" verticalDpi="600" orientation="portrait" paperSize="9" scale="60" r:id="rId2"/>
  <headerFooter alignWithMargins="0">
    <oddHeader>&amp;L&amp;14&amp;A</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N63"/>
  <sheetViews>
    <sheetView zoomScale="75" zoomScaleNormal="75" zoomScalePageLayoutView="0" workbookViewId="0" topLeftCell="A1">
      <selection activeCell="A1" sqref="A1"/>
    </sheetView>
  </sheetViews>
  <sheetFormatPr defaultColWidth="0" defaultRowHeight="0" customHeight="1" zeroHeight="1"/>
  <cols>
    <col min="1" max="2" width="3.00390625" style="98" customWidth="1"/>
    <col min="3" max="3" width="3.125" style="98" customWidth="1"/>
    <col min="4" max="4" width="12.125" style="98" bestFit="1" customWidth="1"/>
    <col min="5" max="10" width="17.625" style="98" customWidth="1"/>
    <col min="11" max="11" width="13.00390625" style="98" customWidth="1"/>
    <col min="12" max="12" width="4.875" style="115" customWidth="1"/>
    <col min="13" max="13" width="5.375" style="98" hidden="1" customWidth="1"/>
    <col min="14" max="14" width="4.125" style="98" hidden="1" customWidth="1"/>
    <col min="15" max="15" width="3.125" style="98" hidden="1" customWidth="1"/>
    <col min="16" max="16" width="11.00390625" style="98" hidden="1" customWidth="1"/>
    <col min="17" max="21" width="12.625" style="98" hidden="1" customWidth="1"/>
    <col min="22" max="22" width="12.75390625" style="98" hidden="1" customWidth="1"/>
    <col min="23" max="23" width="12.625" style="98" hidden="1" customWidth="1"/>
    <col min="24" max="16384" width="0" style="98" hidden="1" customWidth="1"/>
  </cols>
  <sheetData>
    <row r="1" spans="2:14" ht="26.25" customHeight="1">
      <c r="B1" s="547" t="s">
        <v>149</v>
      </c>
      <c r="N1" s="547"/>
    </row>
    <row r="2" ht="16.5" customHeight="1" thickBot="1">
      <c r="K2" s="548" t="s">
        <v>481</v>
      </c>
    </row>
    <row r="3" spans="2:11" ht="16.5" customHeight="1" thickBot="1">
      <c r="B3" s="1051" t="s">
        <v>850</v>
      </c>
      <c r="C3" s="1052"/>
      <c r="D3" s="1053"/>
      <c r="E3" s="805"/>
      <c r="F3" s="806" t="s">
        <v>990</v>
      </c>
      <c r="G3" s="806"/>
      <c r="H3" s="806"/>
      <c r="I3" s="807"/>
      <c r="J3" s="803"/>
      <c r="K3" s="804"/>
    </row>
    <row r="4" spans="2:12" ht="15" customHeight="1">
      <c r="B4" s="1054"/>
      <c r="C4" s="1055"/>
      <c r="D4" s="1056"/>
      <c r="E4" s="808" t="s">
        <v>991</v>
      </c>
      <c r="F4" s="787" t="s">
        <v>992</v>
      </c>
      <c r="G4" s="809" t="s">
        <v>993</v>
      </c>
      <c r="H4" s="810"/>
      <c r="I4" s="811" t="s">
        <v>994</v>
      </c>
      <c r="J4" s="812" t="s">
        <v>995</v>
      </c>
      <c r="K4" s="813"/>
      <c r="L4" s="712"/>
    </row>
    <row r="5" spans="2:12" s="99" customFormat="1" ht="15" customHeight="1" thickBot="1">
      <c r="B5" s="1057"/>
      <c r="C5" s="1058"/>
      <c r="D5" s="1059"/>
      <c r="E5" s="814" t="s">
        <v>22</v>
      </c>
      <c r="F5" s="815" t="s">
        <v>23</v>
      </c>
      <c r="G5" s="816" t="s">
        <v>24</v>
      </c>
      <c r="H5" s="817" t="s">
        <v>996</v>
      </c>
      <c r="I5" s="818" t="s">
        <v>997</v>
      </c>
      <c r="J5" s="819" t="s">
        <v>998</v>
      </c>
      <c r="K5" s="820" t="s">
        <v>214</v>
      </c>
      <c r="L5" s="713"/>
    </row>
    <row r="6" spans="2:12" ht="15" customHeight="1">
      <c r="B6" s="549" t="s">
        <v>354</v>
      </c>
      <c r="C6" s="550"/>
      <c r="D6" s="550"/>
      <c r="E6" s="551">
        <f>SUM(E7:E21)-E13</f>
        <v>0</v>
      </c>
      <c r="F6" s="552">
        <f>SUM(F7:F21)-F13</f>
        <v>0</v>
      </c>
      <c r="G6" s="553">
        <f>SUM(G7:G21)-G13</f>
        <v>0</v>
      </c>
      <c r="H6" s="553">
        <f>SUM(H7:H21)-H13</f>
        <v>0</v>
      </c>
      <c r="I6" s="554">
        <f aca="true" t="shared" si="0" ref="I6:I63">F6-G6</f>
        <v>0</v>
      </c>
      <c r="J6" s="708">
        <f>E6+I6</f>
        <v>0</v>
      </c>
      <c r="K6" s="554">
        <f>SUM(K7:K21)-K13</f>
        <v>0</v>
      </c>
      <c r="L6" s="714"/>
    </row>
    <row r="7" spans="2:12" ht="15" customHeight="1">
      <c r="B7" s="549"/>
      <c r="C7" s="555" t="s">
        <v>999</v>
      </c>
      <c r="D7" s="556"/>
      <c r="E7" s="557"/>
      <c r="F7" s="558"/>
      <c r="G7" s="559"/>
      <c r="H7" s="559"/>
      <c r="I7" s="560">
        <f t="shared" si="0"/>
        <v>0</v>
      </c>
      <c r="J7" s="563">
        <f aca="true" t="shared" si="1" ref="J7:J63">E7+I7</f>
        <v>0</v>
      </c>
      <c r="K7" s="560"/>
      <c r="L7" s="714"/>
    </row>
    <row r="8" spans="2:12" ht="15" customHeight="1">
      <c r="B8" s="549"/>
      <c r="C8" s="555" t="s">
        <v>1000</v>
      </c>
      <c r="D8" s="556"/>
      <c r="E8" s="557"/>
      <c r="F8" s="558"/>
      <c r="G8" s="559"/>
      <c r="H8" s="559"/>
      <c r="I8" s="560">
        <f t="shared" si="0"/>
        <v>0</v>
      </c>
      <c r="J8" s="563">
        <f t="shared" si="1"/>
        <v>0</v>
      </c>
      <c r="K8" s="560"/>
      <c r="L8" s="714"/>
    </row>
    <row r="9" spans="2:12" ht="15" customHeight="1">
      <c r="B9" s="549"/>
      <c r="C9" s="555" t="s">
        <v>1001</v>
      </c>
      <c r="D9" s="556"/>
      <c r="E9" s="557"/>
      <c r="F9" s="558"/>
      <c r="G9" s="559"/>
      <c r="H9" s="559"/>
      <c r="I9" s="560">
        <f t="shared" si="0"/>
        <v>0</v>
      </c>
      <c r="J9" s="563">
        <f t="shared" si="1"/>
        <v>0</v>
      </c>
      <c r="K9" s="560"/>
      <c r="L9" s="714"/>
    </row>
    <row r="10" spans="2:12" ht="15" customHeight="1">
      <c r="B10" s="549"/>
      <c r="C10" s="555" t="s">
        <v>1002</v>
      </c>
      <c r="D10" s="556"/>
      <c r="E10" s="557"/>
      <c r="F10" s="558"/>
      <c r="G10" s="559"/>
      <c r="H10" s="559"/>
      <c r="I10" s="560">
        <f t="shared" si="0"/>
        <v>0</v>
      </c>
      <c r="J10" s="563">
        <f t="shared" si="1"/>
        <v>0</v>
      </c>
      <c r="K10" s="560"/>
      <c r="L10" s="714"/>
    </row>
    <row r="11" spans="2:12" ht="15" customHeight="1">
      <c r="B11" s="549"/>
      <c r="C11" s="555" t="s">
        <v>1003</v>
      </c>
      <c r="D11" s="556"/>
      <c r="E11" s="557"/>
      <c r="F11" s="558"/>
      <c r="G11" s="561"/>
      <c r="H11" s="561"/>
      <c r="I11" s="560">
        <f t="shared" si="0"/>
        <v>0</v>
      </c>
      <c r="J11" s="563">
        <f t="shared" si="1"/>
        <v>0</v>
      </c>
      <c r="K11" s="560"/>
      <c r="L11" s="714"/>
    </row>
    <row r="12" spans="2:12" ht="15" customHeight="1">
      <c r="B12" s="549"/>
      <c r="C12" s="555" t="s">
        <v>1004</v>
      </c>
      <c r="D12" s="556"/>
      <c r="E12" s="557"/>
      <c r="F12" s="558"/>
      <c r="G12" s="559"/>
      <c r="H12" s="559"/>
      <c r="I12" s="560">
        <f t="shared" si="0"/>
        <v>0</v>
      </c>
      <c r="J12" s="563">
        <f t="shared" si="1"/>
        <v>0</v>
      </c>
      <c r="K12" s="560"/>
      <c r="L12" s="714"/>
    </row>
    <row r="13" spans="2:12" ht="15" customHeight="1">
      <c r="B13" s="549"/>
      <c r="C13" s="562" t="s">
        <v>1005</v>
      </c>
      <c r="D13" s="556"/>
      <c r="E13" s="563">
        <f>SUM(E14:E18)</f>
        <v>0</v>
      </c>
      <c r="F13" s="558">
        <f>SUM(F14:F18)</f>
        <v>0</v>
      </c>
      <c r="G13" s="559">
        <f>SUM(G14:G18)</f>
        <v>0</v>
      </c>
      <c r="H13" s="559">
        <f>SUM(H14:H18)</f>
        <v>0</v>
      </c>
      <c r="I13" s="560">
        <f t="shared" si="0"/>
        <v>0</v>
      </c>
      <c r="J13" s="563">
        <f t="shared" si="1"/>
        <v>0</v>
      </c>
      <c r="K13" s="560">
        <f>SUM(K14:K18)</f>
        <v>0</v>
      </c>
      <c r="L13" s="714"/>
    </row>
    <row r="14" spans="2:12" ht="15" customHeight="1">
      <c r="B14" s="549"/>
      <c r="C14" s="564"/>
      <c r="D14" s="555" t="s">
        <v>1006</v>
      </c>
      <c r="E14" s="557"/>
      <c r="F14" s="558"/>
      <c r="G14" s="559"/>
      <c r="H14" s="559"/>
      <c r="I14" s="560">
        <f t="shared" si="0"/>
        <v>0</v>
      </c>
      <c r="J14" s="563">
        <f t="shared" si="1"/>
        <v>0</v>
      </c>
      <c r="K14" s="560"/>
      <c r="L14" s="714"/>
    </row>
    <row r="15" spans="2:12" ht="15" customHeight="1">
      <c r="B15" s="549"/>
      <c r="C15" s="564"/>
      <c r="D15" s="555" t="s">
        <v>1007</v>
      </c>
      <c r="E15" s="557"/>
      <c r="F15" s="558"/>
      <c r="G15" s="559"/>
      <c r="H15" s="559"/>
      <c r="I15" s="560">
        <f t="shared" si="0"/>
        <v>0</v>
      </c>
      <c r="J15" s="563">
        <f t="shared" si="1"/>
        <v>0</v>
      </c>
      <c r="K15" s="560"/>
      <c r="L15" s="714"/>
    </row>
    <row r="16" spans="2:12" ht="15" customHeight="1">
      <c r="B16" s="549"/>
      <c r="C16" s="564"/>
      <c r="D16" s="555" t="s">
        <v>1008</v>
      </c>
      <c r="E16" s="557"/>
      <c r="F16" s="558"/>
      <c r="G16" s="559"/>
      <c r="H16" s="559"/>
      <c r="I16" s="560">
        <f t="shared" si="0"/>
        <v>0</v>
      </c>
      <c r="J16" s="563">
        <f t="shared" si="1"/>
        <v>0</v>
      </c>
      <c r="K16" s="560"/>
      <c r="L16" s="714"/>
    </row>
    <row r="17" spans="2:12" ht="15" customHeight="1">
      <c r="B17" s="549"/>
      <c r="C17" s="564"/>
      <c r="D17" s="555" t="s">
        <v>1009</v>
      </c>
      <c r="E17" s="557"/>
      <c r="F17" s="558"/>
      <c r="G17" s="559"/>
      <c r="H17" s="559"/>
      <c r="I17" s="560">
        <f t="shared" si="0"/>
        <v>0</v>
      </c>
      <c r="J17" s="563">
        <f t="shared" si="1"/>
        <v>0</v>
      </c>
      <c r="K17" s="560"/>
      <c r="L17" s="714"/>
    </row>
    <row r="18" spans="2:12" ht="15" customHeight="1">
      <c r="B18" s="549"/>
      <c r="C18" s="511"/>
      <c r="D18" s="555" t="s">
        <v>1010</v>
      </c>
      <c r="E18" s="557"/>
      <c r="F18" s="558"/>
      <c r="G18" s="559"/>
      <c r="H18" s="559"/>
      <c r="I18" s="560">
        <f t="shared" si="0"/>
        <v>0</v>
      </c>
      <c r="J18" s="563">
        <f t="shared" si="1"/>
        <v>0</v>
      </c>
      <c r="K18" s="560"/>
      <c r="L18" s="714"/>
    </row>
    <row r="19" spans="2:12" ht="15" customHeight="1">
      <c r="B19" s="549"/>
      <c r="C19" s="555" t="s">
        <v>1011</v>
      </c>
      <c r="D19" s="556"/>
      <c r="E19" s="557"/>
      <c r="F19" s="558"/>
      <c r="G19" s="559"/>
      <c r="H19" s="559"/>
      <c r="I19" s="560">
        <f t="shared" si="0"/>
        <v>0</v>
      </c>
      <c r="J19" s="563">
        <f t="shared" si="1"/>
        <v>0</v>
      </c>
      <c r="K19" s="560"/>
      <c r="L19" s="714"/>
    </row>
    <row r="20" spans="2:12" ht="15" customHeight="1">
      <c r="B20" s="549"/>
      <c r="C20" s="555" t="s">
        <v>1012</v>
      </c>
      <c r="D20" s="556"/>
      <c r="E20" s="557"/>
      <c r="F20" s="558"/>
      <c r="G20" s="559"/>
      <c r="H20" s="559"/>
      <c r="I20" s="560">
        <f t="shared" si="0"/>
        <v>0</v>
      </c>
      <c r="J20" s="563">
        <f t="shared" si="1"/>
        <v>0</v>
      </c>
      <c r="K20" s="560"/>
      <c r="L20" s="714"/>
    </row>
    <row r="21" spans="2:12" ht="15" customHeight="1" thickBot="1">
      <c r="B21" s="549"/>
      <c r="C21" s="562" t="s">
        <v>1010</v>
      </c>
      <c r="D21" s="565"/>
      <c r="E21" s="566"/>
      <c r="F21" s="558"/>
      <c r="G21" s="567"/>
      <c r="H21" s="567"/>
      <c r="I21" s="568">
        <f t="shared" si="0"/>
        <v>0</v>
      </c>
      <c r="J21" s="709">
        <f t="shared" si="1"/>
        <v>0</v>
      </c>
      <c r="K21" s="568"/>
      <c r="L21" s="714"/>
    </row>
    <row r="22" spans="2:12" ht="15" customHeight="1">
      <c r="B22" s="569" t="s">
        <v>355</v>
      </c>
      <c r="C22" s="570"/>
      <c r="D22" s="570"/>
      <c r="E22" s="571">
        <f>SUM(E23:E31)</f>
        <v>0</v>
      </c>
      <c r="F22" s="572">
        <f>SUM(F23:F31)</f>
        <v>0</v>
      </c>
      <c r="G22" s="573">
        <f>SUM(G23:G31)</f>
        <v>0</v>
      </c>
      <c r="H22" s="573">
        <f>SUM(H23:H31)</f>
        <v>0</v>
      </c>
      <c r="I22" s="574">
        <f t="shared" si="0"/>
        <v>0</v>
      </c>
      <c r="J22" s="571">
        <f t="shared" si="1"/>
        <v>0</v>
      </c>
      <c r="K22" s="574">
        <f>SUM(K23:K31)</f>
        <v>0</v>
      </c>
      <c r="L22" s="714"/>
    </row>
    <row r="23" spans="2:12" ht="15" customHeight="1">
      <c r="B23" s="549"/>
      <c r="C23" s="555" t="s">
        <v>1013</v>
      </c>
      <c r="D23" s="556"/>
      <c r="E23" s="557"/>
      <c r="F23" s="558"/>
      <c r="G23" s="559"/>
      <c r="H23" s="559"/>
      <c r="I23" s="560">
        <f t="shared" si="0"/>
        <v>0</v>
      </c>
      <c r="J23" s="563">
        <f t="shared" si="1"/>
        <v>0</v>
      </c>
      <c r="K23" s="560"/>
      <c r="L23" s="714"/>
    </row>
    <row r="24" spans="2:12" ht="15" customHeight="1">
      <c r="B24" s="549"/>
      <c r="C24" s="555" t="s">
        <v>1014</v>
      </c>
      <c r="D24" s="556"/>
      <c r="E24" s="557"/>
      <c r="F24" s="558"/>
      <c r="G24" s="559"/>
      <c r="H24" s="559"/>
      <c r="I24" s="560">
        <f t="shared" si="0"/>
        <v>0</v>
      </c>
      <c r="J24" s="563">
        <f t="shared" si="1"/>
        <v>0</v>
      </c>
      <c r="K24" s="560"/>
      <c r="L24" s="714"/>
    </row>
    <row r="25" spans="2:12" ht="15" customHeight="1">
      <c r="B25" s="549"/>
      <c r="C25" s="555" t="s">
        <v>1015</v>
      </c>
      <c r="D25" s="556"/>
      <c r="E25" s="557"/>
      <c r="F25" s="558"/>
      <c r="G25" s="559"/>
      <c r="H25" s="559"/>
      <c r="I25" s="560">
        <f t="shared" si="0"/>
        <v>0</v>
      </c>
      <c r="J25" s="563">
        <f t="shared" si="1"/>
        <v>0</v>
      </c>
      <c r="K25" s="560"/>
      <c r="L25" s="714"/>
    </row>
    <row r="26" spans="2:12" ht="15" customHeight="1">
      <c r="B26" s="549"/>
      <c r="C26" s="555" t="s">
        <v>1016</v>
      </c>
      <c r="D26" s="556"/>
      <c r="E26" s="557"/>
      <c r="F26" s="558"/>
      <c r="G26" s="559"/>
      <c r="H26" s="559"/>
      <c r="I26" s="560">
        <f t="shared" si="0"/>
        <v>0</v>
      </c>
      <c r="J26" s="563">
        <f t="shared" si="1"/>
        <v>0</v>
      </c>
      <c r="K26" s="560"/>
      <c r="L26" s="714"/>
    </row>
    <row r="27" spans="2:12" ht="15" customHeight="1">
      <c r="B27" s="549"/>
      <c r="C27" s="555" t="s">
        <v>1017</v>
      </c>
      <c r="D27" s="556"/>
      <c r="E27" s="557"/>
      <c r="F27" s="558"/>
      <c r="G27" s="559"/>
      <c r="H27" s="559"/>
      <c r="I27" s="560">
        <f t="shared" si="0"/>
        <v>0</v>
      </c>
      <c r="J27" s="563">
        <f t="shared" si="1"/>
        <v>0</v>
      </c>
      <c r="K27" s="560"/>
      <c r="L27" s="714"/>
    </row>
    <row r="28" spans="2:12" ht="15" customHeight="1">
      <c r="B28" s="549"/>
      <c r="C28" s="555" t="s">
        <v>1018</v>
      </c>
      <c r="D28" s="556"/>
      <c r="E28" s="557"/>
      <c r="F28" s="558"/>
      <c r="G28" s="559"/>
      <c r="H28" s="559"/>
      <c r="I28" s="560">
        <f t="shared" si="0"/>
        <v>0</v>
      </c>
      <c r="J28" s="563">
        <f t="shared" si="1"/>
        <v>0</v>
      </c>
      <c r="K28" s="560"/>
      <c r="L28" s="714"/>
    </row>
    <row r="29" spans="2:12" ht="15" customHeight="1">
      <c r="B29" s="549"/>
      <c r="C29" s="555" t="s">
        <v>1019</v>
      </c>
      <c r="D29" s="556"/>
      <c r="E29" s="557"/>
      <c r="F29" s="558"/>
      <c r="G29" s="559"/>
      <c r="H29" s="559"/>
      <c r="I29" s="560">
        <f t="shared" si="0"/>
        <v>0</v>
      </c>
      <c r="J29" s="563">
        <f t="shared" si="1"/>
        <v>0</v>
      </c>
      <c r="K29" s="560"/>
      <c r="L29" s="714"/>
    </row>
    <row r="30" spans="2:12" ht="15" customHeight="1">
      <c r="B30" s="549"/>
      <c r="C30" s="555" t="s">
        <v>1020</v>
      </c>
      <c r="D30" s="556"/>
      <c r="E30" s="557"/>
      <c r="F30" s="558"/>
      <c r="G30" s="559"/>
      <c r="H30" s="559"/>
      <c r="I30" s="560">
        <f t="shared" si="0"/>
        <v>0</v>
      </c>
      <c r="J30" s="563">
        <f t="shared" si="1"/>
        <v>0</v>
      </c>
      <c r="K30" s="560"/>
      <c r="L30" s="714"/>
    </row>
    <row r="31" spans="2:12" ht="15" customHeight="1" thickBot="1">
      <c r="B31" s="575"/>
      <c r="C31" s="576" t="s">
        <v>1010</v>
      </c>
      <c r="D31" s="577"/>
      <c r="E31" s="578"/>
      <c r="F31" s="579"/>
      <c r="G31" s="580"/>
      <c r="H31" s="580"/>
      <c r="I31" s="581">
        <f t="shared" si="0"/>
        <v>0</v>
      </c>
      <c r="J31" s="710">
        <f t="shared" si="1"/>
        <v>0</v>
      </c>
      <c r="K31" s="581"/>
      <c r="L31" s="714"/>
    </row>
    <row r="32" spans="2:12" ht="15" customHeight="1">
      <c r="B32" s="549" t="s">
        <v>356</v>
      </c>
      <c r="C32" s="550"/>
      <c r="D32" s="550"/>
      <c r="E32" s="551">
        <f>E34+E33</f>
        <v>0</v>
      </c>
      <c r="F32" s="552">
        <f>F34+F33</f>
        <v>0</v>
      </c>
      <c r="G32" s="553">
        <f>G34+G33</f>
        <v>0</v>
      </c>
      <c r="H32" s="553">
        <f>H34+H33</f>
        <v>0</v>
      </c>
      <c r="I32" s="554">
        <f t="shared" si="0"/>
        <v>0</v>
      </c>
      <c r="J32" s="551">
        <f t="shared" si="1"/>
        <v>0</v>
      </c>
      <c r="K32" s="554">
        <f>K34+K33</f>
        <v>0</v>
      </c>
      <c r="L32" s="714"/>
    </row>
    <row r="33" spans="2:12" ht="15" customHeight="1">
      <c r="B33" s="549"/>
      <c r="C33" s="555" t="s">
        <v>1021</v>
      </c>
      <c r="D33" s="556"/>
      <c r="E33" s="557"/>
      <c r="F33" s="558"/>
      <c r="G33" s="559"/>
      <c r="H33" s="559"/>
      <c r="I33" s="560">
        <f t="shared" si="0"/>
        <v>0</v>
      </c>
      <c r="J33" s="563">
        <f t="shared" si="1"/>
        <v>0</v>
      </c>
      <c r="K33" s="560"/>
      <c r="L33" s="714"/>
    </row>
    <row r="34" spans="2:12" ht="15" customHeight="1" thickBot="1">
      <c r="B34" s="549"/>
      <c r="C34" s="562" t="s">
        <v>1010</v>
      </c>
      <c r="D34" s="550"/>
      <c r="E34" s="582"/>
      <c r="F34" s="558"/>
      <c r="G34" s="553"/>
      <c r="H34" s="553"/>
      <c r="I34" s="581">
        <f t="shared" si="0"/>
        <v>0</v>
      </c>
      <c r="J34" s="551">
        <f t="shared" si="1"/>
        <v>0</v>
      </c>
      <c r="K34" s="581"/>
      <c r="L34" s="714"/>
    </row>
    <row r="35" spans="2:12" ht="15" customHeight="1">
      <c r="B35" s="583" t="s">
        <v>357</v>
      </c>
      <c r="C35" s="584"/>
      <c r="D35" s="570"/>
      <c r="E35" s="571">
        <f>E36+E40+E41</f>
        <v>0</v>
      </c>
      <c r="F35" s="572">
        <f>F36+F40+F41</f>
        <v>0</v>
      </c>
      <c r="G35" s="585">
        <f>G36+G40+G41</f>
        <v>0</v>
      </c>
      <c r="H35" s="585">
        <f>H36+H40+H41</f>
        <v>0</v>
      </c>
      <c r="I35" s="574">
        <f t="shared" si="0"/>
        <v>0</v>
      </c>
      <c r="J35" s="571">
        <f t="shared" si="1"/>
        <v>0</v>
      </c>
      <c r="K35" s="574">
        <f>K36+K40+K41</f>
        <v>0</v>
      </c>
      <c r="L35" s="714"/>
    </row>
    <row r="36" spans="2:12" ht="15" customHeight="1">
      <c r="B36" s="586"/>
      <c r="C36" s="562" t="s">
        <v>1022</v>
      </c>
      <c r="D36" s="556"/>
      <c r="E36" s="563">
        <f>E37+E38+E39</f>
        <v>0</v>
      </c>
      <c r="F36" s="558">
        <f>F37+F38+F39</f>
        <v>0</v>
      </c>
      <c r="G36" s="559">
        <f>G37+G38+G39</f>
        <v>0</v>
      </c>
      <c r="H36" s="559">
        <f>H37+H38+H39</f>
        <v>0</v>
      </c>
      <c r="I36" s="560">
        <f t="shared" si="0"/>
        <v>0</v>
      </c>
      <c r="J36" s="563">
        <f t="shared" si="1"/>
        <v>0</v>
      </c>
      <c r="K36" s="560">
        <f>K37+K38+K39</f>
        <v>0</v>
      </c>
      <c r="L36" s="714"/>
    </row>
    <row r="37" spans="2:12" ht="15" customHeight="1">
      <c r="B37" s="586"/>
      <c r="C37" s="564"/>
      <c r="D37" s="555" t="s">
        <v>1023</v>
      </c>
      <c r="E37" s="557"/>
      <c r="F37" s="558"/>
      <c r="G37" s="559"/>
      <c r="H37" s="559"/>
      <c r="I37" s="560">
        <f t="shared" si="0"/>
        <v>0</v>
      </c>
      <c r="J37" s="563">
        <f t="shared" si="1"/>
        <v>0</v>
      </c>
      <c r="K37" s="560"/>
      <c r="L37" s="714"/>
    </row>
    <row r="38" spans="2:12" ht="15" customHeight="1">
      <c r="B38" s="586"/>
      <c r="C38" s="564"/>
      <c r="D38" s="555" t="s">
        <v>1024</v>
      </c>
      <c r="E38" s="557"/>
      <c r="F38" s="558"/>
      <c r="G38" s="559"/>
      <c r="H38" s="559"/>
      <c r="I38" s="560">
        <f t="shared" si="0"/>
        <v>0</v>
      </c>
      <c r="J38" s="563">
        <f t="shared" si="1"/>
        <v>0</v>
      </c>
      <c r="K38" s="560"/>
      <c r="L38" s="714"/>
    </row>
    <row r="39" spans="2:12" ht="15" customHeight="1">
      <c r="B39" s="586"/>
      <c r="C39" s="511"/>
      <c r="D39" s="555" t="s">
        <v>1010</v>
      </c>
      <c r="E39" s="557"/>
      <c r="F39" s="558"/>
      <c r="G39" s="559"/>
      <c r="H39" s="559"/>
      <c r="I39" s="560">
        <f t="shared" si="0"/>
        <v>0</v>
      </c>
      <c r="J39" s="563">
        <f t="shared" si="1"/>
        <v>0</v>
      </c>
      <c r="K39" s="560"/>
      <c r="L39" s="714"/>
    </row>
    <row r="40" spans="2:12" ht="15" customHeight="1">
      <c r="B40" s="586"/>
      <c r="C40" s="555" t="s">
        <v>1025</v>
      </c>
      <c r="D40" s="556"/>
      <c r="E40" s="557"/>
      <c r="F40" s="558"/>
      <c r="G40" s="559"/>
      <c r="H40" s="559"/>
      <c r="I40" s="560">
        <f t="shared" si="0"/>
        <v>0</v>
      </c>
      <c r="J40" s="563">
        <f t="shared" si="1"/>
        <v>0</v>
      </c>
      <c r="K40" s="560"/>
      <c r="L40" s="714"/>
    </row>
    <row r="41" spans="2:12" ht="15" customHeight="1" thickBot="1">
      <c r="B41" s="575"/>
      <c r="C41" s="587" t="s">
        <v>1010</v>
      </c>
      <c r="D41" s="588"/>
      <c r="E41" s="589"/>
      <c r="F41" s="579"/>
      <c r="G41" s="590"/>
      <c r="H41" s="590"/>
      <c r="I41" s="591">
        <f t="shared" si="0"/>
        <v>0</v>
      </c>
      <c r="J41" s="711">
        <f t="shared" si="1"/>
        <v>0</v>
      </c>
      <c r="K41" s="591"/>
      <c r="L41" s="714"/>
    </row>
    <row r="42" spans="2:12" ht="15" customHeight="1">
      <c r="B42" s="569" t="s">
        <v>358</v>
      </c>
      <c r="C42" s="550"/>
      <c r="D42" s="550"/>
      <c r="E42" s="592">
        <f>E43+E44+E53</f>
        <v>0</v>
      </c>
      <c r="F42" s="593">
        <f>F43+F44+F53</f>
        <v>0</v>
      </c>
      <c r="G42" s="594">
        <f>G43+G44+G53</f>
        <v>0</v>
      </c>
      <c r="H42" s="594">
        <f>H43+H44+H53</f>
        <v>0</v>
      </c>
      <c r="I42" s="595">
        <f t="shared" si="0"/>
        <v>0</v>
      </c>
      <c r="J42" s="551">
        <f t="shared" si="1"/>
        <v>0</v>
      </c>
      <c r="K42" s="595">
        <f>K43+K44+K53</f>
        <v>0</v>
      </c>
      <c r="L42" s="714"/>
    </row>
    <row r="43" spans="2:12" ht="15" customHeight="1">
      <c r="B43" s="586"/>
      <c r="C43" s="596" t="s">
        <v>1026</v>
      </c>
      <c r="D43" s="555"/>
      <c r="E43" s="557"/>
      <c r="F43" s="558"/>
      <c r="G43" s="559"/>
      <c r="H43" s="559"/>
      <c r="I43" s="560">
        <f t="shared" si="0"/>
        <v>0</v>
      </c>
      <c r="J43" s="563">
        <f t="shared" si="1"/>
        <v>0</v>
      </c>
      <c r="K43" s="560"/>
      <c r="L43" s="714"/>
    </row>
    <row r="44" spans="2:12" ht="15" customHeight="1">
      <c r="B44" s="549"/>
      <c r="C44" s="562" t="s">
        <v>1027</v>
      </c>
      <c r="D44" s="543"/>
      <c r="E44" s="597">
        <f>SUM(E45:E52)</f>
        <v>0</v>
      </c>
      <c r="F44" s="598">
        <f>SUM(F45:F52)</f>
        <v>0</v>
      </c>
      <c r="G44" s="599">
        <f>SUM(G45:G52)</f>
        <v>0</v>
      </c>
      <c r="H44" s="599">
        <f>SUM(H45:H52)</f>
        <v>0</v>
      </c>
      <c r="I44" s="600">
        <f t="shared" si="0"/>
        <v>0</v>
      </c>
      <c r="J44" s="597">
        <f t="shared" si="1"/>
        <v>0</v>
      </c>
      <c r="K44" s="600">
        <f>SUM(K45:K52)</f>
        <v>0</v>
      </c>
      <c r="L44" s="714"/>
    </row>
    <row r="45" spans="2:12" ht="15" customHeight="1">
      <c r="B45" s="549"/>
      <c r="C45" s="564"/>
      <c r="D45" s="511" t="s">
        <v>1028</v>
      </c>
      <c r="E45" s="601"/>
      <c r="F45" s="558"/>
      <c r="G45" s="599"/>
      <c r="H45" s="599"/>
      <c r="I45" s="560">
        <f t="shared" si="0"/>
        <v>0</v>
      </c>
      <c r="J45" s="597">
        <f t="shared" si="1"/>
        <v>0</v>
      </c>
      <c r="K45" s="560"/>
      <c r="L45" s="714"/>
    </row>
    <row r="46" spans="2:12" ht="15" customHeight="1">
      <c r="B46" s="549"/>
      <c r="C46" s="564"/>
      <c r="D46" s="555" t="s">
        <v>1029</v>
      </c>
      <c r="E46" s="557"/>
      <c r="F46" s="558"/>
      <c r="G46" s="559"/>
      <c r="H46" s="559"/>
      <c r="I46" s="560">
        <f t="shared" si="0"/>
        <v>0</v>
      </c>
      <c r="J46" s="563">
        <f t="shared" si="1"/>
        <v>0</v>
      </c>
      <c r="K46" s="560"/>
      <c r="L46" s="714"/>
    </row>
    <row r="47" spans="2:12" ht="15" customHeight="1">
      <c r="B47" s="549"/>
      <c r="C47" s="564"/>
      <c r="D47" s="555" t="s">
        <v>1030</v>
      </c>
      <c r="E47" s="557"/>
      <c r="F47" s="558"/>
      <c r="G47" s="559"/>
      <c r="H47" s="559"/>
      <c r="I47" s="560">
        <f t="shared" si="0"/>
        <v>0</v>
      </c>
      <c r="J47" s="563">
        <f t="shared" si="1"/>
        <v>0</v>
      </c>
      <c r="K47" s="560"/>
      <c r="L47" s="714"/>
    </row>
    <row r="48" spans="2:12" ht="15" customHeight="1">
      <c r="B48" s="549"/>
      <c r="C48" s="564"/>
      <c r="D48" s="555" t="s">
        <v>1002</v>
      </c>
      <c r="E48" s="557"/>
      <c r="F48" s="558"/>
      <c r="G48" s="559"/>
      <c r="H48" s="559"/>
      <c r="I48" s="560">
        <f t="shared" si="0"/>
        <v>0</v>
      </c>
      <c r="J48" s="563">
        <f t="shared" si="1"/>
        <v>0</v>
      </c>
      <c r="K48" s="560"/>
      <c r="L48" s="714"/>
    </row>
    <row r="49" spans="2:12" ht="15" customHeight="1">
      <c r="B49" s="549"/>
      <c r="C49" s="564"/>
      <c r="D49" s="555" t="s">
        <v>1031</v>
      </c>
      <c r="E49" s="557"/>
      <c r="F49" s="558"/>
      <c r="G49" s="559"/>
      <c r="H49" s="559"/>
      <c r="I49" s="560">
        <f t="shared" si="0"/>
        <v>0</v>
      </c>
      <c r="J49" s="563">
        <f t="shared" si="1"/>
        <v>0</v>
      </c>
      <c r="K49" s="560"/>
      <c r="L49" s="714"/>
    </row>
    <row r="50" spans="2:12" ht="15" customHeight="1">
      <c r="B50" s="549"/>
      <c r="C50" s="564"/>
      <c r="D50" s="555" t="s">
        <v>1032</v>
      </c>
      <c r="E50" s="557"/>
      <c r="F50" s="558"/>
      <c r="G50" s="559"/>
      <c r="H50" s="559"/>
      <c r="I50" s="560">
        <f t="shared" si="0"/>
        <v>0</v>
      </c>
      <c r="J50" s="563">
        <f t="shared" si="1"/>
        <v>0</v>
      </c>
      <c r="K50" s="560"/>
      <c r="L50" s="714"/>
    </row>
    <row r="51" spans="2:12" ht="15" customHeight="1">
      <c r="B51" s="549"/>
      <c r="C51" s="564"/>
      <c r="D51" s="555" t="s">
        <v>1003</v>
      </c>
      <c r="E51" s="557"/>
      <c r="F51" s="558"/>
      <c r="G51" s="559"/>
      <c r="H51" s="559"/>
      <c r="I51" s="560">
        <f t="shared" si="0"/>
        <v>0</v>
      </c>
      <c r="J51" s="563">
        <f t="shared" si="1"/>
        <v>0</v>
      </c>
      <c r="K51" s="560"/>
      <c r="L51" s="714"/>
    </row>
    <row r="52" spans="2:12" ht="15" customHeight="1">
      <c r="B52" s="549"/>
      <c r="C52" s="564"/>
      <c r="D52" s="562" t="s">
        <v>1010</v>
      </c>
      <c r="E52" s="566"/>
      <c r="F52" s="602"/>
      <c r="G52" s="567"/>
      <c r="H52" s="567"/>
      <c r="I52" s="568">
        <f t="shared" si="0"/>
        <v>0</v>
      </c>
      <c r="J52" s="709">
        <f t="shared" si="1"/>
        <v>0</v>
      </c>
      <c r="K52" s="568"/>
      <c r="L52" s="714"/>
    </row>
    <row r="53" spans="2:12" ht="15" customHeight="1">
      <c r="B53" s="586"/>
      <c r="C53" s="562" t="s">
        <v>1033</v>
      </c>
      <c r="D53" s="556"/>
      <c r="E53" s="563">
        <f>E54+E55+E56</f>
        <v>0</v>
      </c>
      <c r="F53" s="558">
        <f>F54+F55+F56</f>
        <v>0</v>
      </c>
      <c r="G53" s="559">
        <f>G54+G55+G56</f>
        <v>0</v>
      </c>
      <c r="H53" s="559">
        <f>H54+H55+H56</f>
        <v>0</v>
      </c>
      <c r="I53" s="560">
        <f t="shared" si="0"/>
        <v>0</v>
      </c>
      <c r="J53" s="563">
        <f t="shared" si="1"/>
        <v>0</v>
      </c>
      <c r="K53" s="560">
        <f>K54+K55+K56</f>
        <v>0</v>
      </c>
      <c r="L53" s="714"/>
    </row>
    <row r="54" spans="2:12" ht="15" customHeight="1">
      <c r="B54" s="586"/>
      <c r="C54" s="550"/>
      <c r="D54" s="555" t="s">
        <v>16</v>
      </c>
      <c r="E54" s="557"/>
      <c r="F54" s="558"/>
      <c r="G54" s="559"/>
      <c r="H54" s="559"/>
      <c r="I54" s="560">
        <f t="shared" si="0"/>
        <v>0</v>
      </c>
      <c r="J54" s="563">
        <f t="shared" si="1"/>
        <v>0</v>
      </c>
      <c r="K54" s="560"/>
      <c r="L54" s="714"/>
    </row>
    <row r="55" spans="2:13" ht="15" customHeight="1">
      <c r="B55" s="586"/>
      <c r="C55" s="603"/>
      <c r="D55" s="555" t="s">
        <v>17</v>
      </c>
      <c r="E55" s="557"/>
      <c r="F55" s="558"/>
      <c r="G55" s="561"/>
      <c r="H55" s="561"/>
      <c r="I55" s="560">
        <f t="shared" si="0"/>
        <v>0</v>
      </c>
      <c r="J55" s="563">
        <f t="shared" si="1"/>
        <v>0</v>
      </c>
      <c r="K55" s="560"/>
      <c r="L55" s="714"/>
      <c r="M55" s="119"/>
    </row>
    <row r="56" spans="2:12" ht="15" customHeight="1" thickBot="1">
      <c r="B56" s="604"/>
      <c r="C56" s="588"/>
      <c r="D56" s="576" t="s">
        <v>1010</v>
      </c>
      <c r="E56" s="578"/>
      <c r="F56" s="579"/>
      <c r="G56" s="590"/>
      <c r="H56" s="590"/>
      <c r="I56" s="581">
        <f t="shared" si="0"/>
        <v>0</v>
      </c>
      <c r="J56" s="710">
        <f t="shared" si="1"/>
        <v>0</v>
      </c>
      <c r="K56" s="581"/>
      <c r="L56" s="714"/>
    </row>
    <row r="57" spans="2:12" ht="15" customHeight="1">
      <c r="B57" s="569" t="s">
        <v>18</v>
      </c>
      <c r="C57" s="570"/>
      <c r="D57" s="570"/>
      <c r="E57" s="571">
        <f>E58+E59</f>
        <v>0</v>
      </c>
      <c r="F57" s="572">
        <f>F58+F59</f>
        <v>0</v>
      </c>
      <c r="G57" s="573">
        <f>G58+G59</f>
        <v>0</v>
      </c>
      <c r="H57" s="573">
        <f>H58+H59</f>
        <v>0</v>
      </c>
      <c r="I57" s="574">
        <f t="shared" si="0"/>
        <v>0</v>
      </c>
      <c r="J57" s="571">
        <f t="shared" si="1"/>
        <v>0</v>
      </c>
      <c r="K57" s="574">
        <f>K58+K59</f>
        <v>0</v>
      </c>
      <c r="L57" s="714"/>
    </row>
    <row r="58" spans="2:12" ht="15" customHeight="1">
      <c r="B58" s="549"/>
      <c r="C58" s="555" t="s">
        <v>19</v>
      </c>
      <c r="D58" s="556"/>
      <c r="E58" s="557"/>
      <c r="F58" s="558"/>
      <c r="G58" s="559"/>
      <c r="H58" s="559"/>
      <c r="I58" s="560">
        <f t="shared" si="0"/>
        <v>0</v>
      </c>
      <c r="J58" s="563">
        <f t="shared" si="1"/>
        <v>0</v>
      </c>
      <c r="K58" s="560"/>
      <c r="L58" s="714"/>
    </row>
    <row r="59" spans="2:12" ht="15" customHeight="1" thickBot="1">
      <c r="B59" s="549"/>
      <c r="C59" s="562" t="s">
        <v>1010</v>
      </c>
      <c r="D59" s="565"/>
      <c r="E59" s="566"/>
      <c r="F59" s="602"/>
      <c r="G59" s="567"/>
      <c r="H59" s="567"/>
      <c r="I59" s="568">
        <f t="shared" si="0"/>
        <v>0</v>
      </c>
      <c r="J59" s="709">
        <f t="shared" si="1"/>
        <v>0</v>
      </c>
      <c r="K59" s="568"/>
      <c r="L59" s="714"/>
    </row>
    <row r="60" spans="2:12" ht="15" customHeight="1">
      <c r="B60" s="569" t="s">
        <v>360</v>
      </c>
      <c r="C60" s="605"/>
      <c r="D60" s="605"/>
      <c r="E60" s="592">
        <f>E62+E61</f>
        <v>0</v>
      </c>
      <c r="F60" s="593">
        <f>F62+F61</f>
        <v>0</v>
      </c>
      <c r="G60" s="606">
        <f>G62+G61</f>
        <v>0</v>
      </c>
      <c r="H60" s="606">
        <f>H62+H61</f>
        <v>0</v>
      </c>
      <c r="I60" s="595">
        <f>F60-G60</f>
        <v>0</v>
      </c>
      <c r="J60" s="592">
        <f t="shared" si="1"/>
        <v>0</v>
      </c>
      <c r="K60" s="595">
        <f>K62+K61</f>
        <v>0</v>
      </c>
      <c r="L60" s="714"/>
    </row>
    <row r="61" spans="2:12" ht="15" customHeight="1">
      <c r="B61" s="549"/>
      <c r="C61" s="555" t="s">
        <v>20</v>
      </c>
      <c r="D61" s="556"/>
      <c r="E61" s="557"/>
      <c r="F61" s="558"/>
      <c r="G61" s="559"/>
      <c r="H61" s="559"/>
      <c r="I61" s="560">
        <f>F61-G61</f>
        <v>0</v>
      </c>
      <c r="J61" s="563">
        <f t="shared" si="1"/>
        <v>0</v>
      </c>
      <c r="K61" s="560"/>
      <c r="L61" s="714"/>
    </row>
    <row r="62" spans="2:12" ht="15" customHeight="1" thickBot="1">
      <c r="B62" s="575"/>
      <c r="C62" s="576" t="s">
        <v>1010</v>
      </c>
      <c r="D62" s="588"/>
      <c r="E62" s="589"/>
      <c r="F62" s="579"/>
      <c r="G62" s="590"/>
      <c r="H62" s="590"/>
      <c r="I62" s="591">
        <f>F62-G62</f>
        <v>0</v>
      </c>
      <c r="J62" s="711">
        <f t="shared" si="1"/>
        <v>0</v>
      </c>
      <c r="K62" s="591"/>
      <c r="L62" s="714"/>
    </row>
    <row r="63" spans="2:12" ht="24" customHeight="1" thickBot="1">
      <c r="B63" s="575" t="s">
        <v>21</v>
      </c>
      <c r="C63" s="588"/>
      <c r="D63" s="588"/>
      <c r="E63" s="607">
        <f>E60+E32+E35+E42+E6+E57+E22</f>
        <v>0</v>
      </c>
      <c r="F63" s="608">
        <f>F60+F32+F35+F42+F6+F57+F22</f>
        <v>0</v>
      </c>
      <c r="G63" s="609">
        <f>G60+G32+G35+G42+G6+G57+G22</f>
        <v>0</v>
      </c>
      <c r="H63" s="609">
        <f>H60+H32+H35+H42+H6+H57+H22</f>
        <v>0</v>
      </c>
      <c r="I63" s="610">
        <f t="shared" si="0"/>
        <v>0</v>
      </c>
      <c r="J63" s="711">
        <f t="shared" si="1"/>
        <v>0</v>
      </c>
      <c r="K63" s="610">
        <f>K60+K32+K35+K42+K6+K57+K22</f>
        <v>0</v>
      </c>
      <c r="L63" s="714"/>
    </row>
    <row r="64" ht="15.75" customHeight="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customHeight="1"/>
  </sheetData>
  <sheetProtection/>
  <mergeCells count="1">
    <mergeCell ref="B3:D5"/>
  </mergeCells>
  <printOptions horizontalCentered="1"/>
  <pageMargins left="0.6299212598425197" right="0.5511811023622047" top="0.9448818897637796" bottom="0.5118110236220472" header="0.5905511811023623" footer="0.3937007874015748"/>
  <pageSetup fitToHeight="1" fitToWidth="1" horizontalDpi="600" verticalDpi="600" orientation="portrait" paperSize="9" scale="65" r:id="rId1"/>
  <headerFooter alignWithMargins="0">
    <oddHeader>&amp;L&amp;14&amp;A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B1:H38"/>
  <sheetViews>
    <sheetView zoomScalePageLayoutView="0" workbookViewId="0" topLeftCell="A1">
      <selection activeCell="A1" sqref="A1"/>
    </sheetView>
  </sheetViews>
  <sheetFormatPr defaultColWidth="9.00390625" defaultRowHeight="13.5"/>
  <cols>
    <col min="1" max="1" width="1.4921875" style="611" customWidth="1"/>
    <col min="2" max="2" width="11.25390625" style="611" customWidth="1"/>
    <col min="3" max="3" width="23.75390625" style="611" customWidth="1"/>
    <col min="4" max="4" width="12.625" style="613" customWidth="1"/>
    <col min="5" max="7" width="12.625" style="611" customWidth="1"/>
    <col min="8" max="8" width="12.50390625" style="611" customWidth="1"/>
    <col min="9" max="16384" width="9.00390625" style="611" customWidth="1"/>
  </cols>
  <sheetData>
    <row r="1" spans="2:7" ht="22.5" customHeight="1">
      <c r="B1" s="612" t="s">
        <v>150</v>
      </c>
      <c r="F1" s="622"/>
      <c r="G1" s="622"/>
    </row>
    <row r="2" spans="2:7" ht="12.75" customHeight="1">
      <c r="B2" s="612"/>
      <c r="F2" s="622"/>
      <c r="G2" s="622"/>
    </row>
    <row r="3" spans="2:8" ht="27" customHeight="1">
      <c r="B3" s="1060" t="s">
        <v>831</v>
      </c>
      <c r="C3" s="1060" t="s">
        <v>813</v>
      </c>
      <c r="D3" s="486" t="s">
        <v>814</v>
      </c>
      <c r="E3" s="486" t="s">
        <v>815</v>
      </c>
      <c r="F3" s="486" t="s">
        <v>816</v>
      </c>
      <c r="G3" s="821" t="s">
        <v>1063</v>
      </c>
      <c r="H3" s="823"/>
    </row>
    <row r="4" spans="2:8" ht="13.5" customHeight="1">
      <c r="B4" s="1061"/>
      <c r="C4" s="1061"/>
      <c r="D4" s="614" t="s">
        <v>817</v>
      </c>
      <c r="E4" s="614" t="s">
        <v>818</v>
      </c>
      <c r="F4" s="614" t="s">
        <v>818</v>
      </c>
      <c r="G4" s="822" t="s">
        <v>818</v>
      </c>
      <c r="H4" s="717" t="s">
        <v>214</v>
      </c>
    </row>
    <row r="5" spans="2:8" ht="16.5" customHeight="1">
      <c r="B5" s="1064" t="s">
        <v>837</v>
      </c>
      <c r="C5" s="615" t="s">
        <v>839</v>
      </c>
      <c r="D5" s="616"/>
      <c r="E5" s="617"/>
      <c r="F5" s="617"/>
      <c r="G5" s="617"/>
      <c r="H5" s="615"/>
    </row>
    <row r="6" spans="2:8" ht="16.5" customHeight="1">
      <c r="B6" s="1065"/>
      <c r="C6" s="615" t="s">
        <v>838</v>
      </c>
      <c r="D6" s="616"/>
      <c r="E6" s="617"/>
      <c r="F6" s="617"/>
      <c r="G6" s="617"/>
      <c r="H6" s="615"/>
    </row>
    <row r="7" spans="2:8" ht="16.5" customHeight="1">
      <c r="B7" s="1065"/>
      <c r="C7" s="615" t="s">
        <v>832</v>
      </c>
      <c r="D7" s="616"/>
      <c r="E7" s="617"/>
      <c r="F7" s="617"/>
      <c r="G7" s="617"/>
      <c r="H7" s="615"/>
    </row>
    <row r="8" spans="2:8" ht="16.5" customHeight="1">
      <c r="B8" s="1066"/>
      <c r="C8" s="615" t="s">
        <v>230</v>
      </c>
      <c r="D8" s="616"/>
      <c r="E8" s="617"/>
      <c r="F8" s="617"/>
      <c r="G8" s="617"/>
      <c r="H8" s="615"/>
    </row>
    <row r="9" spans="2:8" ht="16.5" customHeight="1">
      <c r="B9" s="1067"/>
      <c r="C9" s="849" t="s">
        <v>696</v>
      </c>
      <c r="D9" s="619" t="s">
        <v>829</v>
      </c>
      <c r="E9" s="617"/>
      <c r="F9" s="617"/>
      <c r="G9" s="617"/>
      <c r="H9" s="615"/>
    </row>
    <row r="10" spans="2:8" ht="16.5" customHeight="1">
      <c r="B10" s="1064" t="s">
        <v>355</v>
      </c>
      <c r="C10" s="615" t="s">
        <v>833</v>
      </c>
      <c r="D10" s="616"/>
      <c r="E10" s="617"/>
      <c r="F10" s="617"/>
      <c r="G10" s="617"/>
      <c r="H10" s="615"/>
    </row>
    <row r="11" spans="2:8" ht="16.5" customHeight="1">
      <c r="B11" s="1065"/>
      <c r="C11" s="615" t="s">
        <v>819</v>
      </c>
      <c r="D11" s="616"/>
      <c r="E11" s="617"/>
      <c r="F11" s="617"/>
      <c r="G11" s="617"/>
      <c r="H11" s="615"/>
    </row>
    <row r="12" spans="2:8" ht="16.5" customHeight="1">
      <c r="B12" s="1065"/>
      <c r="C12" s="615" t="s">
        <v>834</v>
      </c>
      <c r="D12" s="616"/>
      <c r="E12" s="617"/>
      <c r="F12" s="617"/>
      <c r="G12" s="617"/>
      <c r="H12" s="615"/>
    </row>
    <row r="13" spans="2:8" ht="16.5" customHeight="1">
      <c r="B13" s="1066"/>
      <c r="C13" s="615" t="s">
        <v>230</v>
      </c>
      <c r="D13" s="616"/>
      <c r="E13" s="617"/>
      <c r="F13" s="617"/>
      <c r="G13" s="617"/>
      <c r="H13" s="615"/>
    </row>
    <row r="14" spans="2:8" ht="16.5" customHeight="1">
      <c r="B14" s="1067"/>
      <c r="C14" s="849" t="s">
        <v>696</v>
      </c>
      <c r="D14" s="619" t="s">
        <v>829</v>
      </c>
      <c r="E14" s="617"/>
      <c r="F14" s="617"/>
      <c r="G14" s="617"/>
      <c r="H14" s="615"/>
    </row>
    <row r="15" spans="2:8" ht="16.5" customHeight="1">
      <c r="B15" s="1064" t="s">
        <v>356</v>
      </c>
      <c r="C15" s="615" t="s">
        <v>820</v>
      </c>
      <c r="D15" s="616"/>
      <c r="E15" s="617"/>
      <c r="F15" s="617"/>
      <c r="G15" s="617"/>
      <c r="H15" s="615"/>
    </row>
    <row r="16" spans="2:8" ht="16.5" customHeight="1">
      <c r="B16" s="1065"/>
      <c r="C16" s="615" t="s">
        <v>821</v>
      </c>
      <c r="D16" s="616"/>
      <c r="E16" s="617"/>
      <c r="F16" s="617"/>
      <c r="G16" s="617"/>
      <c r="H16" s="615"/>
    </row>
    <row r="17" spans="2:8" ht="16.5" customHeight="1">
      <c r="B17" s="1065"/>
      <c r="C17" s="615" t="s">
        <v>840</v>
      </c>
      <c r="D17" s="616"/>
      <c r="E17" s="617"/>
      <c r="F17" s="617"/>
      <c r="G17" s="617"/>
      <c r="H17" s="615"/>
    </row>
    <row r="18" spans="2:8" ht="16.5" customHeight="1">
      <c r="B18" s="1066"/>
      <c r="C18" s="615" t="s">
        <v>230</v>
      </c>
      <c r="D18" s="616"/>
      <c r="E18" s="617"/>
      <c r="F18" s="617"/>
      <c r="G18" s="617"/>
      <c r="H18" s="615"/>
    </row>
    <row r="19" spans="2:8" ht="16.5" customHeight="1">
      <c r="B19" s="1067"/>
      <c r="C19" s="849" t="s">
        <v>696</v>
      </c>
      <c r="D19" s="619" t="s">
        <v>829</v>
      </c>
      <c r="E19" s="617"/>
      <c r="F19" s="617"/>
      <c r="G19" s="617"/>
      <c r="H19" s="615"/>
    </row>
    <row r="20" spans="2:8" ht="16.5" customHeight="1">
      <c r="B20" s="1064" t="s">
        <v>357</v>
      </c>
      <c r="C20" s="615" t="s">
        <v>835</v>
      </c>
      <c r="D20" s="616"/>
      <c r="E20" s="617"/>
      <c r="F20" s="617"/>
      <c r="G20" s="617"/>
      <c r="H20" s="615"/>
    </row>
    <row r="21" spans="2:8" ht="16.5" customHeight="1">
      <c r="B21" s="1065"/>
      <c r="C21" s="615" t="s">
        <v>822</v>
      </c>
      <c r="D21" s="616"/>
      <c r="E21" s="617"/>
      <c r="F21" s="617"/>
      <c r="G21" s="617"/>
      <c r="H21" s="615"/>
    </row>
    <row r="22" spans="2:8" ht="16.5" customHeight="1">
      <c r="B22" s="1065"/>
      <c r="C22" s="615" t="s">
        <v>823</v>
      </c>
      <c r="D22" s="616"/>
      <c r="E22" s="617"/>
      <c r="F22" s="617"/>
      <c r="G22" s="617"/>
      <c r="H22" s="615"/>
    </row>
    <row r="23" spans="2:8" ht="16.5" customHeight="1">
      <c r="B23" s="1065"/>
      <c r="C23" s="615" t="s">
        <v>841</v>
      </c>
      <c r="D23" s="616"/>
      <c r="E23" s="617"/>
      <c r="F23" s="617"/>
      <c r="G23" s="617"/>
      <c r="H23" s="615"/>
    </row>
    <row r="24" spans="2:8" ht="16.5" customHeight="1">
      <c r="B24" s="1065"/>
      <c r="C24" s="615" t="s">
        <v>230</v>
      </c>
      <c r="D24" s="616"/>
      <c r="E24" s="618"/>
      <c r="F24" s="617"/>
      <c r="G24" s="617"/>
      <c r="H24" s="615"/>
    </row>
    <row r="25" spans="2:8" ht="16.5" customHeight="1">
      <c r="B25" s="1067"/>
      <c r="C25" s="849" t="s">
        <v>696</v>
      </c>
      <c r="D25" s="619" t="s">
        <v>829</v>
      </c>
      <c r="E25" s="617"/>
      <c r="F25" s="617"/>
      <c r="G25" s="617"/>
      <c r="H25" s="615"/>
    </row>
    <row r="26" spans="2:8" ht="16.5" customHeight="1">
      <c r="B26" s="1064" t="s">
        <v>358</v>
      </c>
      <c r="C26" s="615" t="s">
        <v>824</v>
      </c>
      <c r="D26" s="616"/>
      <c r="E26" s="618"/>
      <c r="F26" s="617"/>
      <c r="G26" s="617"/>
      <c r="H26" s="615"/>
    </row>
    <row r="27" spans="2:8" ht="16.5" customHeight="1">
      <c r="B27" s="1065"/>
      <c r="C27" s="615" t="s">
        <v>836</v>
      </c>
      <c r="D27" s="616"/>
      <c r="E27" s="618"/>
      <c r="F27" s="617"/>
      <c r="G27" s="617"/>
      <c r="H27" s="615"/>
    </row>
    <row r="28" spans="2:8" ht="16.5" customHeight="1">
      <c r="B28" s="1066"/>
      <c r="C28" s="615" t="s">
        <v>230</v>
      </c>
      <c r="D28" s="616"/>
      <c r="E28" s="617"/>
      <c r="F28" s="617"/>
      <c r="G28" s="617"/>
      <c r="H28" s="615"/>
    </row>
    <row r="29" spans="2:8" ht="16.5" customHeight="1">
      <c r="B29" s="1067"/>
      <c r="C29" s="849" t="s">
        <v>696</v>
      </c>
      <c r="D29" s="619" t="s">
        <v>829</v>
      </c>
      <c r="E29" s="617"/>
      <c r="F29" s="617"/>
      <c r="G29" s="617"/>
      <c r="H29" s="615"/>
    </row>
    <row r="30" spans="2:8" ht="16.5" customHeight="1">
      <c r="B30" s="1064" t="s">
        <v>359</v>
      </c>
      <c r="C30" s="615" t="s">
        <v>825</v>
      </c>
      <c r="D30" s="616"/>
      <c r="E30" s="617"/>
      <c r="F30" s="617"/>
      <c r="G30" s="617"/>
      <c r="H30" s="615"/>
    </row>
    <row r="31" spans="2:8" ht="16.5" customHeight="1">
      <c r="B31" s="1065"/>
      <c r="C31" s="615" t="s">
        <v>826</v>
      </c>
      <c r="D31" s="616"/>
      <c r="E31" s="617"/>
      <c r="F31" s="617"/>
      <c r="G31" s="617"/>
      <c r="H31" s="615"/>
    </row>
    <row r="32" spans="2:8" ht="16.5" customHeight="1">
      <c r="B32" s="1066"/>
      <c r="C32" s="615" t="s">
        <v>230</v>
      </c>
      <c r="D32" s="616"/>
      <c r="E32" s="617"/>
      <c r="F32" s="617"/>
      <c r="G32" s="617"/>
      <c r="H32" s="615"/>
    </row>
    <row r="33" spans="2:8" ht="16.5" customHeight="1">
      <c r="B33" s="1067"/>
      <c r="C33" s="849" t="s">
        <v>696</v>
      </c>
      <c r="D33" s="619" t="s">
        <v>829</v>
      </c>
      <c r="E33" s="617"/>
      <c r="F33" s="617"/>
      <c r="G33" s="617"/>
      <c r="H33" s="615"/>
    </row>
    <row r="34" spans="2:8" ht="16.5" customHeight="1">
      <c r="B34" s="1064" t="s">
        <v>360</v>
      </c>
      <c r="C34" s="615" t="s">
        <v>827</v>
      </c>
      <c r="D34" s="616"/>
      <c r="E34" s="617"/>
      <c r="F34" s="617"/>
      <c r="G34" s="617"/>
      <c r="H34" s="615"/>
    </row>
    <row r="35" spans="2:8" ht="16.5" customHeight="1">
      <c r="B35" s="1066"/>
      <c r="C35" s="615" t="s">
        <v>230</v>
      </c>
      <c r="D35" s="616"/>
      <c r="E35" s="617"/>
      <c r="F35" s="617"/>
      <c r="G35" s="617"/>
      <c r="H35" s="615"/>
    </row>
    <row r="36" spans="2:8" ht="16.5" customHeight="1">
      <c r="B36" s="1067"/>
      <c r="C36" s="849" t="s">
        <v>696</v>
      </c>
      <c r="D36" s="619" t="s">
        <v>829</v>
      </c>
      <c r="E36" s="617"/>
      <c r="F36" s="617"/>
      <c r="G36" s="617"/>
      <c r="H36" s="615"/>
    </row>
    <row r="37" spans="2:8" ht="16.5" customHeight="1">
      <c r="B37" s="1062" t="s">
        <v>828</v>
      </c>
      <c r="C37" s="1063"/>
      <c r="D37" s="619" t="s">
        <v>829</v>
      </c>
      <c r="E37" s="620"/>
      <c r="F37" s="620"/>
      <c r="G37" s="620"/>
      <c r="H37" s="615"/>
    </row>
    <row r="38" ht="16.5" customHeight="1">
      <c r="B38" s="621" t="s">
        <v>830</v>
      </c>
    </row>
  </sheetData>
  <sheetProtection/>
  <mergeCells count="10">
    <mergeCell ref="B3:B4"/>
    <mergeCell ref="C3:C4"/>
    <mergeCell ref="B37:C37"/>
    <mergeCell ref="B5:B9"/>
    <mergeCell ref="B30:B33"/>
    <mergeCell ref="B34:B36"/>
    <mergeCell ref="B10:B14"/>
    <mergeCell ref="B15:B19"/>
    <mergeCell ref="B20:B25"/>
    <mergeCell ref="B26:B29"/>
  </mergeCells>
  <printOptions/>
  <pageMargins left="0.73" right="0.66" top="0.99" bottom="0.7874015748031497" header="0.5905511811023623" footer="0.3937007874015748"/>
  <pageSetup fitToHeight="1" fitToWidth="1" horizontalDpi="600" verticalDpi="600" orientation="portrait" paperSize="9" scale="89" r:id="rId1"/>
  <headerFooter alignWithMargins="0">
    <oddHeader>&amp;L&amp;14&amp;A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B2:J22"/>
  <sheetViews>
    <sheetView zoomScale="90" zoomScaleNormal="90" zoomScalePageLayoutView="0" workbookViewId="0" topLeftCell="A1">
      <selection activeCell="A1" sqref="A1"/>
    </sheetView>
  </sheetViews>
  <sheetFormatPr defaultColWidth="9.00390625" defaultRowHeight="18" customHeight="1"/>
  <cols>
    <col min="1" max="1" width="3.75390625" style="725" customWidth="1"/>
    <col min="2" max="2" width="15.50390625" style="725" customWidth="1"/>
    <col min="3" max="10" width="13.625" style="725" customWidth="1"/>
    <col min="11" max="16384" width="9.00390625" style="725" customWidth="1"/>
  </cols>
  <sheetData>
    <row r="2" spans="2:7" s="611" customFormat="1" ht="22.5" customHeight="1">
      <c r="B2" s="612" t="s">
        <v>151</v>
      </c>
      <c r="D2" s="613"/>
      <c r="F2" s="622"/>
      <c r="G2" s="622"/>
    </row>
    <row r="3" spans="2:7" s="611" customFormat="1" ht="18" customHeight="1">
      <c r="B3" s="612"/>
      <c r="D3" s="613"/>
      <c r="F3" s="622"/>
      <c r="G3" s="622"/>
    </row>
    <row r="4" s="707" customFormat="1" ht="18" customHeight="1" thickBot="1">
      <c r="B4" s="726" t="s">
        <v>991</v>
      </c>
    </row>
    <row r="5" spans="2:8" s="727" customFormat="1" ht="33.75" customHeight="1" thickBot="1">
      <c r="B5" s="728" t="s">
        <v>249</v>
      </c>
      <c r="C5" s="729" t="s">
        <v>250</v>
      </c>
      <c r="D5" s="730" t="s">
        <v>255</v>
      </c>
      <c r="E5" s="729" t="s">
        <v>251</v>
      </c>
      <c r="F5" s="730" t="s">
        <v>256</v>
      </c>
      <c r="G5" s="730" t="s">
        <v>697</v>
      </c>
      <c r="H5" s="731" t="s">
        <v>257</v>
      </c>
    </row>
    <row r="6" spans="2:8" s="707" customFormat="1" ht="18" customHeight="1">
      <c r="B6" s="732"/>
      <c r="C6" s="733"/>
      <c r="D6" s="733"/>
      <c r="E6" s="733"/>
      <c r="F6" s="733"/>
      <c r="G6" s="733"/>
      <c r="H6" s="734"/>
    </row>
    <row r="7" spans="2:8" s="707" customFormat="1" ht="18" customHeight="1">
      <c r="B7" s="735"/>
      <c r="C7" s="736"/>
      <c r="D7" s="736"/>
      <c r="E7" s="736"/>
      <c r="F7" s="736"/>
      <c r="G7" s="736"/>
      <c r="H7" s="737"/>
    </row>
    <row r="8" spans="2:8" s="707" customFormat="1" ht="18" customHeight="1">
      <c r="B8" s="735"/>
      <c r="C8" s="736"/>
      <c r="D8" s="736"/>
      <c r="E8" s="736"/>
      <c r="F8" s="736"/>
      <c r="G8" s="736"/>
      <c r="H8" s="737"/>
    </row>
    <row r="9" spans="2:8" s="707" customFormat="1" ht="18" customHeight="1">
      <c r="B9" s="735"/>
      <c r="C9" s="736"/>
      <c r="D9" s="736"/>
      <c r="E9" s="736"/>
      <c r="F9" s="736"/>
      <c r="G9" s="736"/>
      <c r="H9" s="737"/>
    </row>
    <row r="10" spans="2:8" s="707" customFormat="1" ht="18" customHeight="1">
      <c r="B10" s="852"/>
      <c r="C10" s="853"/>
      <c r="D10" s="853"/>
      <c r="E10" s="853"/>
      <c r="F10" s="853"/>
      <c r="G10" s="853"/>
      <c r="H10" s="854"/>
    </row>
    <row r="11" spans="2:8" s="707" customFormat="1" ht="18" customHeight="1" thickBot="1">
      <c r="B11" s="856" t="s">
        <v>699</v>
      </c>
      <c r="C11" s="855" t="s">
        <v>700</v>
      </c>
      <c r="D11" s="850"/>
      <c r="E11" s="855" t="s">
        <v>700</v>
      </c>
      <c r="F11" s="850"/>
      <c r="G11" s="850"/>
      <c r="H11" s="851"/>
    </row>
    <row r="12" s="707" customFormat="1" ht="18" customHeight="1"/>
    <row r="13" s="707" customFormat="1" ht="18" customHeight="1" thickBot="1">
      <c r="B13" s="726" t="s">
        <v>990</v>
      </c>
    </row>
    <row r="14" spans="2:10" s="727" customFormat="1" ht="34.5" customHeight="1" thickBot="1">
      <c r="B14" s="728" t="s">
        <v>252</v>
      </c>
      <c r="C14" s="729" t="s">
        <v>249</v>
      </c>
      <c r="D14" s="730" t="s">
        <v>698</v>
      </c>
      <c r="E14" s="729" t="s">
        <v>253</v>
      </c>
      <c r="F14" s="729" t="s">
        <v>254</v>
      </c>
      <c r="G14" s="729" t="s">
        <v>251</v>
      </c>
      <c r="H14" s="730" t="s">
        <v>256</v>
      </c>
      <c r="I14" s="730" t="s">
        <v>697</v>
      </c>
      <c r="J14" s="731" t="s">
        <v>257</v>
      </c>
    </row>
    <row r="15" spans="2:10" s="707" customFormat="1" ht="18" customHeight="1">
      <c r="B15" s="732"/>
      <c r="C15" s="733"/>
      <c r="D15" s="733"/>
      <c r="E15" s="733"/>
      <c r="F15" s="733"/>
      <c r="G15" s="733"/>
      <c r="H15" s="733"/>
      <c r="I15" s="733"/>
      <c r="J15" s="734"/>
    </row>
    <row r="16" spans="2:10" s="707" customFormat="1" ht="18" customHeight="1">
      <c r="B16" s="735"/>
      <c r="C16" s="736"/>
      <c r="D16" s="736"/>
      <c r="E16" s="736"/>
      <c r="F16" s="736"/>
      <c r="G16" s="736"/>
      <c r="H16" s="736"/>
      <c r="I16" s="736"/>
      <c r="J16" s="737"/>
    </row>
    <row r="17" spans="2:10" s="707" customFormat="1" ht="18" customHeight="1">
      <c r="B17" s="735"/>
      <c r="C17" s="736"/>
      <c r="D17" s="736"/>
      <c r="E17" s="736"/>
      <c r="F17" s="736"/>
      <c r="G17" s="736"/>
      <c r="H17" s="736"/>
      <c r="I17" s="736"/>
      <c r="J17" s="737"/>
    </row>
    <row r="18" spans="2:10" s="707" customFormat="1" ht="18" customHeight="1">
      <c r="B18" s="735"/>
      <c r="C18" s="736"/>
      <c r="D18" s="736"/>
      <c r="E18" s="736"/>
      <c r="F18" s="736"/>
      <c r="G18" s="736"/>
      <c r="H18" s="736"/>
      <c r="I18" s="736"/>
      <c r="J18" s="737"/>
    </row>
    <row r="19" spans="2:10" s="707" customFormat="1" ht="18" customHeight="1">
      <c r="B19" s="852"/>
      <c r="C19" s="853"/>
      <c r="D19" s="853"/>
      <c r="E19" s="853"/>
      <c r="F19" s="853"/>
      <c r="G19" s="853"/>
      <c r="H19" s="853"/>
      <c r="I19" s="853"/>
      <c r="J19" s="854"/>
    </row>
    <row r="20" spans="2:10" s="707" customFormat="1" ht="18" customHeight="1" thickBot="1">
      <c r="B20" s="856" t="s">
        <v>699</v>
      </c>
      <c r="C20" s="855" t="s">
        <v>700</v>
      </c>
      <c r="D20" s="850"/>
      <c r="E20" s="855" t="s">
        <v>700</v>
      </c>
      <c r="F20" s="855" t="s">
        <v>700</v>
      </c>
      <c r="G20" s="855" t="s">
        <v>700</v>
      </c>
      <c r="H20" s="850"/>
      <c r="I20" s="850"/>
      <c r="J20" s="851"/>
    </row>
    <row r="22" ht="18" customHeight="1">
      <c r="B22" s="725" t="s">
        <v>470</v>
      </c>
    </row>
  </sheetData>
  <sheetProtection/>
  <printOptions/>
  <pageMargins left="0.84" right="0.75" top="1.14" bottom="0.7874015748031497" header="0.73" footer="0.3937007874015748"/>
  <pageSetup fitToHeight="1" fitToWidth="1" horizontalDpi="600" verticalDpi="600" orientation="landscape" paperSize="9"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M.Komuro</dc:creator>
  <cp:keywords/>
  <dc:description/>
  <cp:lastModifiedBy>武山　彩子(011597)</cp:lastModifiedBy>
  <cp:lastPrinted>2008-03-06T02:14:36Z</cp:lastPrinted>
  <dcterms:created xsi:type="dcterms:W3CDTF">2007-06-26T02:26:03Z</dcterms:created>
  <dcterms:modified xsi:type="dcterms:W3CDTF">2012-01-05T07:41:13Z</dcterms:modified>
  <cp:category/>
  <cp:version/>
  <cp:contentType/>
  <cp:contentStatus/>
</cp:coreProperties>
</file>