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岐阜県第１区" sheetId="1" r:id="rId1"/>
    <sheet name="岐阜県第２区" sheetId="2" r:id="rId2"/>
    <sheet name="岐阜県第３区" sheetId="3" r:id="rId3"/>
    <sheet name="岐阜県第４区" sheetId="4" r:id="rId4"/>
    <sheet name="岐阜県第５区" sheetId="5" r:id="rId5"/>
  </sheets>
  <definedNames>
    <definedName name="_xlnm.Print_Area" localSheetId="0">'岐阜県第１区'!$A$1:$K$7</definedName>
    <definedName name="_xlnm.Print_Area" localSheetId="1">'岐阜県第２区'!$A$1:$K$17</definedName>
    <definedName name="_xlnm.Print_Area" localSheetId="2">'岐阜県第３区'!$A$1:$K$17</definedName>
    <definedName name="_xlnm.Print_Area" localSheetId="3">'岐阜県第４区'!$A$1:$K$21</definedName>
    <definedName name="_xlnm.Print_Area" localSheetId="4">'岐阜県第５区'!$A$1:$K$11</definedName>
    <definedName name="_xlnm.Print_Titles" localSheetId="0">'岐阜県第１区'!$A:$A,'岐阜県第１区'!$1:$5</definedName>
    <definedName name="_xlnm.Print_Titles" localSheetId="1">'岐阜県第２区'!$A:$A,'岐阜県第２区'!$1:$5</definedName>
    <definedName name="_xlnm.Print_Titles" localSheetId="2">'岐阜県第３区'!$A:$A,'岐阜県第３区'!$1:$5</definedName>
    <definedName name="_xlnm.Print_Titles" localSheetId="3">'岐阜県第４区'!$A:$A,'岐阜県第４区'!$1:$5</definedName>
    <definedName name="_xlnm.Print_Titles" localSheetId="4">'岐阜県第５区'!$A:$A,'岐阜県第５区'!$1:$5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7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2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7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3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7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4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21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5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1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<sst xmlns="http://schemas.openxmlformats.org/spreadsheetml/2006/main" count="115" uniqueCount="76">
  <si>
    <t>候補者名</t>
  </si>
  <si>
    <t>得票数計</t>
  </si>
  <si>
    <t>[単位：票]</t>
  </si>
  <si>
    <t>平成24年12月16日執行</t>
  </si>
  <si>
    <t>衆議院議員総選挙（小選挙区）　候補者別市区町村別得票数一覧</t>
  </si>
  <si>
    <t>市区町村名＼政党名</t>
  </si>
  <si>
    <t>野田　聖子</t>
  </si>
  <si>
    <t>鈴木　まさのり</t>
  </si>
  <si>
    <t>のはら　のりこ</t>
  </si>
  <si>
    <t>しばはし　正直</t>
  </si>
  <si>
    <t>笠原　多見子</t>
  </si>
  <si>
    <t>自由民主党</t>
  </si>
  <si>
    <t>日本共産党</t>
  </si>
  <si>
    <t>（幸福実現党）</t>
  </si>
  <si>
    <t>民主党</t>
  </si>
  <si>
    <t>日本未来の党</t>
  </si>
  <si>
    <t>岐阜市（１区）</t>
  </si>
  <si>
    <t>大垣市</t>
  </si>
  <si>
    <t>海津市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</si>
  <si>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</si>
  <si>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</si>
  <si>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</si>
  <si>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</si>
  <si>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</si>
  <si>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</si>
  <si>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</si>
  <si>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</si>
  <si>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</si>
  <si>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高木　光弘</t>
  </si>
  <si>
    <t>堀　誠</t>
  </si>
  <si>
    <t>たなはし　泰文</t>
  </si>
  <si>
    <t>橋本　べん</t>
  </si>
  <si>
    <t>武藤　ようじ</t>
  </si>
  <si>
    <t>服部　よりよし</t>
  </si>
  <si>
    <t>園田　やすひろ</t>
  </si>
  <si>
    <t>木村　しゅうじ</t>
  </si>
  <si>
    <t>関市</t>
  </si>
  <si>
    <t>美濃市</t>
  </si>
  <si>
    <t>羽島市</t>
  </si>
  <si>
    <t>各務原市</t>
  </si>
  <si>
    <t>山県市</t>
  </si>
  <si>
    <t>瑞穂市</t>
  </si>
  <si>
    <t>本巣市</t>
  </si>
  <si>
    <t>岐南町</t>
  </si>
  <si>
    <t>笠松町</t>
  </si>
  <si>
    <t>北方町</t>
  </si>
  <si>
    <t>今井　まさと</t>
  </si>
  <si>
    <t>くさかべ　俊雄</t>
  </si>
  <si>
    <t>くまざき　陽一</t>
  </si>
  <si>
    <t>金子　かずよし</t>
  </si>
  <si>
    <t>高山市</t>
  </si>
  <si>
    <t>美濃加茂市</t>
  </si>
  <si>
    <t>可児市</t>
  </si>
  <si>
    <t>飛騨市</t>
  </si>
  <si>
    <t>郡上市</t>
  </si>
  <si>
    <t>下呂市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</si>
  <si>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</si>
  <si>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</si>
  <si>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</si>
  <si>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</si>
  <si>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</si>
  <si>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</si>
  <si>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</si>
  <si>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</si>
  <si>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</si>
  <si>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日本維新の会</t>
  </si>
  <si>
    <t>加納　有輝彦</t>
  </si>
  <si>
    <t>井上　さとし</t>
  </si>
  <si>
    <t>あちは　吉信</t>
  </si>
  <si>
    <t>古屋　圭司</t>
  </si>
  <si>
    <t>多治見市</t>
  </si>
  <si>
    <t>中津川市</t>
  </si>
  <si>
    <t>瑞浪市</t>
  </si>
  <si>
    <t>恵那市</t>
  </si>
  <si>
    <t>土岐市</t>
  </si>
  <si>
    <t>岐阜市（３区）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</si>
</sst>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28" t="s">
        <v>4</v>
      </c>
      <c r="B2" s="28"/>
      <c r="C2" s="28"/>
      <c r="D2" s="28"/>
      <c r="E2" s="28"/>
      <c r="F2" s="28"/>
      <c r="G2" s="28"/>
      <c r="H2" s="28"/>
      <c r="I2" s="28"/>
      <c r="J2" s="28"/>
      <c r="K2" s="28"/>
      <c r="M2" s="2"/>
      <c r="N2" s="2"/>
    </row>
    <row r="3" spans="1:14" ht="19.5" customHeight="1">
      <c r="A3" s="22" t="str">
        <f ca="1">RIGHT(CELL("filename",A3),LEN(CELL("filename",A3))-FIND("]",CELL("filename",A3)))</f>
        <v>岐阜県第１区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 t="s">
        <v>9</v>
      </c>
      <c r="F4" s="23" t="s">
        <v>10</v>
      </c>
      <c r="G4" s="23"/>
      <c r="H4" s="23"/>
      <c r="I4" s="23"/>
      <c r="J4" s="23"/>
      <c r="K4" s="29" t="s">
        <v>1</v>
      </c>
    </row>
    <row r="5" spans="1:11" ht="28.5" customHeight="1">
      <c r="A5" s="21" t="s">
        <v>5</v>
      </c>
      <c r="B5" s="24" t="s">
        <v>11</v>
      </c>
      <c r="C5" s="24" t="s">
        <v>12</v>
      </c>
      <c r="D5" s="24" t="s">
        <v>13</v>
      </c>
      <c r="E5" s="24" t="s">
        <v>14</v>
      </c>
      <c r="F5" s="24" t="s">
        <v>15</v>
      </c>
      <c r="G5" s="24"/>
      <c r="H5" s="24"/>
      <c r="I5" s="24"/>
      <c r="J5" s="24"/>
      <c r="K5" s="30"/>
    </row>
    <row r="6" spans="1:11" ht="19.5" customHeight="1" thickBot="1">
      <c r="A6" s="17" t="s">
        <v>16</v>
      </c>
      <c r="B6" s="25">
        <v>90164</v>
      </c>
      <c r="C6" s="25">
        <v>12687</v>
      </c>
      <c r="D6" s="25">
        <v>2179</v>
      </c>
      <c r="E6" s="25">
        <v>54254</v>
      </c>
      <c r="F6" s="25">
        <v>21294</v>
      </c>
      <c r="G6" s="25"/>
      <c r="H6" s="25"/>
      <c r="I6" s="25"/>
      <c r="J6" s="25"/>
      <c r="K6" s="26">
        <f>SUM(B6:J6)</f>
        <v>180578</v>
      </c>
    </row>
    <row r="7" spans="1:11" ht="19.5" customHeight="1" thickTop="1">
      <c r="A7" s="20" t="str">
        <f>A3&amp;" 合計"</f>
        <v>岐阜県第１区 合計</v>
      </c>
      <c r="B7" s="27">
        <f>SUM(B6:B6)</f>
        <v>90164</v>
      </c>
      <c r="C7" s="27">
        <f>SUM(C6:C6)</f>
        <v>12687</v>
      </c>
      <c r="D7" s="27">
        <f>SUM(D6:D6)</f>
        <v>2179</v>
      </c>
      <c r="E7" s="27">
        <f>SUM(E6:E6)</f>
        <v>54254</v>
      </c>
      <c r="F7" s="27">
        <f>SUM(F6:F6)</f>
        <v>21294</v>
      </c>
      <c r="G7" s="27"/>
      <c r="H7" s="27"/>
      <c r="I7" s="27"/>
      <c r="J7" s="27"/>
      <c r="K7" s="27">
        <f>SUM(K6:K6)</f>
        <v>180578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28" t="s">
        <v>4</v>
      </c>
      <c r="B2" s="28"/>
      <c r="C2" s="28"/>
      <c r="D2" s="28"/>
      <c r="E2" s="28"/>
      <c r="F2" s="28"/>
      <c r="G2" s="28"/>
      <c r="H2" s="28"/>
      <c r="I2" s="28"/>
      <c r="J2" s="28"/>
      <c r="K2" s="28"/>
      <c r="M2" s="2"/>
      <c r="N2" s="2"/>
    </row>
    <row r="3" spans="1:14" ht="19.5" customHeight="1">
      <c r="A3" s="22" t="str">
        <f ca="1">RIGHT(CELL("filename",A3),LEN(CELL("filename",A3))-FIND("]",CELL("filename",A3)))</f>
        <v>岐阜県第２区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28</v>
      </c>
      <c r="C4" s="23" t="s">
        <v>29</v>
      </c>
      <c r="D4" s="23" t="s">
        <v>30</v>
      </c>
      <c r="E4" s="23" t="s">
        <v>31</v>
      </c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5</v>
      </c>
      <c r="B5" s="24" t="s">
        <v>12</v>
      </c>
      <c r="C5" s="24" t="s">
        <v>14</v>
      </c>
      <c r="D5" s="24" t="s">
        <v>11</v>
      </c>
      <c r="E5" s="24" t="s">
        <v>15</v>
      </c>
      <c r="F5" s="24"/>
      <c r="G5" s="24"/>
      <c r="H5" s="24"/>
      <c r="I5" s="24"/>
      <c r="J5" s="24"/>
      <c r="K5" s="30"/>
    </row>
    <row r="6" spans="1:11" ht="19.5" customHeight="1">
      <c r="A6" s="17" t="s">
        <v>17</v>
      </c>
      <c r="B6" s="25">
        <v>5028</v>
      </c>
      <c r="C6" s="25">
        <v>9454</v>
      </c>
      <c r="D6" s="25">
        <v>45203</v>
      </c>
      <c r="E6" s="25">
        <v>12025</v>
      </c>
      <c r="F6" s="25"/>
      <c r="G6" s="25"/>
      <c r="H6" s="25"/>
      <c r="I6" s="25"/>
      <c r="J6" s="25"/>
      <c r="K6" s="26">
        <f>SUM(B6:J6)</f>
        <v>71710</v>
      </c>
    </row>
    <row r="7" spans="1:11" ht="19.5" customHeight="1">
      <c r="A7" s="17" t="s">
        <v>18</v>
      </c>
      <c r="B7" s="25">
        <v>1023</v>
      </c>
      <c r="C7" s="25">
        <v>2209</v>
      </c>
      <c r="D7" s="25">
        <v>12085</v>
      </c>
      <c r="E7" s="25">
        <v>3360</v>
      </c>
      <c r="F7" s="25"/>
      <c r="G7" s="25"/>
      <c r="H7" s="25"/>
      <c r="I7" s="25"/>
      <c r="J7" s="25"/>
      <c r="K7" s="26">
        <f aca="true" t="shared" si="0" ref="K7:K16">SUM(B7:J7)</f>
        <v>18677</v>
      </c>
    </row>
    <row r="8" spans="1:11" ht="19.5" customHeight="1">
      <c r="A8" s="17" t="s">
        <v>19</v>
      </c>
      <c r="B8" s="25">
        <v>801</v>
      </c>
      <c r="C8" s="25">
        <v>1532</v>
      </c>
      <c r="D8" s="25">
        <v>9603</v>
      </c>
      <c r="E8" s="25">
        <v>2265</v>
      </c>
      <c r="F8" s="25"/>
      <c r="G8" s="25"/>
      <c r="H8" s="25"/>
      <c r="I8" s="25"/>
      <c r="J8" s="25"/>
      <c r="K8" s="26">
        <f t="shared" si="0"/>
        <v>14201</v>
      </c>
    </row>
    <row r="9" spans="1:11" ht="19.5" customHeight="1">
      <c r="A9" s="17" t="s">
        <v>20</v>
      </c>
      <c r="B9" s="25">
        <v>1076</v>
      </c>
      <c r="C9" s="25">
        <v>1656</v>
      </c>
      <c r="D9" s="25">
        <v>8515</v>
      </c>
      <c r="E9" s="25">
        <v>2181</v>
      </c>
      <c r="F9" s="25"/>
      <c r="G9" s="25"/>
      <c r="H9" s="25"/>
      <c r="I9" s="25"/>
      <c r="J9" s="25"/>
      <c r="K9" s="26">
        <f t="shared" si="0"/>
        <v>13428</v>
      </c>
    </row>
    <row r="10" spans="1:11" ht="19.5" customHeight="1">
      <c r="A10" s="17" t="s">
        <v>21</v>
      </c>
      <c r="B10" s="25">
        <v>404</v>
      </c>
      <c r="C10" s="25">
        <v>498</v>
      </c>
      <c r="D10" s="25">
        <v>3226</v>
      </c>
      <c r="E10" s="25">
        <v>611</v>
      </c>
      <c r="F10" s="25"/>
      <c r="G10" s="25"/>
      <c r="H10" s="25"/>
      <c r="I10" s="25"/>
      <c r="J10" s="25"/>
      <c r="K10" s="26">
        <f t="shared" si="0"/>
        <v>4739</v>
      </c>
    </row>
    <row r="11" spans="1:11" ht="19.5" customHeight="1">
      <c r="A11" s="17" t="s">
        <v>22</v>
      </c>
      <c r="B11" s="25">
        <v>857</v>
      </c>
      <c r="C11" s="25">
        <v>1529</v>
      </c>
      <c r="D11" s="25">
        <v>5951</v>
      </c>
      <c r="E11" s="25">
        <v>1787</v>
      </c>
      <c r="F11" s="25"/>
      <c r="G11" s="25"/>
      <c r="H11" s="25"/>
      <c r="I11" s="25"/>
      <c r="J11" s="25"/>
      <c r="K11" s="26">
        <f t="shared" si="0"/>
        <v>10124</v>
      </c>
    </row>
    <row r="12" spans="1:11" ht="19.5" customHeight="1">
      <c r="A12" s="17" t="s">
        <v>23</v>
      </c>
      <c r="B12" s="25">
        <v>254</v>
      </c>
      <c r="C12" s="25">
        <v>435</v>
      </c>
      <c r="D12" s="25">
        <v>2908</v>
      </c>
      <c r="E12" s="25">
        <v>694</v>
      </c>
      <c r="F12" s="25"/>
      <c r="G12" s="25"/>
      <c r="H12" s="25"/>
      <c r="I12" s="25"/>
      <c r="J12" s="25"/>
      <c r="K12" s="26">
        <f t="shared" si="0"/>
        <v>4291</v>
      </c>
    </row>
    <row r="13" spans="1:11" ht="19.5" customHeight="1">
      <c r="A13" s="17" t="s">
        <v>24</v>
      </c>
      <c r="B13" s="25">
        <v>414</v>
      </c>
      <c r="C13" s="25">
        <v>974</v>
      </c>
      <c r="D13" s="25">
        <v>5048</v>
      </c>
      <c r="E13" s="25">
        <v>1191</v>
      </c>
      <c r="F13" s="25"/>
      <c r="G13" s="25"/>
      <c r="H13" s="25"/>
      <c r="I13" s="25"/>
      <c r="J13" s="25"/>
      <c r="K13" s="26">
        <f t="shared" si="0"/>
        <v>7627</v>
      </c>
    </row>
    <row r="14" spans="1:11" ht="19.5" customHeight="1">
      <c r="A14" s="17" t="s">
        <v>25</v>
      </c>
      <c r="B14" s="25">
        <v>607</v>
      </c>
      <c r="C14" s="25">
        <v>1356</v>
      </c>
      <c r="D14" s="25">
        <v>8236</v>
      </c>
      <c r="E14" s="25">
        <v>3060</v>
      </c>
      <c r="F14" s="25"/>
      <c r="G14" s="25"/>
      <c r="H14" s="25"/>
      <c r="I14" s="25"/>
      <c r="J14" s="25"/>
      <c r="K14" s="26">
        <f t="shared" si="0"/>
        <v>13259</v>
      </c>
    </row>
    <row r="15" spans="1:11" ht="19.5" customHeight="1">
      <c r="A15" s="17" t="s">
        <v>26</v>
      </c>
      <c r="B15" s="25">
        <v>588</v>
      </c>
      <c r="C15" s="25">
        <v>1616</v>
      </c>
      <c r="D15" s="25">
        <v>6727</v>
      </c>
      <c r="E15" s="25">
        <v>2211</v>
      </c>
      <c r="F15" s="25"/>
      <c r="G15" s="25"/>
      <c r="H15" s="25"/>
      <c r="I15" s="25"/>
      <c r="J15" s="25"/>
      <c r="K15" s="26">
        <f t="shared" si="0"/>
        <v>11142</v>
      </c>
    </row>
    <row r="16" spans="1:11" ht="19.5" customHeight="1" thickBot="1">
      <c r="A16" s="17" t="s">
        <v>27</v>
      </c>
      <c r="B16" s="25">
        <v>803</v>
      </c>
      <c r="C16" s="25">
        <v>1531</v>
      </c>
      <c r="D16" s="25">
        <v>7481</v>
      </c>
      <c r="E16" s="25">
        <v>2237</v>
      </c>
      <c r="F16" s="25"/>
      <c r="G16" s="25"/>
      <c r="H16" s="25"/>
      <c r="I16" s="25"/>
      <c r="J16" s="25"/>
      <c r="K16" s="26">
        <f t="shared" si="0"/>
        <v>12052</v>
      </c>
    </row>
    <row r="17" spans="1:11" ht="19.5" customHeight="1" thickTop="1">
      <c r="A17" s="20" t="str">
        <f>A3&amp;" 合計"</f>
        <v>岐阜県第２区 合計</v>
      </c>
      <c r="B17" s="27">
        <f aca="true" t="shared" si="1" ref="B17:K17">SUM(B6:B16)</f>
        <v>11855</v>
      </c>
      <c r="C17" s="27">
        <f t="shared" si="1"/>
        <v>22790</v>
      </c>
      <c r="D17" s="27">
        <f t="shared" si="1"/>
        <v>114983</v>
      </c>
      <c r="E17" s="27">
        <f t="shared" si="1"/>
        <v>31622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181250</v>
      </c>
    </row>
    <row r="18" spans="1:11" ht="15.7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1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28" t="s">
        <v>4</v>
      </c>
      <c r="B2" s="28"/>
      <c r="C2" s="28"/>
      <c r="D2" s="28"/>
      <c r="E2" s="28"/>
      <c r="F2" s="28"/>
      <c r="G2" s="28"/>
      <c r="H2" s="28"/>
      <c r="I2" s="28"/>
      <c r="J2" s="28"/>
      <c r="K2" s="28"/>
      <c r="M2" s="2"/>
      <c r="N2" s="2"/>
    </row>
    <row r="3" spans="1:14" ht="19.5" customHeight="1">
      <c r="A3" s="22" t="str">
        <f ca="1">RIGHT(CELL("filename",A3),LEN(CELL("filename",A3))-FIND("]",CELL("filename",A3)))</f>
        <v>岐阜県第３区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32</v>
      </c>
      <c r="C4" s="23" t="s">
        <v>33</v>
      </c>
      <c r="D4" s="23" t="s">
        <v>34</v>
      </c>
      <c r="E4" s="23" t="s">
        <v>35</v>
      </c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5</v>
      </c>
      <c r="B5" s="24" t="s">
        <v>11</v>
      </c>
      <c r="C5" s="24" t="s">
        <v>12</v>
      </c>
      <c r="D5" s="24" t="s">
        <v>14</v>
      </c>
      <c r="E5" s="24" t="s">
        <v>15</v>
      </c>
      <c r="F5" s="24"/>
      <c r="G5" s="24"/>
      <c r="H5" s="24"/>
      <c r="I5" s="24"/>
      <c r="J5" s="24"/>
      <c r="K5" s="30"/>
    </row>
    <row r="6" spans="1:11" ht="19.5" customHeight="1">
      <c r="A6" s="17" t="s">
        <v>75</v>
      </c>
      <c r="B6" s="25">
        <v>2762</v>
      </c>
      <c r="C6" s="25">
        <v>335</v>
      </c>
      <c r="D6" s="25">
        <v>1536</v>
      </c>
      <c r="E6" s="25">
        <v>842</v>
      </c>
      <c r="F6" s="25"/>
      <c r="G6" s="25"/>
      <c r="H6" s="25"/>
      <c r="I6" s="25"/>
      <c r="J6" s="25"/>
      <c r="K6" s="26">
        <f>SUM(B6:J6)</f>
        <v>5475</v>
      </c>
    </row>
    <row r="7" spans="1:11" ht="19.5" customHeight="1">
      <c r="A7" s="17" t="s">
        <v>36</v>
      </c>
      <c r="B7" s="25">
        <v>21749</v>
      </c>
      <c r="C7" s="25">
        <v>3258</v>
      </c>
      <c r="D7" s="25">
        <v>12924</v>
      </c>
      <c r="E7" s="25">
        <v>5422</v>
      </c>
      <c r="F7" s="25"/>
      <c r="G7" s="25"/>
      <c r="H7" s="25"/>
      <c r="I7" s="25"/>
      <c r="J7" s="25"/>
      <c r="K7" s="26">
        <f aca="true" t="shared" si="0" ref="K7:K16">SUM(B7:J7)</f>
        <v>43353</v>
      </c>
    </row>
    <row r="8" spans="1:11" ht="19.5" customHeight="1">
      <c r="A8" s="17" t="s">
        <v>37</v>
      </c>
      <c r="B8" s="25">
        <v>6203</v>
      </c>
      <c r="C8" s="25">
        <v>862</v>
      </c>
      <c r="D8" s="25">
        <v>3097</v>
      </c>
      <c r="E8" s="25">
        <v>1281</v>
      </c>
      <c r="F8" s="25"/>
      <c r="G8" s="25"/>
      <c r="H8" s="25"/>
      <c r="I8" s="25"/>
      <c r="J8" s="25"/>
      <c r="K8" s="26">
        <f t="shared" si="0"/>
        <v>11443</v>
      </c>
    </row>
    <row r="9" spans="1:11" ht="19.5" customHeight="1">
      <c r="A9" s="17" t="s">
        <v>38</v>
      </c>
      <c r="B9" s="25">
        <v>14584</v>
      </c>
      <c r="C9" s="25">
        <v>1876</v>
      </c>
      <c r="D9" s="25">
        <v>8280</v>
      </c>
      <c r="E9" s="25">
        <v>4244</v>
      </c>
      <c r="F9" s="25"/>
      <c r="G9" s="25"/>
      <c r="H9" s="25"/>
      <c r="I9" s="25"/>
      <c r="J9" s="25"/>
      <c r="K9" s="26">
        <f t="shared" si="0"/>
        <v>28984</v>
      </c>
    </row>
    <row r="10" spans="1:11" ht="19.5" customHeight="1">
      <c r="A10" s="17" t="s">
        <v>39</v>
      </c>
      <c r="B10" s="25">
        <v>34114</v>
      </c>
      <c r="C10" s="25">
        <v>4715</v>
      </c>
      <c r="D10" s="25">
        <v>22277</v>
      </c>
      <c r="E10" s="25">
        <v>8248</v>
      </c>
      <c r="F10" s="25"/>
      <c r="G10" s="25"/>
      <c r="H10" s="25"/>
      <c r="I10" s="25"/>
      <c r="J10" s="25"/>
      <c r="K10" s="26">
        <f t="shared" si="0"/>
        <v>69354</v>
      </c>
    </row>
    <row r="11" spans="1:11" ht="19.5" customHeight="1">
      <c r="A11" s="17" t="s">
        <v>40</v>
      </c>
      <c r="B11" s="25">
        <v>7676</v>
      </c>
      <c r="C11" s="25">
        <v>837</v>
      </c>
      <c r="D11" s="25">
        <v>3673</v>
      </c>
      <c r="E11" s="25">
        <v>1611</v>
      </c>
      <c r="F11" s="25"/>
      <c r="G11" s="25"/>
      <c r="H11" s="25"/>
      <c r="I11" s="25"/>
      <c r="J11" s="25"/>
      <c r="K11" s="26">
        <f t="shared" si="0"/>
        <v>13797</v>
      </c>
    </row>
    <row r="12" spans="1:11" ht="19.5" customHeight="1">
      <c r="A12" s="17" t="s">
        <v>41</v>
      </c>
      <c r="B12" s="25">
        <v>10617</v>
      </c>
      <c r="C12" s="25">
        <v>1307</v>
      </c>
      <c r="D12" s="25">
        <v>6039</v>
      </c>
      <c r="E12" s="25">
        <v>3079</v>
      </c>
      <c r="F12" s="25"/>
      <c r="G12" s="25"/>
      <c r="H12" s="25"/>
      <c r="I12" s="25"/>
      <c r="J12" s="25"/>
      <c r="K12" s="26">
        <f t="shared" si="0"/>
        <v>21042</v>
      </c>
    </row>
    <row r="13" spans="1:11" ht="19.5" customHeight="1">
      <c r="A13" s="17" t="s">
        <v>42</v>
      </c>
      <c r="B13" s="25">
        <v>9425</v>
      </c>
      <c r="C13" s="25">
        <v>986</v>
      </c>
      <c r="D13" s="25">
        <v>4295</v>
      </c>
      <c r="E13" s="25">
        <v>2102</v>
      </c>
      <c r="F13" s="25"/>
      <c r="G13" s="25"/>
      <c r="H13" s="25"/>
      <c r="I13" s="25"/>
      <c r="J13" s="25"/>
      <c r="K13" s="26">
        <f t="shared" si="0"/>
        <v>16808</v>
      </c>
    </row>
    <row r="14" spans="1:11" ht="19.5" customHeight="1">
      <c r="A14" s="17" t="s">
        <v>43</v>
      </c>
      <c r="B14" s="25">
        <v>4932</v>
      </c>
      <c r="C14" s="25">
        <v>570</v>
      </c>
      <c r="D14" s="25">
        <v>2795</v>
      </c>
      <c r="E14" s="25">
        <v>1467</v>
      </c>
      <c r="F14" s="25"/>
      <c r="G14" s="25"/>
      <c r="H14" s="25"/>
      <c r="I14" s="25"/>
      <c r="J14" s="25"/>
      <c r="K14" s="26">
        <f t="shared" si="0"/>
        <v>9764</v>
      </c>
    </row>
    <row r="15" spans="1:11" ht="19.5" customHeight="1">
      <c r="A15" s="17" t="s">
        <v>44</v>
      </c>
      <c r="B15" s="25">
        <v>5124</v>
      </c>
      <c r="C15" s="25">
        <v>682</v>
      </c>
      <c r="D15" s="25">
        <v>2924</v>
      </c>
      <c r="E15" s="25">
        <v>1463</v>
      </c>
      <c r="F15" s="25"/>
      <c r="G15" s="25"/>
      <c r="H15" s="25"/>
      <c r="I15" s="25"/>
      <c r="J15" s="25"/>
      <c r="K15" s="26">
        <f t="shared" si="0"/>
        <v>10193</v>
      </c>
    </row>
    <row r="16" spans="1:11" ht="19.5" customHeight="1" thickBot="1">
      <c r="A16" s="17" t="s">
        <v>45</v>
      </c>
      <c r="B16" s="25">
        <v>3679</v>
      </c>
      <c r="C16" s="25">
        <v>551</v>
      </c>
      <c r="D16" s="25">
        <v>2267</v>
      </c>
      <c r="E16" s="25">
        <v>1134</v>
      </c>
      <c r="F16" s="25"/>
      <c r="G16" s="25"/>
      <c r="H16" s="25"/>
      <c r="I16" s="25"/>
      <c r="J16" s="25"/>
      <c r="K16" s="26">
        <f t="shared" si="0"/>
        <v>7631</v>
      </c>
    </row>
    <row r="17" spans="1:11" ht="19.5" customHeight="1" thickTop="1">
      <c r="A17" s="20" t="str">
        <f>A3&amp;" 合計"</f>
        <v>岐阜県第３区 合計</v>
      </c>
      <c r="B17" s="27">
        <f aca="true" t="shared" si="1" ref="B17:K17">SUM(B6:B16)</f>
        <v>120865</v>
      </c>
      <c r="C17" s="27">
        <f t="shared" si="1"/>
        <v>15979</v>
      </c>
      <c r="D17" s="27">
        <f t="shared" si="1"/>
        <v>70107</v>
      </c>
      <c r="E17" s="27">
        <f t="shared" si="1"/>
        <v>30893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237844</v>
      </c>
    </row>
    <row r="18" spans="1:11" ht="15.7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1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28" t="s">
        <v>4</v>
      </c>
      <c r="B2" s="28"/>
      <c r="C2" s="28"/>
      <c r="D2" s="28"/>
      <c r="E2" s="28"/>
      <c r="F2" s="28"/>
      <c r="G2" s="28"/>
      <c r="H2" s="28"/>
      <c r="I2" s="28"/>
      <c r="J2" s="28"/>
      <c r="K2" s="28"/>
      <c r="M2" s="2"/>
      <c r="N2" s="2"/>
    </row>
    <row r="3" spans="1:14" ht="19.5" customHeight="1">
      <c r="A3" s="22" t="str">
        <f ca="1">RIGHT(CELL("filename",A3),LEN(CELL("filename",A3))-FIND("]",CELL("filename",A3)))</f>
        <v>岐阜県第４区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46</v>
      </c>
      <c r="C4" s="23" t="s">
        <v>47</v>
      </c>
      <c r="D4" s="23" t="s">
        <v>48</v>
      </c>
      <c r="E4" s="23" t="s">
        <v>49</v>
      </c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5</v>
      </c>
      <c r="B5" s="24" t="s">
        <v>65</v>
      </c>
      <c r="C5" s="24" t="s">
        <v>12</v>
      </c>
      <c r="D5" s="24" t="s">
        <v>14</v>
      </c>
      <c r="E5" s="24" t="s">
        <v>11</v>
      </c>
      <c r="F5" s="24"/>
      <c r="G5" s="24"/>
      <c r="H5" s="24"/>
      <c r="I5" s="24"/>
      <c r="J5" s="24"/>
      <c r="K5" s="30"/>
    </row>
    <row r="6" spans="1:11" ht="19.5" customHeight="1">
      <c r="A6" s="17" t="s">
        <v>50</v>
      </c>
      <c r="B6" s="25">
        <v>9138</v>
      </c>
      <c r="C6" s="25">
        <v>3124</v>
      </c>
      <c r="D6" s="25">
        <v>6269</v>
      </c>
      <c r="E6" s="25">
        <v>33387</v>
      </c>
      <c r="F6" s="25"/>
      <c r="G6" s="25"/>
      <c r="H6" s="25"/>
      <c r="I6" s="25"/>
      <c r="J6" s="25"/>
      <c r="K6" s="26">
        <f>SUM(B6:J6)</f>
        <v>51918</v>
      </c>
    </row>
    <row r="7" spans="1:11" ht="19.5" customHeight="1">
      <c r="A7" s="17" t="s">
        <v>51</v>
      </c>
      <c r="B7" s="25">
        <v>8339</v>
      </c>
      <c r="C7" s="25">
        <v>2058</v>
      </c>
      <c r="D7" s="25">
        <v>3491</v>
      </c>
      <c r="E7" s="25">
        <v>10621</v>
      </c>
      <c r="F7" s="25"/>
      <c r="G7" s="25"/>
      <c r="H7" s="25"/>
      <c r="I7" s="25"/>
      <c r="J7" s="25"/>
      <c r="K7" s="26">
        <f aca="true" t="shared" si="0" ref="K7:K20">SUM(B7:J7)</f>
        <v>24509</v>
      </c>
    </row>
    <row r="8" spans="1:11" ht="19.5" customHeight="1">
      <c r="A8" s="17" t="s">
        <v>52</v>
      </c>
      <c r="B8" s="25">
        <v>14842</v>
      </c>
      <c r="C8" s="25">
        <v>3923</v>
      </c>
      <c r="D8" s="25">
        <v>8089</v>
      </c>
      <c r="E8" s="25">
        <v>19379</v>
      </c>
      <c r="F8" s="25"/>
      <c r="G8" s="25"/>
      <c r="H8" s="25"/>
      <c r="I8" s="25"/>
      <c r="J8" s="25"/>
      <c r="K8" s="26">
        <f t="shared" si="0"/>
        <v>46233</v>
      </c>
    </row>
    <row r="9" spans="1:11" ht="19.5" customHeight="1">
      <c r="A9" s="17" t="s">
        <v>53</v>
      </c>
      <c r="B9" s="25">
        <v>3563</v>
      </c>
      <c r="C9" s="25">
        <v>879</v>
      </c>
      <c r="D9" s="25">
        <v>2179</v>
      </c>
      <c r="E9" s="25">
        <v>10016</v>
      </c>
      <c r="F9" s="25"/>
      <c r="G9" s="25"/>
      <c r="H9" s="25"/>
      <c r="I9" s="25"/>
      <c r="J9" s="25"/>
      <c r="K9" s="26">
        <f t="shared" si="0"/>
        <v>16637</v>
      </c>
    </row>
    <row r="10" spans="1:11" ht="19.5" customHeight="1">
      <c r="A10" s="17" t="s">
        <v>54</v>
      </c>
      <c r="B10" s="25">
        <v>5812</v>
      </c>
      <c r="C10" s="25">
        <v>1686</v>
      </c>
      <c r="D10" s="25">
        <v>2681</v>
      </c>
      <c r="E10" s="25">
        <v>16617</v>
      </c>
      <c r="F10" s="25"/>
      <c r="G10" s="25"/>
      <c r="H10" s="25"/>
      <c r="I10" s="25"/>
      <c r="J10" s="25"/>
      <c r="K10" s="26">
        <f t="shared" si="0"/>
        <v>26796</v>
      </c>
    </row>
    <row r="11" spans="1:11" ht="19.5" customHeight="1">
      <c r="A11" s="17" t="s">
        <v>55</v>
      </c>
      <c r="B11" s="25">
        <v>5037</v>
      </c>
      <c r="C11" s="25">
        <v>1592</v>
      </c>
      <c r="D11" s="25">
        <v>4796</v>
      </c>
      <c r="E11" s="25">
        <v>10790</v>
      </c>
      <c r="F11" s="25"/>
      <c r="G11" s="25"/>
      <c r="H11" s="25"/>
      <c r="I11" s="25"/>
      <c r="J11" s="25"/>
      <c r="K11" s="26">
        <f t="shared" si="0"/>
        <v>22215</v>
      </c>
    </row>
    <row r="12" spans="1:11" ht="19.5" customHeight="1">
      <c r="A12" s="17" t="s">
        <v>56</v>
      </c>
      <c r="B12" s="25">
        <v>1384</v>
      </c>
      <c r="C12" s="25">
        <v>276</v>
      </c>
      <c r="D12" s="25">
        <v>469</v>
      </c>
      <c r="E12" s="25">
        <v>1836</v>
      </c>
      <c r="F12" s="25"/>
      <c r="G12" s="25"/>
      <c r="H12" s="25"/>
      <c r="I12" s="25"/>
      <c r="J12" s="25"/>
      <c r="K12" s="26">
        <f t="shared" si="0"/>
        <v>3965</v>
      </c>
    </row>
    <row r="13" spans="1:11" ht="19.5" customHeight="1">
      <c r="A13" s="17" t="s">
        <v>57</v>
      </c>
      <c r="B13" s="25">
        <v>966</v>
      </c>
      <c r="C13" s="25">
        <v>163</v>
      </c>
      <c r="D13" s="25">
        <v>355</v>
      </c>
      <c r="E13" s="25">
        <v>1655</v>
      </c>
      <c r="F13" s="25"/>
      <c r="G13" s="25"/>
      <c r="H13" s="25"/>
      <c r="I13" s="25"/>
      <c r="J13" s="25"/>
      <c r="K13" s="26">
        <f t="shared" si="0"/>
        <v>3139</v>
      </c>
    </row>
    <row r="14" spans="1:11" ht="19.5" customHeight="1">
      <c r="A14" s="17" t="s">
        <v>58</v>
      </c>
      <c r="B14" s="25">
        <v>1839</v>
      </c>
      <c r="C14" s="25">
        <v>382</v>
      </c>
      <c r="D14" s="25">
        <v>720</v>
      </c>
      <c r="E14" s="25">
        <v>2674</v>
      </c>
      <c r="F14" s="25"/>
      <c r="G14" s="25"/>
      <c r="H14" s="25"/>
      <c r="I14" s="25"/>
      <c r="J14" s="25"/>
      <c r="K14" s="26">
        <f t="shared" si="0"/>
        <v>5615</v>
      </c>
    </row>
    <row r="15" spans="1:11" ht="19.5" customHeight="1">
      <c r="A15" s="17" t="s">
        <v>59</v>
      </c>
      <c r="B15" s="25">
        <v>695</v>
      </c>
      <c r="C15" s="25">
        <v>97</v>
      </c>
      <c r="D15" s="25">
        <v>352</v>
      </c>
      <c r="E15" s="25">
        <v>1562</v>
      </c>
      <c r="F15" s="25"/>
      <c r="G15" s="25"/>
      <c r="H15" s="25"/>
      <c r="I15" s="25"/>
      <c r="J15" s="25"/>
      <c r="K15" s="26">
        <f t="shared" si="0"/>
        <v>2706</v>
      </c>
    </row>
    <row r="16" spans="1:11" ht="19.5" customHeight="1">
      <c r="A16" s="17" t="s">
        <v>60</v>
      </c>
      <c r="B16" s="25">
        <v>2014</v>
      </c>
      <c r="C16" s="25">
        <v>507</v>
      </c>
      <c r="D16" s="25">
        <v>884</v>
      </c>
      <c r="E16" s="25">
        <v>3870</v>
      </c>
      <c r="F16" s="25"/>
      <c r="G16" s="25"/>
      <c r="H16" s="25"/>
      <c r="I16" s="25"/>
      <c r="J16" s="25"/>
      <c r="K16" s="26">
        <f t="shared" si="0"/>
        <v>7275</v>
      </c>
    </row>
    <row r="17" spans="1:11" ht="19.5" customHeight="1">
      <c r="A17" s="17" t="s">
        <v>61</v>
      </c>
      <c r="B17" s="25">
        <v>2385</v>
      </c>
      <c r="C17" s="25">
        <v>285</v>
      </c>
      <c r="D17" s="25">
        <v>526</v>
      </c>
      <c r="E17" s="25">
        <v>2831</v>
      </c>
      <c r="F17" s="25"/>
      <c r="G17" s="25"/>
      <c r="H17" s="25"/>
      <c r="I17" s="25"/>
      <c r="J17" s="25"/>
      <c r="K17" s="26">
        <f t="shared" si="0"/>
        <v>6027</v>
      </c>
    </row>
    <row r="18" spans="1:11" ht="19.5" customHeight="1">
      <c r="A18" s="17" t="s">
        <v>62</v>
      </c>
      <c r="B18" s="25">
        <v>400</v>
      </c>
      <c r="C18" s="25">
        <v>89</v>
      </c>
      <c r="D18" s="25">
        <v>126</v>
      </c>
      <c r="E18" s="25">
        <v>1087</v>
      </c>
      <c r="F18" s="25"/>
      <c r="G18" s="25"/>
      <c r="H18" s="25"/>
      <c r="I18" s="25"/>
      <c r="J18" s="25"/>
      <c r="K18" s="26">
        <f t="shared" si="0"/>
        <v>1702</v>
      </c>
    </row>
    <row r="19" spans="1:11" ht="19.5" customHeight="1">
      <c r="A19" s="17" t="s">
        <v>63</v>
      </c>
      <c r="B19" s="25">
        <v>2712</v>
      </c>
      <c r="C19" s="25">
        <v>719</v>
      </c>
      <c r="D19" s="25">
        <v>1354</v>
      </c>
      <c r="E19" s="25">
        <v>4732</v>
      </c>
      <c r="F19" s="25"/>
      <c r="G19" s="25"/>
      <c r="H19" s="25"/>
      <c r="I19" s="25"/>
      <c r="J19" s="25"/>
      <c r="K19" s="26">
        <f t="shared" si="0"/>
        <v>9517</v>
      </c>
    </row>
    <row r="20" spans="1:11" ht="19.5" customHeight="1" thickBot="1">
      <c r="A20" s="17" t="s">
        <v>64</v>
      </c>
      <c r="B20" s="25">
        <v>323</v>
      </c>
      <c r="C20" s="25">
        <v>28</v>
      </c>
      <c r="D20" s="25">
        <v>112</v>
      </c>
      <c r="E20" s="25">
        <v>704</v>
      </c>
      <c r="F20" s="25"/>
      <c r="G20" s="25"/>
      <c r="H20" s="25"/>
      <c r="I20" s="25"/>
      <c r="J20" s="25"/>
      <c r="K20" s="26">
        <f t="shared" si="0"/>
        <v>1167</v>
      </c>
    </row>
    <row r="21" spans="1:11" ht="19.5" customHeight="1" thickTop="1">
      <c r="A21" s="20" t="str">
        <f>A3&amp;" 合計"</f>
        <v>岐阜県第４区 合計</v>
      </c>
      <c r="B21" s="27">
        <f aca="true" t="shared" si="1" ref="B21:K21">SUM(B6:B20)</f>
        <v>59449</v>
      </c>
      <c r="C21" s="27">
        <f t="shared" si="1"/>
        <v>15808</v>
      </c>
      <c r="D21" s="27">
        <f t="shared" si="1"/>
        <v>32403</v>
      </c>
      <c r="E21" s="27">
        <f t="shared" si="1"/>
        <v>121761</v>
      </c>
      <c r="F21" s="27">
        <f t="shared" si="1"/>
        <v>0</v>
      </c>
      <c r="G21" s="27">
        <f t="shared" si="1"/>
        <v>0</v>
      </c>
      <c r="H21" s="27">
        <f t="shared" si="1"/>
        <v>0</v>
      </c>
      <c r="I21" s="27">
        <f t="shared" si="1"/>
        <v>0</v>
      </c>
      <c r="J21" s="27">
        <f t="shared" si="1"/>
        <v>0</v>
      </c>
      <c r="K21" s="27">
        <f t="shared" si="1"/>
        <v>229421</v>
      </c>
    </row>
    <row r="22" spans="1:11" ht="15.7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1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28" t="s">
        <v>4</v>
      </c>
      <c r="B2" s="28"/>
      <c r="C2" s="28"/>
      <c r="D2" s="28"/>
      <c r="E2" s="28"/>
      <c r="F2" s="28"/>
      <c r="G2" s="28"/>
      <c r="H2" s="28"/>
      <c r="I2" s="28"/>
      <c r="J2" s="28"/>
      <c r="K2" s="28"/>
      <c r="M2" s="2"/>
      <c r="N2" s="2"/>
    </row>
    <row r="3" spans="1:14" ht="19.5" customHeight="1">
      <c r="A3" s="22" t="str">
        <f ca="1">RIGHT(CELL("filename",A3),LEN(CELL("filename",A3))-FIND("]",CELL("filename",A3)))</f>
        <v>岐阜県第５区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66</v>
      </c>
      <c r="C4" s="23" t="s">
        <v>67</v>
      </c>
      <c r="D4" s="23" t="s">
        <v>68</v>
      </c>
      <c r="E4" s="23" t="s">
        <v>69</v>
      </c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5</v>
      </c>
      <c r="B5" s="24" t="s">
        <v>13</v>
      </c>
      <c r="C5" s="24" t="s">
        <v>12</v>
      </c>
      <c r="D5" s="24" t="s">
        <v>14</v>
      </c>
      <c r="E5" s="24" t="s">
        <v>11</v>
      </c>
      <c r="F5" s="24"/>
      <c r="G5" s="24"/>
      <c r="H5" s="24"/>
      <c r="I5" s="24"/>
      <c r="J5" s="24"/>
      <c r="K5" s="30"/>
    </row>
    <row r="6" spans="1:11" ht="19.5" customHeight="1">
      <c r="A6" s="17" t="s">
        <v>70</v>
      </c>
      <c r="B6" s="25">
        <v>1644</v>
      </c>
      <c r="C6" s="25">
        <v>5583</v>
      </c>
      <c r="D6" s="25">
        <v>18944</v>
      </c>
      <c r="E6" s="25">
        <v>27826</v>
      </c>
      <c r="F6" s="25"/>
      <c r="G6" s="25"/>
      <c r="H6" s="25"/>
      <c r="I6" s="25"/>
      <c r="J6" s="25"/>
      <c r="K6" s="26">
        <f>SUM(B6:J6)</f>
        <v>53997</v>
      </c>
    </row>
    <row r="7" spans="1:11" ht="19.5" customHeight="1">
      <c r="A7" s="17" t="s">
        <v>71</v>
      </c>
      <c r="B7" s="25">
        <v>1169</v>
      </c>
      <c r="C7" s="25">
        <v>5075</v>
      </c>
      <c r="D7" s="25">
        <v>12745</v>
      </c>
      <c r="E7" s="25">
        <v>24598</v>
      </c>
      <c r="F7" s="25"/>
      <c r="G7" s="25"/>
      <c r="H7" s="25"/>
      <c r="I7" s="25"/>
      <c r="J7" s="25"/>
      <c r="K7" s="26">
        <f>SUM(B7:J7)</f>
        <v>43587</v>
      </c>
    </row>
    <row r="8" spans="1:11" ht="19.5" customHeight="1">
      <c r="A8" s="17" t="s">
        <v>72</v>
      </c>
      <c r="B8" s="25">
        <v>571</v>
      </c>
      <c r="C8" s="25">
        <v>1903</v>
      </c>
      <c r="D8" s="25">
        <v>5946</v>
      </c>
      <c r="E8" s="25">
        <v>11725</v>
      </c>
      <c r="F8" s="25"/>
      <c r="G8" s="25"/>
      <c r="H8" s="25"/>
      <c r="I8" s="25"/>
      <c r="J8" s="25"/>
      <c r="K8" s="26">
        <f>SUM(B8:J8)</f>
        <v>20145</v>
      </c>
    </row>
    <row r="9" spans="1:11" ht="19.5" customHeight="1">
      <c r="A9" s="17" t="s">
        <v>73</v>
      </c>
      <c r="B9" s="25">
        <v>626</v>
      </c>
      <c r="C9" s="25">
        <v>3465</v>
      </c>
      <c r="D9" s="25">
        <v>6610</v>
      </c>
      <c r="E9" s="25">
        <v>18542</v>
      </c>
      <c r="F9" s="25"/>
      <c r="G9" s="25"/>
      <c r="H9" s="25"/>
      <c r="I9" s="25"/>
      <c r="J9" s="25"/>
      <c r="K9" s="26">
        <f>SUM(B9:J9)</f>
        <v>29243</v>
      </c>
    </row>
    <row r="10" spans="1:11" ht="19.5" customHeight="1" thickBot="1">
      <c r="A10" s="17" t="s">
        <v>74</v>
      </c>
      <c r="B10" s="25">
        <v>779</v>
      </c>
      <c r="C10" s="25">
        <v>2811</v>
      </c>
      <c r="D10" s="25">
        <v>11038</v>
      </c>
      <c r="E10" s="25">
        <v>16027</v>
      </c>
      <c r="F10" s="25"/>
      <c r="G10" s="25"/>
      <c r="H10" s="25"/>
      <c r="I10" s="25"/>
      <c r="J10" s="25"/>
      <c r="K10" s="26">
        <f>SUM(B10:J10)</f>
        <v>30655</v>
      </c>
    </row>
    <row r="11" spans="1:11" ht="19.5" customHeight="1" thickTop="1">
      <c r="A11" s="20" t="str">
        <f>A3&amp;" 合計"</f>
        <v>岐阜県第５区 合計</v>
      </c>
      <c r="B11" s="27">
        <f aca="true" t="shared" si="0" ref="B11:K11">SUM(B6:B10)</f>
        <v>4789</v>
      </c>
      <c r="C11" s="27">
        <f t="shared" si="0"/>
        <v>18837</v>
      </c>
      <c r="D11" s="27">
        <f t="shared" si="0"/>
        <v>55283</v>
      </c>
      <c r="E11" s="27">
        <f t="shared" si="0"/>
        <v>98718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177627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2013-01-28T05:05:04Z</cp:lastPrinted>
  <dcterms:created xsi:type="dcterms:W3CDTF">2010-07-11T18:06:49Z</dcterms:created>
  <dcterms:modified xsi:type="dcterms:W3CDTF">2013-01-28T05:06:24Z</dcterms:modified>
  <cp:category/>
  <cp:version/>
  <cp:contentType/>
  <cp:contentStatus/>
</cp:coreProperties>
</file>