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615" windowWidth="20610" windowHeight="4665" firstSheet="2" activeTab="5"/>
  </bookViews>
  <sheets>
    <sheet name="別表３－１" sheetId="1" r:id="rId1"/>
    <sheet name="別表３－２" sheetId="2" r:id="rId2"/>
    <sheet name="別表３－３" sheetId="3" r:id="rId3"/>
    <sheet name="別表３－４－１　行政不服審査法による不服申立て" sheetId="4" r:id="rId4"/>
    <sheet name="別表３－４－１－(1)異議申立て" sheetId="5" r:id="rId5"/>
    <sheet name="別表３－４－１－(2)審査請求" sheetId="6" r:id="rId6"/>
    <sheet name="別表３－４－１－(3)再審査請求" sheetId="7" r:id="rId7"/>
    <sheet name="別表３－４－２　行政不服審査法によらない不服申立て" sheetId="8" r:id="rId8"/>
    <sheet name="別表３－４－３　合計(１＋２)" sheetId="9" r:id="rId9"/>
  </sheets>
  <definedNames>
    <definedName name="_xlnm.Print_Area" localSheetId="0">'別表３－１'!$A$1:$M$25</definedName>
    <definedName name="_xlnm.Print_Area" localSheetId="1">'別表３－２'!$A$1:$R$26</definedName>
    <definedName name="_xlnm.Print_Area" localSheetId="2">'別表３－３'!$A$1:$V$26</definedName>
    <definedName name="_xlnm.Print_Titles" localSheetId="3">'別表３－４－１　行政不服審査法による不服申立て'!$2:$5</definedName>
    <definedName name="_xlnm.Print_Titles" localSheetId="4">'別表３－４－１－(1)異議申立て'!$2:$5</definedName>
    <definedName name="_xlnm.Print_Titles" localSheetId="5">'別表３－４－１－(2)審査請求'!$2:$5</definedName>
    <definedName name="_xlnm.Print_Titles" localSheetId="6">'別表３－４－１－(3)再審査請求'!$2:$5</definedName>
    <definedName name="_xlnm.Print_Titles" localSheetId="7">'別表３－４－２　行政不服審査法によらない不服申立て'!$2:$5</definedName>
    <definedName name="_xlnm.Print_Titles" localSheetId="8">'別表３－４－３　合計(１＋２)'!$2:$5</definedName>
  </definedNames>
  <calcPr fullCalcOnLoad="1"/>
</workbook>
</file>

<file path=xl/sharedStrings.xml><?xml version="1.0" encoding="utf-8"?>
<sst xmlns="http://schemas.openxmlformats.org/spreadsheetml/2006/main" count="413" uniqueCount="100">
  <si>
    <t>１　行政不服審査法による不服申立て</t>
  </si>
  <si>
    <t>（単位：件）</t>
  </si>
  <si>
    <t>機　関　名</t>
  </si>
  <si>
    <t>不服申立て</t>
  </si>
  <si>
    <t>処　　　　理</t>
  </si>
  <si>
    <t>処　理　期　間　</t>
  </si>
  <si>
    <t>取下げ</t>
  </si>
  <si>
    <t>棄　却</t>
  </si>
  <si>
    <t>却　下</t>
  </si>
  <si>
    <t>その他</t>
  </si>
  <si>
    <t>合　　計</t>
  </si>
  <si>
    <t>３　合計（１＋２）</t>
  </si>
  <si>
    <t>区　　　分</t>
  </si>
  <si>
    <t xml:space="preserve">  処　　　　理</t>
  </si>
  <si>
    <t>(件)</t>
  </si>
  <si>
    <t>(％)</t>
  </si>
  <si>
    <t>総　　件　　数</t>
  </si>
  <si>
    <t>①　異議申立て</t>
  </si>
  <si>
    <t>・その他</t>
  </si>
  <si>
    <t>②　審査請求</t>
  </si>
  <si>
    <t>③　再審査請求</t>
  </si>
  <si>
    <t>棄　　却</t>
  </si>
  <si>
    <t>却　　下</t>
  </si>
  <si>
    <t>そ の 他</t>
  </si>
  <si>
    <t>区　　分</t>
  </si>
  <si>
    <t>不服申立て</t>
  </si>
  <si>
    <t>処　　　理</t>
  </si>
  <si>
    <t>取　下　げ</t>
  </si>
  <si>
    <t>総　件　数</t>
  </si>
  <si>
    <t>―</t>
  </si>
  <si>
    <t>③　再審査請求</t>
  </si>
  <si>
    <t>１か月以内</t>
  </si>
  <si>
    <t>２か月超～
３か月以内</t>
  </si>
  <si>
    <t>１か月超～
２か月以内</t>
  </si>
  <si>
    <t>３か月超～
６か月以内</t>
  </si>
  <si>
    <t>６か月超～
１年以内</t>
  </si>
  <si>
    <t>１年超</t>
  </si>
  <si>
    <t>未処理件数</t>
  </si>
  <si>
    <t>前年度
未処理件数</t>
  </si>
  <si>
    <t>２　行政不服審査法によらない不服申立て</t>
  </si>
  <si>
    <t>１か月以内</t>
  </si>
  <si>
    <t>１か月超～
２か月以内</t>
  </si>
  <si>
    <t>２か月超～
３か月以内</t>
  </si>
  <si>
    <t>３か月超～
６か月以内</t>
  </si>
  <si>
    <t>（件）</t>
  </si>
  <si>
    <t>（％）</t>
  </si>
  <si>
    <t>１　行政不服審査法によるもの</t>
  </si>
  <si>
    <t>２　行政不服審査法によらないもの</t>
  </si>
  <si>
    <t>前年度
未処理</t>
  </si>
  <si>
    <t>前年度未処理</t>
  </si>
  <si>
    <t>未処理</t>
  </si>
  <si>
    <t>（％）</t>
  </si>
  <si>
    <t>・情報公開条例</t>
  </si>
  <si>
    <t>・個人情報保護条例</t>
  </si>
  <si>
    <t>・生活保護法</t>
  </si>
  <si>
    <t>（１）　異議申立て</t>
  </si>
  <si>
    <t>（２）　審査請求</t>
  </si>
  <si>
    <t>（３）　再審査請求</t>
  </si>
  <si>
    <t>【別表３－１】</t>
  </si>
  <si>
    <t>政令指定都市に対する不服申立ての状況（平成23年度）</t>
  </si>
  <si>
    <t>【別表３－２】</t>
  </si>
  <si>
    <t>政令指定都市における不服申立ての処理内容（平成23年度）</t>
  </si>
  <si>
    <t>【別表３－３】</t>
  </si>
  <si>
    <t>政令指定都市における不服申立ての処理期間（平成23年度）</t>
  </si>
  <si>
    <t>【別表３－４】</t>
  </si>
  <si>
    <t>機関別集計表（平成23年度）－政令指定都市－</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</si>
  <si>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</si>
  <si>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</si>
  <si>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</si>
  <si>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</si>
  <si>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</si>
  <si>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</si>
  <si>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</si>
  <si>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</si>
  <si>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</si>
  <si>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</si>
  <si>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</si>
  <si>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</si>
  <si>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</si>
  <si>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</si>
  <si>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</si>
  <si>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</si>
  <si>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</si>
  <si>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</si>
  <si>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</si>
  <si>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</si>
  <si>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・地方税法</t>
  </si>
  <si>
    <t>・児童福祉法</t>
  </si>
  <si>
    <t>・地方税法</t>
  </si>
  <si>
    <t>―</t>
  </si>
  <si>
    <t>―</t>
  </si>
  <si>
    <t>―</t>
  </si>
  <si>
    <t>・精神保健及び精神障害者福祉に関する法律</t>
  </si>
  <si>
    <r>
      <rPr>
        <sz val="10"/>
        <rFont val="ＭＳ 明朝"/>
        <family val="1"/>
      </rPr>
      <t>・</t>
    </r>
    <r>
      <rPr>
        <sz val="9"/>
        <rFont val="ＭＳ 明朝"/>
        <family val="1"/>
      </rPr>
      <t>精神保健及び精神障害者福祉
 に関する法律</t>
    </r>
  </si>
  <si>
    <t>（注）　法令別件数は行政不服審査法によるものについては不服申立て件数上位４位まで、行政不服審査法によらないものについては不服申立て件数１位のものを掲載している。</t>
  </si>
  <si>
    <t>（注）　法令別件数は行政不服審査法によるものについては不服申立て件数上位４位まで、行政不服審査法によらないものについては不服申立て件数１位の
　　　ものを掲載している。</t>
  </si>
  <si>
    <t>【別表３－４】</t>
  </si>
  <si>
    <t>認　　容</t>
  </si>
  <si>
    <t>認　容</t>
  </si>
  <si>
    <t>認　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</si>
</sst>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quot;Yes&quot;;&quot;Yes&quot;;&quot;No&quot;"/>
    <numFmt numFmtId="184" formatCode="&quot;True&quot;;&quot;True&quot;;&quot;False&quot;"/>
    <numFmt numFmtId="185" formatCode="&quot;On&quot;;&quot;On&quot;;&quot;Off&quot;"/>
    <numFmt numFmtId="186" formatCode="[$€-2]\ #,##0.00_);[Red]\([$€-2]\ #,##0.00\)"/>
  </numFmts>
  <fonts count="47">
    <font>
      <sz val="11"/>
      <name val="ＭＳ Ｐゴシック"/>
      <family val="3"/>
    </font>
    <font>
      <sz val="6"/>
      <name val="ＭＳ Ｐゴシック"/>
      <family val="3"/>
    </font>
    <font>
      <sz val="9"/>
      <name val="ＭＳ 明朝"/>
      <family val="1"/>
    </font>
    <font>
      <sz val="11"/>
      <name val="ＭＳ 明朝"/>
      <family val="1"/>
    </font>
    <font>
      <sz val="9"/>
      <name val="ＭＳ Ｐゴシック"/>
      <family val="3"/>
    </font>
    <font>
      <b/>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double"/>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hair"/>
      <right style="thin"/>
      <top style="hair"/>
      <bottom style="hair"/>
    </border>
    <border>
      <left style="thin"/>
      <right style="thin"/>
      <top style="hair"/>
      <bottom style="hair"/>
    </border>
    <border>
      <left style="thin"/>
      <right style="thin"/>
      <top style="hair"/>
      <bottom>
        <color indexed="63"/>
      </bottom>
    </border>
    <border>
      <left style="hair"/>
      <right style="thin"/>
      <top style="hair"/>
      <bottom style="thin"/>
    </border>
    <border>
      <left style="thin"/>
      <right style="thin"/>
      <top style="hair"/>
      <bottom style="thin"/>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color indexed="63"/>
      </right>
      <top style="hair"/>
      <bottom>
        <color indexed="63"/>
      </bottom>
    </border>
    <border>
      <left style="thin"/>
      <right style="thin"/>
      <top style="thin"/>
      <bottom style="hair"/>
    </border>
    <border>
      <left style="thin"/>
      <right>
        <color indexed="63"/>
      </right>
      <top style="hair"/>
      <bottom style="thin"/>
    </border>
    <border>
      <left>
        <color indexed="63"/>
      </left>
      <right style="thin"/>
      <top>
        <color indexed="63"/>
      </top>
      <bottom style="hair"/>
    </border>
    <border>
      <left style="thin"/>
      <right style="hair"/>
      <top style="hair"/>
      <bottom style="thin"/>
    </border>
    <border>
      <left>
        <color indexed="63"/>
      </left>
      <right style="thin"/>
      <top>
        <color indexed="63"/>
      </top>
      <bottom>
        <color indexed="63"/>
      </bottom>
    </border>
    <border>
      <left>
        <color indexed="63"/>
      </left>
      <right style="thin"/>
      <top style="hair"/>
      <bottom style="thin"/>
    </border>
    <border>
      <left style="hair"/>
      <right style="thin"/>
      <top style="hair"/>
      <bottom>
        <color indexed="63"/>
      </bottom>
    </border>
    <border>
      <left style="thin"/>
      <right>
        <color indexed="63"/>
      </right>
      <top style="thin"/>
      <bottom style="hair"/>
    </border>
    <border>
      <left>
        <color indexed="63"/>
      </left>
      <right style="thin"/>
      <top style="thin"/>
      <bottom style="hair"/>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7"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191">
    <xf numFmtId="0" fontId="0" fillId="0" borderId="0" xfId="0" applyAlignment="1">
      <alignment/>
    </xf>
    <xf numFmtId="0" fontId="3" fillId="0" borderId="0" xfId="62" applyFont="1" applyAlignment="1">
      <alignment vertical="center"/>
      <protection/>
    </xf>
    <xf numFmtId="0" fontId="3" fillId="0" borderId="0" xfId="62" applyFont="1">
      <alignment/>
      <protection/>
    </xf>
    <xf numFmtId="0" fontId="5" fillId="0" borderId="0" xfId="62" applyFont="1">
      <alignment/>
      <protection/>
    </xf>
    <xf numFmtId="0" fontId="5" fillId="0" borderId="0" xfId="62" applyFont="1" applyAlignment="1">
      <alignment vertical="center"/>
      <protection/>
    </xf>
    <xf numFmtId="0" fontId="6" fillId="0" borderId="0" xfId="62" applyFont="1" applyAlignment="1">
      <alignment horizontal="right" vertical="center"/>
      <protection/>
    </xf>
    <xf numFmtId="0" fontId="0" fillId="0" borderId="0" xfId="62">
      <alignment/>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2" fillId="0" borderId="13" xfId="62" applyFont="1" applyBorder="1" applyAlignment="1">
      <alignment horizontal="center" vertical="center"/>
      <protection/>
    </xf>
    <xf numFmtId="0" fontId="2" fillId="0" borderId="13" xfId="62" applyFont="1" applyBorder="1" applyAlignment="1">
      <alignment vertical="center" wrapText="1"/>
      <protection/>
    </xf>
    <xf numFmtId="0" fontId="2" fillId="0" borderId="13" xfId="62" applyFont="1" applyBorder="1" applyAlignment="1">
      <alignment horizontal="center" vertical="center" wrapText="1"/>
      <protection/>
    </xf>
    <xf numFmtId="0" fontId="6" fillId="0" borderId="14" xfId="62" applyFont="1" applyBorder="1" applyAlignment="1">
      <alignment vertical="center" wrapText="1"/>
      <protection/>
    </xf>
    <xf numFmtId="0" fontId="6" fillId="0" borderId="13" xfId="62" applyFont="1" applyBorder="1" applyAlignment="1">
      <alignment vertical="center"/>
      <protection/>
    </xf>
    <xf numFmtId="179" fontId="6" fillId="0" borderId="12" xfId="62" applyNumberFormat="1" applyFont="1" applyBorder="1" applyAlignment="1">
      <alignment horizontal="right" vertical="center"/>
      <protection/>
    </xf>
    <xf numFmtId="0" fontId="6" fillId="0" borderId="10" xfId="62" applyFont="1" applyBorder="1" applyAlignment="1">
      <alignment vertical="center"/>
      <protection/>
    </xf>
    <xf numFmtId="179" fontId="6" fillId="0" borderId="15" xfId="62" applyNumberFormat="1" applyFont="1" applyBorder="1" applyAlignment="1">
      <alignment horizontal="right" vertical="center"/>
      <protection/>
    </xf>
    <xf numFmtId="179" fontId="6" fillId="0" borderId="12" xfId="62" applyNumberFormat="1" applyFont="1" applyFill="1" applyBorder="1" applyAlignment="1">
      <alignment horizontal="right" vertical="center"/>
      <protection/>
    </xf>
    <xf numFmtId="0" fontId="6" fillId="0" borderId="10" xfId="62" applyFont="1" applyFill="1" applyBorder="1" applyAlignment="1">
      <alignment vertical="center"/>
      <protection/>
    </xf>
    <xf numFmtId="0" fontId="6" fillId="0" borderId="15" xfId="62" applyFont="1" applyFill="1" applyBorder="1" applyAlignment="1">
      <alignment horizontal="center" vertical="center"/>
      <protection/>
    </xf>
    <xf numFmtId="0" fontId="3" fillId="0" borderId="0" xfId="62" applyFont="1" applyFill="1" applyAlignment="1">
      <alignment vertical="center"/>
      <protection/>
    </xf>
    <xf numFmtId="0" fontId="3" fillId="0" borderId="0" xfId="62" applyFont="1" applyFill="1">
      <alignment/>
      <protection/>
    </xf>
    <xf numFmtId="0" fontId="0" fillId="0" borderId="0" xfId="62" applyFill="1" applyAlignment="1">
      <alignment vertical="center"/>
      <protection/>
    </xf>
    <xf numFmtId="0" fontId="0" fillId="0" borderId="0" xfId="62" applyFill="1">
      <alignment/>
      <protection/>
    </xf>
    <xf numFmtId="0" fontId="6" fillId="0" borderId="16" xfId="62" applyFont="1" applyFill="1" applyBorder="1" applyAlignment="1">
      <alignment horizontal="center" vertical="center"/>
      <protection/>
    </xf>
    <xf numFmtId="180" fontId="6" fillId="0" borderId="12" xfId="62" applyNumberFormat="1" applyFont="1" applyFill="1" applyBorder="1" applyAlignment="1" applyProtection="1">
      <alignment horizontal="right" vertical="center"/>
      <protection/>
    </xf>
    <xf numFmtId="180" fontId="6" fillId="0" borderId="17" xfId="62" applyNumberFormat="1" applyFont="1" applyFill="1" applyBorder="1" applyAlignment="1" applyProtection="1">
      <alignment horizontal="right" vertical="center"/>
      <protection locked="0"/>
    </xf>
    <xf numFmtId="181" fontId="6" fillId="0" borderId="12" xfId="62" applyNumberFormat="1" applyFont="1" applyFill="1" applyBorder="1" applyAlignment="1" applyProtection="1">
      <alignment horizontal="right" vertical="center"/>
      <protection hidden="1"/>
    </xf>
    <xf numFmtId="181" fontId="6" fillId="0" borderId="12" xfId="62" applyNumberFormat="1" applyFont="1" applyFill="1" applyBorder="1" applyAlignment="1" applyProtection="1">
      <alignment horizontal="right" vertical="center"/>
      <protection/>
    </xf>
    <xf numFmtId="180" fontId="6" fillId="0" borderId="12" xfId="62" applyNumberFormat="1" applyFont="1" applyFill="1" applyBorder="1" applyAlignment="1" applyProtection="1">
      <alignment horizontal="right" vertical="center"/>
      <protection locked="0"/>
    </xf>
    <xf numFmtId="0" fontId="6" fillId="0" borderId="18" xfId="62" applyFont="1" applyFill="1" applyBorder="1" applyAlignment="1">
      <alignment vertical="center"/>
      <protection/>
    </xf>
    <xf numFmtId="0" fontId="6" fillId="0" borderId="19" xfId="62" applyFont="1" applyFill="1" applyBorder="1" applyAlignment="1">
      <alignment vertical="center"/>
      <protection/>
    </xf>
    <xf numFmtId="0" fontId="6" fillId="0" borderId="20" xfId="62" applyFont="1" applyFill="1" applyBorder="1" applyAlignment="1">
      <alignment vertical="center"/>
      <protection/>
    </xf>
    <xf numFmtId="0" fontId="6" fillId="0" borderId="21" xfId="62" applyFont="1" applyFill="1" applyBorder="1" applyAlignment="1">
      <alignment vertical="center"/>
      <protection/>
    </xf>
    <xf numFmtId="0" fontId="6" fillId="0" borderId="22" xfId="62" applyFont="1" applyFill="1" applyBorder="1" applyAlignment="1">
      <alignment vertical="center"/>
      <protection/>
    </xf>
    <xf numFmtId="180" fontId="6" fillId="0" borderId="23" xfId="62" applyNumberFormat="1" applyFont="1" applyFill="1" applyBorder="1" applyAlignment="1" applyProtection="1">
      <alignment horizontal="right" vertical="center"/>
      <protection/>
    </xf>
    <xf numFmtId="180" fontId="6" fillId="0" borderId="23" xfId="62" applyNumberFormat="1" applyFont="1" applyFill="1" applyBorder="1" applyAlignment="1" applyProtection="1">
      <alignment horizontal="right" vertical="center"/>
      <protection locked="0"/>
    </xf>
    <xf numFmtId="181" fontId="6" fillId="0" borderId="23" xfId="62" applyNumberFormat="1" applyFont="1" applyFill="1" applyBorder="1" applyAlignment="1" applyProtection="1">
      <alignment horizontal="right" vertical="center"/>
      <protection/>
    </xf>
    <xf numFmtId="0" fontId="6" fillId="0" borderId="24" xfId="62" applyFont="1" applyFill="1" applyBorder="1" applyAlignment="1">
      <alignment vertical="center"/>
      <protection/>
    </xf>
    <xf numFmtId="180" fontId="6" fillId="0" borderId="25" xfId="62" applyNumberFormat="1" applyFont="1" applyFill="1" applyBorder="1" applyAlignment="1" applyProtection="1">
      <alignment horizontal="right" vertical="center"/>
      <protection/>
    </xf>
    <xf numFmtId="180" fontId="6" fillId="0" borderId="25" xfId="62" applyNumberFormat="1" applyFont="1" applyFill="1" applyBorder="1" applyAlignment="1" applyProtection="1">
      <alignment horizontal="right" vertical="center"/>
      <protection locked="0"/>
    </xf>
    <xf numFmtId="181" fontId="6" fillId="0" borderId="25" xfId="62" applyNumberFormat="1" applyFont="1" applyFill="1" applyBorder="1" applyAlignment="1" applyProtection="1">
      <alignment horizontal="right" vertical="center"/>
      <protection/>
    </xf>
    <xf numFmtId="180" fontId="6" fillId="0" borderId="26" xfId="62" applyNumberFormat="1" applyFont="1" applyFill="1" applyBorder="1" applyAlignment="1" applyProtection="1">
      <alignment horizontal="right" vertical="center"/>
      <protection locked="0"/>
    </xf>
    <xf numFmtId="0" fontId="6" fillId="0" borderId="27" xfId="62" applyFont="1" applyFill="1" applyBorder="1" applyAlignment="1">
      <alignment vertical="center"/>
      <protection/>
    </xf>
    <xf numFmtId="180" fontId="6" fillId="0" borderId="28" xfId="62" applyNumberFormat="1" applyFont="1" applyFill="1" applyBorder="1" applyAlignment="1" applyProtection="1">
      <alignment horizontal="right" vertical="center"/>
      <protection locked="0"/>
    </xf>
    <xf numFmtId="180" fontId="6" fillId="0" borderId="28" xfId="62" applyNumberFormat="1" applyFont="1" applyFill="1" applyBorder="1" applyAlignment="1" applyProtection="1">
      <alignment horizontal="right" vertical="center"/>
      <protection/>
    </xf>
    <xf numFmtId="181" fontId="6" fillId="0" borderId="28" xfId="62" applyNumberFormat="1" applyFont="1" applyFill="1" applyBorder="1" applyAlignment="1" applyProtection="1">
      <alignment horizontal="right" vertical="center"/>
      <protection/>
    </xf>
    <xf numFmtId="0" fontId="6" fillId="0" borderId="0" xfId="62" applyFont="1" applyFill="1" applyBorder="1" applyAlignment="1">
      <alignment vertical="center"/>
      <protection/>
    </xf>
    <xf numFmtId="0" fontId="6" fillId="0" borderId="13" xfId="62" applyFont="1" applyFill="1" applyBorder="1" applyAlignment="1">
      <alignment vertical="center"/>
      <protection/>
    </xf>
    <xf numFmtId="0" fontId="6" fillId="0" borderId="11" xfId="62" applyFont="1" applyFill="1" applyBorder="1" applyAlignment="1">
      <alignment vertical="center"/>
      <protection/>
    </xf>
    <xf numFmtId="0" fontId="6" fillId="0" borderId="0" xfId="62" applyFont="1" applyFill="1" applyAlignment="1">
      <alignment vertical="center"/>
      <protection/>
    </xf>
    <xf numFmtId="0" fontId="6" fillId="0" borderId="14" xfId="62" applyFont="1" applyFill="1" applyBorder="1" applyAlignment="1">
      <alignment horizontal="center" vertical="center"/>
      <protection/>
    </xf>
    <xf numFmtId="180" fontId="6" fillId="0" borderId="25" xfId="62" applyNumberFormat="1" applyFont="1" applyFill="1" applyBorder="1" applyAlignment="1">
      <alignment horizontal="right" vertical="center"/>
      <protection/>
    </xf>
    <xf numFmtId="180" fontId="6" fillId="0" borderId="28" xfId="62" applyNumberFormat="1" applyFont="1" applyFill="1" applyBorder="1" applyAlignment="1">
      <alignment horizontal="right" vertical="center"/>
      <protection/>
    </xf>
    <xf numFmtId="0" fontId="3" fillId="33" borderId="0" xfId="62" applyFont="1" applyFill="1">
      <alignment/>
      <protection/>
    </xf>
    <xf numFmtId="0" fontId="0" fillId="33" borderId="0" xfId="62" applyFill="1">
      <alignment/>
      <protection/>
    </xf>
    <xf numFmtId="180" fontId="6" fillId="33" borderId="18" xfId="62" applyNumberFormat="1" applyFont="1" applyFill="1" applyBorder="1" applyAlignment="1">
      <alignment horizontal="right" vertical="center"/>
      <protection/>
    </xf>
    <xf numFmtId="180" fontId="6" fillId="33" borderId="23" xfId="62" applyNumberFormat="1" applyFont="1" applyFill="1" applyBorder="1" applyAlignment="1">
      <alignment horizontal="center" vertical="center"/>
      <protection/>
    </xf>
    <xf numFmtId="180" fontId="6" fillId="33" borderId="23" xfId="62" applyNumberFormat="1" applyFont="1" applyFill="1" applyBorder="1" applyAlignment="1">
      <alignment horizontal="right" vertical="center"/>
      <protection/>
    </xf>
    <xf numFmtId="180" fontId="6" fillId="0" borderId="23" xfId="62" applyNumberFormat="1" applyFont="1" applyFill="1" applyBorder="1" applyAlignment="1">
      <alignment horizontal="right" vertical="center"/>
      <protection/>
    </xf>
    <xf numFmtId="180" fontId="6" fillId="0" borderId="23" xfId="62" applyNumberFormat="1" applyFont="1" applyFill="1" applyBorder="1" applyAlignment="1">
      <alignment horizontal="center" vertical="center"/>
      <protection/>
    </xf>
    <xf numFmtId="180" fontId="6" fillId="33" borderId="10" xfId="62" applyNumberFormat="1" applyFont="1" applyFill="1" applyBorder="1" applyAlignment="1">
      <alignment horizontal="right" vertical="center"/>
      <protection/>
    </xf>
    <xf numFmtId="180" fontId="6" fillId="33" borderId="12" xfId="62" applyNumberFormat="1" applyFont="1" applyFill="1" applyBorder="1" applyAlignment="1">
      <alignment horizontal="center" vertical="center"/>
      <protection/>
    </xf>
    <xf numFmtId="180" fontId="6" fillId="33" borderId="12" xfId="62" applyNumberFormat="1" applyFont="1" applyFill="1" applyBorder="1" applyAlignment="1">
      <alignment horizontal="right" vertical="center"/>
      <protection/>
    </xf>
    <xf numFmtId="180" fontId="6" fillId="0" borderId="12" xfId="62" applyNumberFormat="1" applyFont="1" applyFill="1" applyBorder="1" applyAlignment="1">
      <alignment horizontal="right" vertical="center"/>
      <protection/>
    </xf>
    <xf numFmtId="180" fontId="6" fillId="0" borderId="12" xfId="62" applyNumberFormat="1" applyFont="1" applyFill="1" applyBorder="1" applyAlignment="1">
      <alignment horizontal="center" vertical="center"/>
      <protection/>
    </xf>
    <xf numFmtId="0" fontId="6" fillId="33" borderId="17" xfId="62" applyFont="1" applyFill="1" applyBorder="1" applyAlignment="1">
      <alignment vertical="center"/>
      <protection/>
    </xf>
    <xf numFmtId="0" fontId="6" fillId="33" borderId="29" xfId="62" applyFont="1" applyFill="1" applyBorder="1" applyAlignment="1">
      <alignment vertical="center"/>
      <protection/>
    </xf>
    <xf numFmtId="180" fontId="6" fillId="33" borderId="30" xfId="62" applyNumberFormat="1" applyFont="1" applyFill="1" applyBorder="1" applyAlignment="1">
      <alignment horizontal="right" vertical="center"/>
      <protection/>
    </xf>
    <xf numFmtId="182" fontId="6" fillId="33" borderId="31" xfId="62" applyNumberFormat="1" applyFont="1" applyFill="1" applyBorder="1" applyAlignment="1">
      <alignment horizontal="right" vertical="center"/>
      <protection/>
    </xf>
    <xf numFmtId="180" fontId="6" fillId="33" borderId="31" xfId="62" applyNumberFormat="1" applyFont="1" applyFill="1" applyBorder="1" applyAlignment="1">
      <alignment horizontal="right" vertical="center"/>
      <protection/>
    </xf>
    <xf numFmtId="181" fontId="6" fillId="33" borderId="31" xfId="62" applyNumberFormat="1" applyFont="1" applyFill="1" applyBorder="1" applyAlignment="1">
      <alignment horizontal="right" vertical="center"/>
      <protection/>
    </xf>
    <xf numFmtId="180" fontId="6" fillId="0" borderId="31" xfId="62" applyNumberFormat="1" applyFont="1" applyFill="1" applyBorder="1" applyAlignment="1">
      <alignment horizontal="right" vertical="center"/>
      <protection/>
    </xf>
    <xf numFmtId="181" fontId="6" fillId="0" borderId="31" xfId="62" applyNumberFormat="1" applyFont="1" applyFill="1" applyBorder="1" applyAlignment="1">
      <alignment horizontal="right" vertical="center"/>
      <protection/>
    </xf>
    <xf numFmtId="180" fontId="6" fillId="33" borderId="32" xfId="62" applyNumberFormat="1" applyFont="1" applyFill="1" applyBorder="1" applyAlignment="1">
      <alignment horizontal="right" vertical="center"/>
      <protection/>
    </xf>
    <xf numFmtId="182" fontId="6" fillId="33" borderId="25" xfId="62" applyNumberFormat="1" applyFont="1" applyFill="1" applyBorder="1" applyAlignment="1">
      <alignment horizontal="right" vertical="center"/>
      <protection/>
    </xf>
    <xf numFmtId="180" fontId="6" fillId="33" borderId="25" xfId="62" applyNumberFormat="1" applyFont="1" applyFill="1" applyBorder="1" applyAlignment="1">
      <alignment horizontal="right" vertical="center"/>
      <protection/>
    </xf>
    <xf numFmtId="182" fontId="6" fillId="33" borderId="32" xfId="62" applyNumberFormat="1" applyFont="1" applyFill="1" applyBorder="1" applyAlignment="1">
      <alignment horizontal="right" vertical="center"/>
      <protection/>
    </xf>
    <xf numFmtId="182" fontId="6" fillId="0" borderId="32" xfId="62" applyNumberFormat="1" applyFont="1" applyFill="1" applyBorder="1" applyAlignment="1">
      <alignment horizontal="right" vertical="center"/>
      <protection/>
    </xf>
    <xf numFmtId="180" fontId="6" fillId="33" borderId="33" xfId="62" applyNumberFormat="1" applyFont="1" applyFill="1" applyBorder="1" applyAlignment="1">
      <alignment horizontal="right" vertical="center"/>
      <protection/>
    </xf>
    <xf numFmtId="180" fontId="6" fillId="33" borderId="28" xfId="62" applyNumberFormat="1" applyFont="1" applyFill="1" applyBorder="1" applyAlignment="1">
      <alignment horizontal="right" vertical="center"/>
      <protection/>
    </xf>
    <xf numFmtId="180" fontId="6" fillId="33" borderId="34" xfId="62" applyNumberFormat="1" applyFont="1" applyFill="1" applyBorder="1" applyAlignment="1">
      <alignment horizontal="right" vertical="center"/>
      <protection/>
    </xf>
    <xf numFmtId="182" fontId="6" fillId="33" borderId="23" xfId="62" applyNumberFormat="1" applyFont="1" applyFill="1" applyBorder="1" applyAlignment="1">
      <alignment horizontal="right" vertical="center"/>
      <protection/>
    </xf>
    <xf numFmtId="180" fontId="6" fillId="33" borderId="17" xfId="62" applyNumberFormat="1" applyFont="1" applyFill="1" applyBorder="1" applyAlignment="1">
      <alignment horizontal="right" vertical="center"/>
      <protection/>
    </xf>
    <xf numFmtId="181" fontId="6" fillId="33" borderId="23" xfId="62" applyNumberFormat="1" applyFont="1" applyFill="1" applyBorder="1" applyAlignment="1">
      <alignment horizontal="right" vertical="center"/>
      <protection/>
    </xf>
    <xf numFmtId="180" fontId="6" fillId="0" borderId="17" xfId="62" applyNumberFormat="1" applyFont="1" applyFill="1" applyBorder="1" applyAlignment="1">
      <alignment horizontal="right" vertical="center"/>
      <protection/>
    </xf>
    <xf numFmtId="181" fontId="6" fillId="0" borderId="23" xfId="62" applyNumberFormat="1" applyFont="1" applyFill="1" applyBorder="1" applyAlignment="1">
      <alignment horizontal="right" vertical="center"/>
      <protection/>
    </xf>
    <xf numFmtId="0" fontId="6" fillId="33" borderId="13" xfId="62" applyFont="1" applyFill="1" applyBorder="1" applyAlignment="1">
      <alignment vertical="center"/>
      <protection/>
    </xf>
    <xf numFmtId="180" fontId="6" fillId="33" borderId="21" xfId="62" applyNumberFormat="1" applyFont="1" applyFill="1" applyBorder="1" applyAlignment="1">
      <alignment horizontal="right" vertical="center"/>
      <protection/>
    </xf>
    <xf numFmtId="0" fontId="6" fillId="33" borderId="14" xfId="62" applyFont="1" applyFill="1" applyBorder="1" applyAlignment="1">
      <alignment vertical="center"/>
      <protection/>
    </xf>
    <xf numFmtId="182" fontId="6" fillId="33" borderId="17" xfId="62" applyNumberFormat="1" applyFont="1" applyFill="1" applyBorder="1" applyAlignment="1">
      <alignment horizontal="right" vertical="center"/>
      <protection/>
    </xf>
    <xf numFmtId="181" fontId="6" fillId="33" borderId="17" xfId="62" applyNumberFormat="1" applyFont="1" applyFill="1" applyBorder="1" applyAlignment="1">
      <alignment horizontal="right" vertical="center"/>
      <protection/>
    </xf>
    <xf numFmtId="0" fontId="6" fillId="33" borderId="11" xfId="62" applyFont="1" applyFill="1" applyBorder="1" applyAlignment="1">
      <alignment vertical="center"/>
      <protection/>
    </xf>
    <xf numFmtId="182" fontId="6" fillId="0" borderId="28" xfId="62" applyNumberFormat="1" applyFont="1" applyFill="1" applyBorder="1" applyAlignment="1">
      <alignment horizontal="right" vertical="center"/>
      <protection/>
    </xf>
    <xf numFmtId="182" fontId="6" fillId="0" borderId="35" xfId="62" applyNumberFormat="1" applyFont="1" applyFill="1" applyBorder="1" applyAlignment="1">
      <alignment horizontal="right" vertical="center"/>
      <protection/>
    </xf>
    <xf numFmtId="0" fontId="6" fillId="33" borderId="0" xfId="62" applyFont="1" applyFill="1" applyAlignment="1">
      <alignment vertical="center"/>
      <protection/>
    </xf>
    <xf numFmtId="0" fontId="2" fillId="0" borderId="23"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2" fillId="0" borderId="17" xfId="62"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36" xfId="62" applyFont="1" applyFill="1" applyBorder="1" applyAlignment="1">
      <alignment horizontal="center" vertical="center"/>
      <protection/>
    </xf>
    <xf numFmtId="0" fontId="6" fillId="0" borderId="37"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6" fillId="0" borderId="34" xfId="62" applyFont="1" applyFill="1" applyBorder="1" applyAlignment="1">
      <alignment horizontal="center" vertical="center"/>
      <protection/>
    </xf>
    <xf numFmtId="0" fontId="6" fillId="33" borderId="37" xfId="62" applyFont="1" applyFill="1" applyBorder="1" applyAlignment="1">
      <alignment horizontal="center" vertical="center"/>
      <protection/>
    </xf>
    <xf numFmtId="0" fontId="6" fillId="33" borderId="38"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0" borderId="28"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2" fillId="0" borderId="37" xfId="62" applyFont="1" applyFill="1" applyBorder="1" applyAlignment="1">
      <alignment horizontal="center" vertical="center"/>
      <protection/>
    </xf>
    <xf numFmtId="180" fontId="6" fillId="33" borderId="13" xfId="62" applyNumberFormat="1" applyFont="1" applyFill="1" applyBorder="1" applyAlignment="1">
      <alignment horizontal="right" vertical="center"/>
      <protection/>
    </xf>
    <xf numFmtId="182" fontId="6" fillId="33" borderId="12" xfId="62" applyNumberFormat="1" applyFont="1" applyFill="1" applyBorder="1" applyAlignment="1">
      <alignment horizontal="right" vertical="center"/>
      <protection/>
    </xf>
    <xf numFmtId="180" fontId="6" fillId="33" borderId="14" xfId="62" applyNumberFormat="1" applyFont="1" applyFill="1" applyBorder="1" applyAlignment="1">
      <alignment horizontal="right" vertical="center"/>
      <protection/>
    </xf>
    <xf numFmtId="181" fontId="6" fillId="33" borderId="12" xfId="62" applyNumberFormat="1" applyFont="1" applyFill="1" applyBorder="1" applyAlignment="1">
      <alignment horizontal="right" vertical="center"/>
      <protection/>
    </xf>
    <xf numFmtId="180" fontId="6" fillId="0" borderId="17" xfId="62" applyNumberFormat="1" applyFont="1" applyFill="1" applyBorder="1" applyAlignment="1" applyProtection="1">
      <alignment horizontal="right" vertical="center"/>
      <protection/>
    </xf>
    <xf numFmtId="181" fontId="6" fillId="0" borderId="17" xfId="62" applyNumberFormat="1" applyFont="1" applyFill="1" applyBorder="1" applyAlignment="1" applyProtection="1">
      <alignment horizontal="right" vertical="center"/>
      <protection/>
    </xf>
    <xf numFmtId="0" fontId="6" fillId="33" borderId="18" xfId="62" applyFont="1" applyFill="1" applyBorder="1" applyAlignment="1">
      <alignment vertical="center"/>
      <protection/>
    </xf>
    <xf numFmtId="0" fontId="6" fillId="33" borderId="21" xfId="62" applyFont="1" applyFill="1" applyBorder="1" applyAlignment="1">
      <alignment vertical="center"/>
      <protection/>
    </xf>
    <xf numFmtId="0" fontId="6" fillId="33" borderId="0" xfId="62" applyFont="1" applyFill="1" applyBorder="1" applyAlignment="1">
      <alignment vertical="center"/>
      <protection/>
    </xf>
    <xf numFmtId="0" fontId="6" fillId="0" borderId="40" xfId="62" applyFont="1" applyFill="1" applyBorder="1" applyAlignment="1">
      <alignment vertical="center"/>
      <protection/>
    </xf>
    <xf numFmtId="181" fontId="6" fillId="33" borderId="12" xfId="62" applyNumberFormat="1" applyFont="1" applyFill="1" applyBorder="1" applyAlignment="1">
      <alignment horizontal="center" vertical="center"/>
      <protection/>
    </xf>
    <xf numFmtId="0" fontId="2" fillId="0" borderId="40" xfId="62" applyFont="1" applyFill="1" applyBorder="1" applyAlignment="1">
      <alignment vertical="center"/>
      <protection/>
    </xf>
    <xf numFmtId="181" fontId="6" fillId="0" borderId="12" xfId="62" applyNumberFormat="1" applyFont="1" applyFill="1" applyBorder="1" applyAlignment="1" applyProtection="1">
      <alignment horizontal="center" vertical="center"/>
      <protection/>
    </xf>
    <xf numFmtId="0" fontId="2" fillId="0" borderId="40" xfId="62" applyFont="1" applyFill="1" applyBorder="1" applyAlignment="1">
      <alignment vertical="center" wrapText="1"/>
      <protection/>
    </xf>
    <xf numFmtId="179" fontId="6" fillId="0" borderId="15" xfId="62" applyNumberFormat="1" applyFont="1" applyFill="1" applyBorder="1" applyAlignment="1">
      <alignment horizontal="right" vertical="center"/>
      <protection/>
    </xf>
    <xf numFmtId="181" fontId="6" fillId="0" borderId="26" xfId="62" applyNumberFormat="1" applyFont="1" applyFill="1" applyBorder="1" applyAlignment="1" applyProtection="1">
      <alignment horizontal="right" vertical="center"/>
      <protection/>
    </xf>
    <xf numFmtId="181" fontId="6" fillId="0" borderId="34" xfId="62" applyNumberFormat="1" applyFont="1" applyFill="1" applyBorder="1" applyAlignment="1" applyProtection="1">
      <alignment horizontal="right" vertical="center"/>
      <protection/>
    </xf>
    <xf numFmtId="0" fontId="6" fillId="33" borderId="41" xfId="62" applyFont="1" applyFill="1" applyBorder="1" applyAlignment="1">
      <alignment horizontal="center" vertical="center"/>
      <protection/>
    </xf>
    <xf numFmtId="0" fontId="6" fillId="33" borderId="42" xfId="62" applyFont="1" applyFill="1" applyBorder="1" applyAlignment="1">
      <alignment horizontal="center" vertical="center"/>
      <protection/>
    </xf>
    <xf numFmtId="0" fontId="6" fillId="33" borderId="19" xfId="62" applyFont="1" applyFill="1" applyBorder="1" applyAlignment="1">
      <alignment wrapText="1"/>
      <protection/>
    </xf>
    <xf numFmtId="0" fontId="0" fillId="0" borderId="19" xfId="0" applyBorder="1" applyAlignment="1">
      <alignment wrapText="1"/>
    </xf>
    <xf numFmtId="0" fontId="6" fillId="33" borderId="10" xfId="62" applyFont="1" applyFill="1" applyBorder="1" applyAlignment="1">
      <alignment horizontal="center" vertical="center"/>
      <protection/>
    </xf>
    <xf numFmtId="0" fontId="6" fillId="33" borderId="20" xfId="62" applyFont="1" applyFill="1" applyBorder="1" applyAlignment="1">
      <alignment horizontal="center" vertical="center"/>
      <protection/>
    </xf>
    <xf numFmtId="0" fontId="6" fillId="33" borderId="43" xfId="62" applyFont="1" applyFill="1" applyBorder="1" applyAlignment="1">
      <alignment horizontal="center" vertical="center"/>
      <protection/>
    </xf>
    <xf numFmtId="0" fontId="6" fillId="33" borderId="18" xfId="62" applyFont="1" applyFill="1" applyBorder="1" applyAlignment="1">
      <alignment vertical="center"/>
      <protection/>
    </xf>
    <xf numFmtId="0" fontId="6" fillId="33" borderId="20" xfId="62" applyFont="1" applyFill="1" applyBorder="1" applyAlignment="1">
      <alignment vertical="center"/>
      <protection/>
    </xf>
    <xf numFmtId="0" fontId="6" fillId="33" borderId="21" xfId="62" applyFont="1" applyFill="1" applyBorder="1" applyAlignment="1">
      <alignment vertical="center"/>
      <protection/>
    </xf>
    <xf numFmtId="0" fontId="6" fillId="33" borderId="0" xfId="62" applyFont="1" applyFill="1" applyBorder="1" applyAlignment="1">
      <alignment vertical="center"/>
      <protection/>
    </xf>
    <xf numFmtId="0" fontId="5" fillId="33" borderId="0" xfId="62" applyFont="1" applyFill="1" applyAlignment="1">
      <alignment horizontal="center"/>
      <protection/>
    </xf>
    <xf numFmtId="0" fontId="6" fillId="33" borderId="18"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3" borderId="21" xfId="62"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5" fillId="0" borderId="0" xfId="62" applyFont="1" applyFill="1" applyAlignment="1">
      <alignment horizontal="center" vertical="center"/>
      <protection/>
    </xf>
    <xf numFmtId="0" fontId="0" fillId="0" borderId="0" xfId="62" applyAlignment="1">
      <alignment/>
      <protection/>
    </xf>
    <xf numFmtId="0" fontId="6" fillId="0" borderId="18"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27" fillId="0" borderId="21" xfId="63" applyBorder="1" applyAlignment="1">
      <alignment horizontal="center" vertical="center"/>
      <protection/>
    </xf>
    <xf numFmtId="0" fontId="27" fillId="0" borderId="0" xfId="63" applyAlignment="1">
      <alignment horizontal="center" vertical="center"/>
      <protection/>
    </xf>
    <xf numFmtId="0" fontId="27" fillId="0" borderId="38" xfId="63" applyBorder="1" applyAlignment="1">
      <alignment horizontal="center" vertical="center"/>
      <protection/>
    </xf>
    <xf numFmtId="0" fontId="27" fillId="0" borderId="13" xfId="63" applyBorder="1" applyAlignment="1">
      <alignment horizontal="center" vertical="center"/>
      <protection/>
    </xf>
    <xf numFmtId="0" fontId="27" fillId="0" borderId="11" xfId="63" applyBorder="1" applyAlignment="1">
      <alignment horizontal="center" vertical="center"/>
      <protection/>
    </xf>
    <xf numFmtId="0" fontId="27" fillId="0" borderId="16" xfId="63" applyBorder="1" applyAlignment="1">
      <alignment horizontal="center" vertical="center"/>
      <protection/>
    </xf>
    <xf numFmtId="0" fontId="6" fillId="0" borderId="23" xfId="62" applyFont="1" applyFill="1" applyBorder="1" applyAlignment="1">
      <alignment horizontal="center" vertical="center" wrapText="1"/>
      <protection/>
    </xf>
    <xf numFmtId="0" fontId="27" fillId="0" borderId="31" xfId="63" applyBorder="1" applyAlignment="1">
      <alignment horizontal="center" vertical="center"/>
      <protection/>
    </xf>
    <xf numFmtId="0" fontId="6" fillId="0" borderId="23" xfId="62" applyFont="1" applyFill="1" applyBorder="1" applyAlignment="1">
      <alignment horizontal="center" vertical="center"/>
      <protection/>
    </xf>
    <xf numFmtId="0" fontId="0" fillId="0" borderId="19" xfId="62" applyBorder="1" applyAlignment="1">
      <alignment horizontal="center" vertical="center"/>
      <protection/>
    </xf>
    <xf numFmtId="0" fontId="0" fillId="0" borderId="22" xfId="62" applyBorder="1" applyAlignment="1">
      <alignment horizontal="center" vertical="center"/>
      <protection/>
    </xf>
    <xf numFmtId="0" fontId="6" fillId="0" borderId="41" xfId="62" applyFont="1" applyFill="1" applyBorder="1" applyAlignment="1">
      <alignment horizontal="center" vertical="center"/>
      <protection/>
    </xf>
    <xf numFmtId="0" fontId="6" fillId="0" borderId="42"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27" fillId="0" borderId="20" xfId="63" applyBorder="1" applyAlignment="1">
      <alignment horizontal="center" vertical="center"/>
      <protection/>
    </xf>
    <xf numFmtId="0" fontId="27" fillId="0" borderId="43" xfId="63" applyBorder="1" applyAlignment="1">
      <alignment horizontal="center" vertical="center"/>
      <protection/>
    </xf>
    <xf numFmtId="0" fontId="2" fillId="0" borderId="18" xfId="62" applyFont="1" applyFill="1" applyBorder="1" applyAlignment="1">
      <alignment horizontal="center" vertical="center" wrapText="1"/>
      <protection/>
    </xf>
    <xf numFmtId="0" fontId="2" fillId="0" borderId="22" xfId="62" applyFont="1" applyFill="1" applyBorder="1" applyAlignment="1">
      <alignment horizontal="center" vertical="center"/>
      <protection/>
    </xf>
    <xf numFmtId="0" fontId="2" fillId="0" borderId="41" xfId="62" applyFont="1" applyFill="1" applyBorder="1" applyAlignment="1">
      <alignment horizontal="center" vertical="center" wrapText="1"/>
      <protection/>
    </xf>
    <xf numFmtId="0" fontId="2" fillId="0" borderId="42" xfId="62" applyFont="1" applyFill="1" applyBorder="1" applyAlignment="1">
      <alignment horizontal="center" vertical="center"/>
      <protection/>
    </xf>
    <xf numFmtId="0" fontId="2" fillId="0" borderId="18" xfId="62" applyFont="1" applyFill="1" applyBorder="1" applyAlignment="1">
      <alignment horizontal="center" vertical="center"/>
      <protection/>
    </xf>
    <xf numFmtId="0" fontId="2" fillId="0" borderId="23" xfId="62" applyFont="1" applyFill="1" applyBorder="1" applyAlignment="1">
      <alignment horizontal="center" vertical="center" wrapText="1"/>
      <protection/>
    </xf>
    <xf numFmtId="0" fontId="46" fillId="0" borderId="31" xfId="63" applyFont="1" applyBorder="1" applyAlignment="1">
      <alignment horizontal="center" vertical="center"/>
      <protection/>
    </xf>
    <xf numFmtId="0" fontId="2" fillId="0" borderId="23" xfId="62" applyFont="1" applyFill="1" applyBorder="1" applyAlignment="1">
      <alignment horizontal="center" vertical="center"/>
      <protection/>
    </xf>
    <xf numFmtId="0" fontId="46" fillId="0" borderId="17" xfId="63" applyFont="1" applyBorder="1" applyAlignment="1">
      <alignment horizontal="center" vertical="center"/>
      <protection/>
    </xf>
    <xf numFmtId="0" fontId="2" fillId="0" borderId="19" xfId="62" applyFont="1" applyFill="1" applyBorder="1" applyAlignment="1">
      <alignment horizontal="center" vertical="center"/>
      <protection/>
    </xf>
    <xf numFmtId="0" fontId="4" fillId="0" borderId="22" xfId="62" applyFont="1" applyBorder="1" applyAlignment="1">
      <alignment horizontal="center" vertical="center"/>
      <protection/>
    </xf>
    <xf numFmtId="0" fontId="5" fillId="0" borderId="0" xfId="62" applyFont="1" applyAlignment="1">
      <alignment horizontal="center" vertical="center"/>
      <protection/>
    </xf>
    <xf numFmtId="0" fontId="6" fillId="0" borderId="23" xfId="62" applyFont="1" applyBorder="1" applyAlignment="1">
      <alignment horizontal="center" vertical="center"/>
      <protection/>
    </xf>
    <xf numFmtId="0" fontId="27" fillId="0" borderId="14" xfId="63" applyBorder="1" applyAlignment="1">
      <alignment horizontal="center" vertical="center"/>
      <protection/>
    </xf>
    <xf numFmtId="0" fontId="6" fillId="0" borderId="23" xfId="62" applyFont="1" applyBorder="1" applyAlignment="1">
      <alignment horizontal="center" vertical="center" wrapText="1"/>
      <protection/>
    </xf>
    <xf numFmtId="0" fontId="27" fillId="0" borderId="14" xfId="63" applyBorder="1" applyAlignment="1">
      <alignment horizontal="center" vertical="center" wrapText="1"/>
      <protection/>
    </xf>
    <xf numFmtId="0" fontId="6" fillId="0" borderId="18" xfId="62" applyFont="1" applyBorder="1" applyAlignment="1">
      <alignment horizontal="center" vertical="center"/>
      <protection/>
    </xf>
    <xf numFmtId="0" fontId="0" fillId="0" borderId="19" xfId="62" applyBorder="1" applyAlignment="1">
      <alignment horizontal="center"/>
      <protection/>
    </xf>
    <xf numFmtId="0" fontId="0" fillId="0" borderId="22" xfId="62" applyBorder="1" applyAlignment="1">
      <alignment horizontal="center"/>
      <protection/>
    </xf>
    <xf numFmtId="0" fontId="6" fillId="0" borderId="10" xfId="62" applyFont="1" applyBorder="1" applyAlignment="1">
      <alignment horizontal="center" vertical="center"/>
      <protection/>
    </xf>
    <xf numFmtId="0" fontId="6" fillId="0" borderId="20" xfId="62" applyFont="1" applyBorder="1" applyAlignment="1">
      <alignment horizontal="center" vertical="center"/>
      <protection/>
    </xf>
    <xf numFmtId="0" fontId="6" fillId="0" borderId="43"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5"/>
  <sheetViews>
    <sheetView workbookViewId="0" topLeftCell="A1">
      <pane ySplit="5" topLeftCell="A12" activePane="bottomLeft" state="frozen"/>
      <selection pane="topLeft" activeCell="A1" sqref="A1"/>
      <selection pane="bottomLeft" activeCell="C15" sqref="C15"/>
    </sheetView>
  </sheetViews>
  <sheetFormatPr defaultColWidth="9.00390625" defaultRowHeight="13.5"/>
  <cols>
    <col min="1" max="2" width="2.625" style="56" customWidth="1"/>
    <col min="3" max="3" width="42.50390625" style="56" customWidth="1"/>
    <col min="4" max="4" width="9.625" style="56" customWidth="1"/>
    <col min="5" max="5" width="7.50390625" style="56" customWidth="1"/>
    <col min="6" max="6" width="9.625" style="56" customWidth="1"/>
    <col min="7" max="7" width="7.50390625" style="56" customWidth="1"/>
    <col min="8" max="8" width="9.625" style="56" customWidth="1"/>
    <col min="9" max="9" width="7.50390625" style="56" customWidth="1"/>
    <col min="10" max="10" width="9.625" style="56" customWidth="1"/>
    <col min="11" max="11" width="7.50390625" style="56" customWidth="1"/>
    <col min="12" max="12" width="9.625" style="56" customWidth="1"/>
    <col min="13" max="13" width="7.50390625" style="56" customWidth="1"/>
    <col min="14" max="16384" width="9.00390625" style="56" customWidth="1"/>
  </cols>
  <sheetData>
    <row r="1" s="55" customFormat="1" ht="13.5">
      <c r="A1" s="55" t="s">
        <v>58</v>
      </c>
    </row>
    <row r="2" spans="1:13" s="55" customFormat="1" ht="16.5" customHeight="1">
      <c r="A2" s="143" t="s">
        <v>59</v>
      </c>
      <c r="B2" s="143"/>
      <c r="C2" s="143"/>
      <c r="D2" s="143"/>
      <c r="E2" s="143"/>
      <c r="F2" s="143"/>
      <c r="G2" s="143"/>
      <c r="H2" s="143"/>
      <c r="I2" s="143"/>
      <c r="J2" s="143"/>
      <c r="K2" s="143"/>
      <c r="L2" s="143"/>
      <c r="M2" s="143"/>
    </row>
    <row r="3" s="55" customFormat="1" ht="13.5"/>
    <row r="4" spans="1:13" ht="19.5" customHeight="1">
      <c r="A4" s="144" t="s">
        <v>24</v>
      </c>
      <c r="B4" s="145"/>
      <c r="C4" s="145"/>
      <c r="D4" s="132" t="s">
        <v>49</v>
      </c>
      <c r="E4" s="133"/>
      <c r="F4" s="132" t="s">
        <v>25</v>
      </c>
      <c r="G4" s="133"/>
      <c r="H4" s="132" t="s">
        <v>26</v>
      </c>
      <c r="I4" s="133"/>
      <c r="J4" s="132" t="s">
        <v>27</v>
      </c>
      <c r="K4" s="133"/>
      <c r="L4" s="132" t="s">
        <v>50</v>
      </c>
      <c r="M4" s="133"/>
    </row>
    <row r="5" spans="1:13" ht="19.5" customHeight="1">
      <c r="A5" s="146"/>
      <c r="B5" s="147"/>
      <c r="C5" s="147"/>
      <c r="D5" s="105" t="s">
        <v>44</v>
      </c>
      <c r="E5" s="106" t="s">
        <v>51</v>
      </c>
      <c r="F5" s="105" t="s">
        <v>44</v>
      </c>
      <c r="G5" s="106" t="s">
        <v>51</v>
      </c>
      <c r="H5" s="105" t="s">
        <v>44</v>
      </c>
      <c r="I5" s="106" t="s">
        <v>51</v>
      </c>
      <c r="J5" s="105" t="s">
        <v>44</v>
      </c>
      <c r="K5" s="106" t="s">
        <v>51</v>
      </c>
      <c r="L5" s="105" t="s">
        <v>44</v>
      </c>
      <c r="M5" s="106" t="s">
        <v>51</v>
      </c>
    </row>
    <row r="6" spans="1:13" ht="19.5" customHeight="1">
      <c r="A6" s="136" t="s">
        <v>28</v>
      </c>
      <c r="B6" s="137"/>
      <c r="C6" s="138"/>
      <c r="D6" s="57">
        <f>SUM(D7+D21)</f>
        <v>26643</v>
      </c>
      <c r="E6" s="58" t="s">
        <v>29</v>
      </c>
      <c r="F6" s="59">
        <f>SUM(F7+F21)</f>
        <v>5517</v>
      </c>
      <c r="G6" s="58" t="s">
        <v>29</v>
      </c>
      <c r="H6" s="60">
        <f>SUM(H7+H21)</f>
        <v>3319</v>
      </c>
      <c r="I6" s="61" t="s">
        <v>29</v>
      </c>
      <c r="J6" s="60">
        <f>SUM(J7+J21)</f>
        <v>190</v>
      </c>
      <c r="K6" s="61" t="s">
        <v>29</v>
      </c>
      <c r="L6" s="60">
        <f>SUM(L7+L21)</f>
        <v>28651</v>
      </c>
      <c r="M6" s="58" t="s">
        <v>29</v>
      </c>
    </row>
    <row r="7" spans="1:13" ht="19.5" customHeight="1">
      <c r="A7" s="139" t="s">
        <v>46</v>
      </c>
      <c r="B7" s="140"/>
      <c r="C7" s="140"/>
      <c r="D7" s="62">
        <f>SUM(D8+D14+D20)</f>
        <v>26526</v>
      </c>
      <c r="E7" s="63" t="s">
        <v>29</v>
      </c>
      <c r="F7" s="64">
        <f>SUM(F8+F14+F20)</f>
        <v>5058</v>
      </c>
      <c r="G7" s="63" t="s">
        <v>29</v>
      </c>
      <c r="H7" s="65">
        <f>SUM(H8+H14+H20)</f>
        <v>2811</v>
      </c>
      <c r="I7" s="66" t="s">
        <v>29</v>
      </c>
      <c r="J7" s="65">
        <f>SUM(J8+J14+J20)</f>
        <v>173</v>
      </c>
      <c r="K7" s="66" t="s">
        <v>29</v>
      </c>
      <c r="L7" s="65">
        <f>SUM(L8+L14+L20)</f>
        <v>28600</v>
      </c>
      <c r="M7" s="63" t="s">
        <v>29</v>
      </c>
    </row>
    <row r="8" spans="1:13" ht="19.5" customHeight="1">
      <c r="A8" s="67"/>
      <c r="B8" s="122" t="s">
        <v>17</v>
      </c>
      <c r="C8" s="68"/>
      <c r="D8" s="69">
        <f>SUM(D9:D13)</f>
        <v>4963</v>
      </c>
      <c r="E8" s="70">
        <v>100</v>
      </c>
      <c r="F8" s="71">
        <f>SUM(F9:F13)</f>
        <v>4671</v>
      </c>
      <c r="G8" s="72">
        <v>100</v>
      </c>
      <c r="H8" s="73">
        <f>SUM(H9:H13)</f>
        <v>1967</v>
      </c>
      <c r="I8" s="74">
        <v>100</v>
      </c>
      <c r="J8" s="73">
        <f>SUM(J9:J13)</f>
        <v>88</v>
      </c>
      <c r="K8" s="74">
        <v>100</v>
      </c>
      <c r="L8" s="73">
        <f>SUM(L9:L13)</f>
        <v>7579</v>
      </c>
      <c r="M8" s="72">
        <v>100</v>
      </c>
    </row>
    <row r="9" spans="1:13" ht="19.5" customHeight="1">
      <c r="A9" s="67"/>
      <c r="B9" s="122"/>
      <c r="C9" s="39" t="s">
        <v>52</v>
      </c>
      <c r="D9" s="75">
        <v>4714</v>
      </c>
      <c r="E9" s="76">
        <f>D9/D8*100</f>
        <v>94.98287326213983</v>
      </c>
      <c r="F9" s="77">
        <v>4052</v>
      </c>
      <c r="G9" s="78">
        <f>F9/F8*100</f>
        <v>86.74801969599658</v>
      </c>
      <c r="H9" s="53">
        <v>1448</v>
      </c>
      <c r="I9" s="79">
        <f>H9/H8*100</f>
        <v>73.61464158617184</v>
      </c>
      <c r="J9" s="53">
        <v>61</v>
      </c>
      <c r="K9" s="79">
        <f>J9/J8*100</f>
        <v>69.31818181818183</v>
      </c>
      <c r="L9" s="53">
        <v>7257</v>
      </c>
      <c r="M9" s="76">
        <f>L9/L8*100</f>
        <v>95.75141839292782</v>
      </c>
    </row>
    <row r="10" spans="1:13" ht="19.5" customHeight="1">
      <c r="A10" s="67"/>
      <c r="B10" s="122"/>
      <c r="C10" s="39" t="s">
        <v>86</v>
      </c>
      <c r="D10" s="75">
        <v>59</v>
      </c>
      <c r="E10" s="76">
        <f>D10/D8*100</f>
        <v>1.1887970985291156</v>
      </c>
      <c r="F10" s="77">
        <v>237</v>
      </c>
      <c r="G10" s="78">
        <f>F10/F8*100</f>
        <v>5.073859987154785</v>
      </c>
      <c r="H10" s="53">
        <v>244</v>
      </c>
      <c r="I10" s="79">
        <f>H10/H8*100</f>
        <v>12.404677173360447</v>
      </c>
      <c r="J10" s="53">
        <v>13</v>
      </c>
      <c r="K10" s="79">
        <f>J10/J8*100</f>
        <v>14.772727272727273</v>
      </c>
      <c r="L10" s="53">
        <v>39</v>
      </c>
      <c r="M10" s="76">
        <f>L10/L8*100</f>
        <v>0.5145797598627788</v>
      </c>
    </row>
    <row r="11" spans="1:13" ht="19.5" customHeight="1">
      <c r="A11" s="67"/>
      <c r="B11" s="122"/>
      <c r="C11" s="39" t="s">
        <v>53</v>
      </c>
      <c r="D11" s="75">
        <v>142</v>
      </c>
      <c r="E11" s="76">
        <f>D11/D8*100</f>
        <v>2.861172677815837</v>
      </c>
      <c r="F11" s="77">
        <v>234</v>
      </c>
      <c r="G11" s="78">
        <f>F11/F8*100</f>
        <v>5.009633911368015</v>
      </c>
      <c r="H11" s="53">
        <v>127</v>
      </c>
      <c r="I11" s="79">
        <f>H11/H8*100</f>
        <v>6.456532791052363</v>
      </c>
      <c r="J11" s="53">
        <v>9</v>
      </c>
      <c r="K11" s="79">
        <f>J11/J8*100</f>
        <v>10.227272727272728</v>
      </c>
      <c r="L11" s="53">
        <v>240</v>
      </c>
      <c r="M11" s="76">
        <f>L11/L8*100</f>
        <v>3.1666446760786386</v>
      </c>
    </row>
    <row r="12" spans="1:13" ht="19.5" customHeight="1">
      <c r="A12" s="67"/>
      <c r="B12" s="122"/>
      <c r="C12" s="124" t="s">
        <v>92</v>
      </c>
      <c r="D12" s="75">
        <v>5</v>
      </c>
      <c r="E12" s="76">
        <f>D12/D8*100</f>
        <v>0.10074551682450132</v>
      </c>
      <c r="F12" s="77">
        <v>81</v>
      </c>
      <c r="G12" s="78">
        <f>F12/F8*100</f>
        <v>1.7341040462427744</v>
      </c>
      <c r="H12" s="53">
        <v>82</v>
      </c>
      <c r="I12" s="79">
        <f>H12/H8*100</f>
        <v>4.168784951703102</v>
      </c>
      <c r="J12" s="53">
        <v>1</v>
      </c>
      <c r="K12" s="79">
        <f>J12/J8*100</f>
        <v>1.1363636363636365</v>
      </c>
      <c r="L12" s="53">
        <v>3</v>
      </c>
      <c r="M12" s="76">
        <f>L12/L8*100</f>
        <v>0.039583058450982984</v>
      </c>
    </row>
    <row r="13" spans="1:13" ht="19.5" customHeight="1">
      <c r="A13" s="67"/>
      <c r="B13" s="122"/>
      <c r="C13" s="44" t="s">
        <v>18</v>
      </c>
      <c r="D13" s="80">
        <v>43</v>
      </c>
      <c r="E13" s="76">
        <f>D13/D8*100</f>
        <v>0.8664114446907113</v>
      </c>
      <c r="F13" s="81">
        <v>67</v>
      </c>
      <c r="G13" s="78">
        <f>F13/F8*100</f>
        <v>1.4343823592378506</v>
      </c>
      <c r="H13" s="54">
        <v>66</v>
      </c>
      <c r="I13" s="79">
        <f>H13/H8*100</f>
        <v>3.355363497712252</v>
      </c>
      <c r="J13" s="54">
        <v>4</v>
      </c>
      <c r="K13" s="79">
        <f>J13/J8*100</f>
        <v>4.545454545454546</v>
      </c>
      <c r="L13" s="54">
        <v>40</v>
      </c>
      <c r="M13" s="76">
        <f>L13/L8*100</f>
        <v>0.527774112679773</v>
      </c>
    </row>
    <row r="14" spans="1:13" ht="19.5" customHeight="1">
      <c r="A14" s="67"/>
      <c r="B14" s="121" t="s">
        <v>19</v>
      </c>
      <c r="C14" s="123"/>
      <c r="D14" s="82">
        <f>SUM(D15:D19)</f>
        <v>21558</v>
      </c>
      <c r="E14" s="83">
        <v>100</v>
      </c>
      <c r="F14" s="84">
        <f>SUM(F15:F19)</f>
        <v>385</v>
      </c>
      <c r="G14" s="85">
        <v>100</v>
      </c>
      <c r="H14" s="86">
        <f>SUM(H15:H19)</f>
        <v>840</v>
      </c>
      <c r="I14" s="87">
        <v>100</v>
      </c>
      <c r="J14" s="86">
        <f>SUM(J15:J19)</f>
        <v>85</v>
      </c>
      <c r="K14" s="87">
        <v>100</v>
      </c>
      <c r="L14" s="86">
        <f>SUM(L15:L19)</f>
        <v>21018</v>
      </c>
      <c r="M14" s="85">
        <v>100</v>
      </c>
    </row>
    <row r="15" spans="1:13" ht="19.5" customHeight="1">
      <c r="A15" s="67"/>
      <c r="B15" s="122"/>
      <c r="C15" s="39" t="s">
        <v>86</v>
      </c>
      <c r="D15" s="75">
        <v>103</v>
      </c>
      <c r="E15" s="76">
        <f>D15/D14*100</f>
        <v>0.4777808702105947</v>
      </c>
      <c r="F15" s="53">
        <v>129</v>
      </c>
      <c r="G15" s="78">
        <f>F15/F14*100</f>
        <v>33.506493506493506</v>
      </c>
      <c r="H15" s="53">
        <v>115</v>
      </c>
      <c r="I15" s="79">
        <f>H15/H14*100</f>
        <v>13.690476190476192</v>
      </c>
      <c r="J15" s="53">
        <v>10</v>
      </c>
      <c r="K15" s="79">
        <f>J15/J14*100</f>
        <v>11.76470588235294</v>
      </c>
      <c r="L15" s="53">
        <v>107</v>
      </c>
      <c r="M15" s="76">
        <f>L15/L14*100</f>
        <v>0.5090874488533638</v>
      </c>
    </row>
    <row r="16" spans="1:13" ht="19.5" customHeight="1">
      <c r="A16" s="67"/>
      <c r="B16" s="122"/>
      <c r="C16" s="39" t="s">
        <v>87</v>
      </c>
      <c r="D16" s="75">
        <v>35</v>
      </c>
      <c r="E16" s="76">
        <f>D16/D14*100</f>
        <v>0.1623527228870953</v>
      </c>
      <c r="F16" s="77">
        <v>61</v>
      </c>
      <c r="G16" s="78">
        <f>F16/F14*100</f>
        <v>15.844155844155845</v>
      </c>
      <c r="H16" s="53">
        <v>54</v>
      </c>
      <c r="I16" s="79">
        <f>H16/H14*100</f>
        <v>6.428571428571428</v>
      </c>
      <c r="J16" s="53">
        <v>17</v>
      </c>
      <c r="K16" s="79">
        <f>J16/J14*100</f>
        <v>20</v>
      </c>
      <c r="L16" s="53">
        <v>25</v>
      </c>
      <c r="M16" s="76">
        <f>L16/L14*100</f>
        <v>0.11894566561994481</v>
      </c>
    </row>
    <row r="17" spans="1:13" ht="19.5" customHeight="1">
      <c r="A17" s="67"/>
      <c r="B17" s="122"/>
      <c r="C17" s="39" t="s">
        <v>54</v>
      </c>
      <c r="D17" s="75">
        <v>31</v>
      </c>
      <c r="E17" s="76">
        <f>D17/D14*100</f>
        <v>0.14379812598571295</v>
      </c>
      <c r="F17" s="77">
        <v>45</v>
      </c>
      <c r="G17" s="78">
        <f>F17/F14*100</f>
        <v>11.688311688311687</v>
      </c>
      <c r="H17" s="53">
        <v>31</v>
      </c>
      <c r="I17" s="79">
        <f>H17/H14*100</f>
        <v>3.6904761904761907</v>
      </c>
      <c r="J17" s="53">
        <v>3</v>
      </c>
      <c r="K17" s="79">
        <f>J17/J14*100</f>
        <v>3.5294117647058822</v>
      </c>
      <c r="L17" s="53">
        <v>42</v>
      </c>
      <c r="M17" s="76">
        <f>L17/L14*100</f>
        <v>0.19982871824150727</v>
      </c>
    </row>
    <row r="18" spans="1:13" ht="19.5" customHeight="1">
      <c r="A18" s="67"/>
      <c r="B18" s="122"/>
      <c r="C18" s="39" t="s">
        <v>52</v>
      </c>
      <c r="D18" s="75">
        <v>18</v>
      </c>
      <c r="E18" s="76">
        <f>D18/D14*100</f>
        <v>0.08349568605622043</v>
      </c>
      <c r="F18" s="77">
        <v>42</v>
      </c>
      <c r="G18" s="78">
        <f>F18/F14*100</f>
        <v>10.909090909090908</v>
      </c>
      <c r="H18" s="53">
        <v>13</v>
      </c>
      <c r="I18" s="79">
        <f>H18/H14*100</f>
        <v>1.5476190476190477</v>
      </c>
      <c r="J18" s="53">
        <v>20</v>
      </c>
      <c r="K18" s="79">
        <f>J18/J14*100</f>
        <v>23.52941176470588</v>
      </c>
      <c r="L18" s="53">
        <v>27</v>
      </c>
      <c r="M18" s="76">
        <f>L18/L14*100</f>
        <v>0.1284613188695404</v>
      </c>
    </row>
    <row r="19" spans="1:13" ht="19.5" customHeight="1">
      <c r="A19" s="67"/>
      <c r="B19" s="88"/>
      <c r="C19" s="44" t="s">
        <v>18</v>
      </c>
      <c r="D19" s="81">
        <v>21371</v>
      </c>
      <c r="E19" s="76">
        <f>D19/D14*100</f>
        <v>99.13257259486038</v>
      </c>
      <c r="F19" s="54">
        <v>108</v>
      </c>
      <c r="G19" s="78">
        <f>F19/F14*100</f>
        <v>28.05194805194805</v>
      </c>
      <c r="H19" s="54">
        <v>627</v>
      </c>
      <c r="I19" s="79">
        <f>H19/H14*100</f>
        <v>74.64285714285714</v>
      </c>
      <c r="J19" s="54">
        <v>35</v>
      </c>
      <c r="K19" s="79">
        <f>J19/J14*100</f>
        <v>41.17647058823529</v>
      </c>
      <c r="L19" s="54">
        <v>20817</v>
      </c>
      <c r="M19" s="76">
        <f>L19/L14*100</f>
        <v>99.04367684841564</v>
      </c>
    </row>
    <row r="20" spans="1:13" ht="19.5" customHeight="1">
      <c r="A20" s="90"/>
      <c r="B20" s="88" t="s">
        <v>30</v>
      </c>
      <c r="C20" s="93"/>
      <c r="D20" s="115">
        <v>5</v>
      </c>
      <c r="E20" s="116">
        <v>100</v>
      </c>
      <c r="F20" s="117">
        <v>2</v>
      </c>
      <c r="G20" s="118">
        <v>100</v>
      </c>
      <c r="H20" s="117">
        <v>4</v>
      </c>
      <c r="I20" s="118">
        <v>100</v>
      </c>
      <c r="J20" s="117">
        <v>0</v>
      </c>
      <c r="K20" s="125" t="s">
        <v>29</v>
      </c>
      <c r="L20" s="117">
        <v>3</v>
      </c>
      <c r="M20" s="118">
        <v>100</v>
      </c>
    </row>
    <row r="21" spans="1:13" ht="19.5" customHeight="1">
      <c r="A21" s="141" t="s">
        <v>47</v>
      </c>
      <c r="B21" s="142"/>
      <c r="C21" s="142"/>
      <c r="D21" s="89">
        <f>SUM(D22,D23)</f>
        <v>117</v>
      </c>
      <c r="E21" s="91">
        <v>100</v>
      </c>
      <c r="F21" s="84">
        <f>SUM(F22,F23)</f>
        <v>459</v>
      </c>
      <c r="G21" s="92">
        <v>100</v>
      </c>
      <c r="H21" s="84">
        <f>SUM(H22,H23)</f>
        <v>508</v>
      </c>
      <c r="I21" s="92">
        <v>100</v>
      </c>
      <c r="J21" s="84">
        <f>SUM(J22,J23)</f>
        <v>17</v>
      </c>
      <c r="K21" s="92">
        <v>100</v>
      </c>
      <c r="L21" s="84">
        <f>SUM(L22,L23)</f>
        <v>51</v>
      </c>
      <c r="M21" s="92">
        <v>100</v>
      </c>
    </row>
    <row r="22" spans="1:13" ht="19.5" customHeight="1">
      <c r="A22" s="122"/>
      <c r="B22" s="123"/>
      <c r="C22" s="39" t="s">
        <v>88</v>
      </c>
      <c r="D22" s="75">
        <v>106</v>
      </c>
      <c r="E22" s="76">
        <f>D22/D21*100</f>
        <v>90.5982905982906</v>
      </c>
      <c r="F22" s="77">
        <v>377</v>
      </c>
      <c r="G22" s="78">
        <f>F22/F21*100</f>
        <v>82.13507625272331</v>
      </c>
      <c r="H22" s="77">
        <v>424</v>
      </c>
      <c r="I22" s="78">
        <f>H22/H21*100</f>
        <v>83.46456692913385</v>
      </c>
      <c r="J22" s="77">
        <v>16</v>
      </c>
      <c r="K22" s="78">
        <f>J22/J21*100</f>
        <v>94.11764705882352</v>
      </c>
      <c r="L22" s="77">
        <v>43</v>
      </c>
      <c r="M22" s="76">
        <f>L22/L21*100</f>
        <v>84.31372549019608</v>
      </c>
    </row>
    <row r="23" spans="1:13" ht="19.5" customHeight="1">
      <c r="A23" s="88"/>
      <c r="B23" s="93"/>
      <c r="C23" s="44" t="s">
        <v>18</v>
      </c>
      <c r="D23" s="54">
        <v>11</v>
      </c>
      <c r="E23" s="94">
        <f>D23/D21*100</f>
        <v>9.401709401709402</v>
      </c>
      <c r="F23" s="54">
        <v>82</v>
      </c>
      <c r="G23" s="95">
        <f>F23/F21*100</f>
        <v>17.86492374727669</v>
      </c>
      <c r="H23" s="54">
        <v>84</v>
      </c>
      <c r="I23" s="95">
        <f>H23/H21*100</f>
        <v>16.535433070866144</v>
      </c>
      <c r="J23" s="54">
        <v>1</v>
      </c>
      <c r="K23" s="95">
        <f>J23/J21*100</f>
        <v>5.88235294117647</v>
      </c>
      <c r="L23" s="54">
        <v>8</v>
      </c>
      <c r="M23" s="94">
        <f>L23/L21*100</f>
        <v>15.686274509803921</v>
      </c>
    </row>
    <row r="24" spans="1:13" ht="33" customHeight="1">
      <c r="A24" s="134" t="s">
        <v>95</v>
      </c>
      <c r="B24" s="135"/>
      <c r="C24" s="135"/>
      <c r="D24" s="135"/>
      <c r="E24" s="135"/>
      <c r="F24" s="135"/>
      <c r="G24" s="135"/>
      <c r="H24" s="135"/>
      <c r="I24" s="135"/>
      <c r="J24" s="135"/>
      <c r="K24" s="135"/>
      <c r="L24" s="135"/>
      <c r="M24" s="135"/>
    </row>
    <row r="25" ht="18" customHeight="1">
      <c r="A25" s="96"/>
    </row>
  </sheetData>
  <sheetProtection/>
  <mergeCells count="11">
    <mergeCell ref="J4:K4"/>
    <mergeCell ref="L4:M4"/>
    <mergeCell ref="A24:M24"/>
    <mergeCell ref="A6:C6"/>
    <mergeCell ref="A7:C7"/>
    <mergeCell ref="A21:C21"/>
    <mergeCell ref="A2:M2"/>
    <mergeCell ref="A4:C5"/>
    <mergeCell ref="D4:E4"/>
    <mergeCell ref="F4:G4"/>
    <mergeCell ref="H4:I4"/>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R26"/>
  <sheetViews>
    <sheetView zoomScalePageLayoutView="0" workbookViewId="0" topLeftCell="A1">
      <pane ySplit="6" topLeftCell="A13" activePane="bottomLeft" state="frozen"/>
      <selection pane="topLeft" activeCell="A1" sqref="A1"/>
      <selection pane="bottomLeft" activeCell="J5" sqref="J5:K5"/>
    </sheetView>
  </sheetViews>
  <sheetFormatPr defaultColWidth="9.00390625" defaultRowHeight="13.5"/>
  <cols>
    <col min="1" max="2" width="2.625" style="24" customWidth="1"/>
    <col min="3" max="3" width="33.75390625" style="24" customWidth="1"/>
    <col min="4" max="4" width="9.625" style="24" bestFit="1" customWidth="1"/>
    <col min="5" max="5" width="9.50390625" style="24" bestFit="1" customWidth="1"/>
    <col min="6" max="17" width="7.125" style="24" customWidth="1"/>
    <col min="18" max="18" width="8.00390625" style="24" bestFit="1" customWidth="1"/>
    <col min="19" max="16384" width="9.00390625" style="24" customWidth="1"/>
  </cols>
  <sheetData>
    <row r="1" spans="1:17" s="22" customFormat="1" ht="18" customHeight="1">
      <c r="A1" s="21" t="s">
        <v>60</v>
      </c>
      <c r="B1" s="21"/>
      <c r="C1" s="21"/>
      <c r="D1" s="21"/>
      <c r="E1" s="21"/>
      <c r="F1" s="21"/>
      <c r="G1" s="21"/>
      <c r="H1" s="21"/>
      <c r="I1" s="21"/>
      <c r="J1" s="21"/>
      <c r="K1" s="21"/>
      <c r="L1" s="21"/>
      <c r="M1" s="21"/>
      <c r="N1" s="21"/>
      <c r="O1" s="21"/>
      <c r="P1" s="21"/>
      <c r="Q1" s="21"/>
    </row>
    <row r="2" spans="1:18" s="22" customFormat="1" ht="18" customHeight="1">
      <c r="A2" s="148" t="s">
        <v>61</v>
      </c>
      <c r="B2" s="148"/>
      <c r="C2" s="148"/>
      <c r="D2" s="148"/>
      <c r="E2" s="148"/>
      <c r="F2" s="148"/>
      <c r="G2" s="148"/>
      <c r="H2" s="148"/>
      <c r="I2" s="148"/>
      <c r="J2" s="148"/>
      <c r="K2" s="148"/>
      <c r="L2" s="148"/>
      <c r="M2" s="148"/>
      <c r="N2" s="148"/>
      <c r="O2" s="148"/>
      <c r="P2" s="148"/>
      <c r="Q2" s="148"/>
      <c r="R2" s="149"/>
    </row>
    <row r="3" spans="1:17" ht="18" customHeight="1">
      <c r="A3" s="23"/>
      <c r="B3" s="23"/>
      <c r="C3" s="23"/>
      <c r="D3" s="23"/>
      <c r="E3" s="23"/>
      <c r="F3" s="23"/>
      <c r="G3" s="23"/>
      <c r="H3" s="23"/>
      <c r="I3" s="23"/>
      <c r="J3" s="23"/>
      <c r="K3" s="23"/>
      <c r="L3" s="23"/>
      <c r="M3" s="23"/>
      <c r="N3" s="23"/>
      <c r="O3" s="23"/>
      <c r="P3" s="23"/>
      <c r="Q3" s="23"/>
    </row>
    <row r="4" spans="1:18" ht="17.25" customHeight="1">
      <c r="A4" s="150" t="s">
        <v>12</v>
      </c>
      <c r="B4" s="151"/>
      <c r="C4" s="152"/>
      <c r="D4" s="159" t="s">
        <v>48</v>
      </c>
      <c r="E4" s="161" t="s">
        <v>3</v>
      </c>
      <c r="F4" s="150" t="s">
        <v>13</v>
      </c>
      <c r="G4" s="162"/>
      <c r="H4" s="162"/>
      <c r="I4" s="162"/>
      <c r="J4" s="162"/>
      <c r="K4" s="162"/>
      <c r="L4" s="162"/>
      <c r="M4" s="162"/>
      <c r="N4" s="162"/>
      <c r="O4" s="163"/>
      <c r="P4" s="161" t="s">
        <v>6</v>
      </c>
      <c r="Q4" s="150" t="s">
        <v>37</v>
      </c>
      <c r="R4" s="163"/>
    </row>
    <row r="5" spans="1:18" ht="17.25" customHeight="1">
      <c r="A5" s="153"/>
      <c r="B5" s="154"/>
      <c r="C5" s="155"/>
      <c r="D5" s="160"/>
      <c r="E5" s="160"/>
      <c r="F5" s="100"/>
      <c r="G5" s="101"/>
      <c r="H5" s="164" t="s">
        <v>97</v>
      </c>
      <c r="I5" s="165"/>
      <c r="J5" s="164" t="s">
        <v>21</v>
      </c>
      <c r="K5" s="165"/>
      <c r="L5" s="164" t="s">
        <v>22</v>
      </c>
      <c r="M5" s="165"/>
      <c r="N5" s="164" t="s">
        <v>23</v>
      </c>
      <c r="O5" s="165"/>
      <c r="P5" s="160"/>
      <c r="Q5" s="103"/>
      <c r="R5" s="104" t="s">
        <v>36</v>
      </c>
    </row>
    <row r="6" spans="1:18" ht="17.25" customHeight="1">
      <c r="A6" s="156"/>
      <c r="B6" s="157"/>
      <c r="C6" s="158"/>
      <c r="D6" s="52" t="s">
        <v>14</v>
      </c>
      <c r="E6" s="52" t="s">
        <v>14</v>
      </c>
      <c r="F6" s="102" t="s">
        <v>14</v>
      </c>
      <c r="G6" s="25" t="s">
        <v>15</v>
      </c>
      <c r="H6" s="102" t="s">
        <v>14</v>
      </c>
      <c r="I6" s="25" t="s">
        <v>15</v>
      </c>
      <c r="J6" s="102" t="s">
        <v>14</v>
      </c>
      <c r="K6" s="25" t="s">
        <v>15</v>
      </c>
      <c r="L6" s="102" t="s">
        <v>14</v>
      </c>
      <c r="M6" s="25" t="s">
        <v>15</v>
      </c>
      <c r="N6" s="102" t="s">
        <v>14</v>
      </c>
      <c r="O6" s="25" t="s">
        <v>15</v>
      </c>
      <c r="P6" s="52" t="s">
        <v>14</v>
      </c>
      <c r="Q6" s="52" t="s">
        <v>14</v>
      </c>
      <c r="R6" s="52" t="s">
        <v>14</v>
      </c>
    </row>
    <row r="7" spans="1:18" ht="17.25" customHeight="1">
      <c r="A7" s="166" t="s">
        <v>16</v>
      </c>
      <c r="B7" s="167"/>
      <c r="C7" s="168"/>
      <c r="D7" s="26">
        <f>SUM(D8+D22)</f>
        <v>26643</v>
      </c>
      <c r="E7" s="27">
        <f>SUM(E8+E22)</f>
        <v>5517</v>
      </c>
      <c r="F7" s="26">
        <f>SUM(F8+F22)</f>
        <v>3319</v>
      </c>
      <c r="G7" s="28">
        <v>100</v>
      </c>
      <c r="H7" s="27">
        <f>SUM(H8+H22)</f>
        <v>204</v>
      </c>
      <c r="I7" s="29">
        <f aca="true" t="shared" si="0" ref="I7:I24">H7/F7*100</f>
        <v>6.146429647484182</v>
      </c>
      <c r="J7" s="30">
        <f>SUM(J8+J22)</f>
        <v>2252</v>
      </c>
      <c r="K7" s="29">
        <f aca="true" t="shared" si="1" ref="K7:K24">J7/F7*100</f>
        <v>67.85176257909009</v>
      </c>
      <c r="L7" s="30">
        <f>SUM(L8+L22)</f>
        <v>853</v>
      </c>
      <c r="M7" s="29">
        <f aca="true" t="shared" si="2" ref="M7:M24">L7/F7*100</f>
        <v>25.70051220247062</v>
      </c>
      <c r="N7" s="30">
        <f>SUM(N8+N22)</f>
        <v>10</v>
      </c>
      <c r="O7" s="29">
        <f aca="true" t="shared" si="3" ref="O7:O24">N7/F7*100</f>
        <v>0.30129557095510695</v>
      </c>
      <c r="P7" s="27">
        <f>SUM(P8+P22)</f>
        <v>190</v>
      </c>
      <c r="Q7" s="27">
        <f>SUM(Q8+Q22)</f>
        <v>28651</v>
      </c>
      <c r="R7" s="30">
        <f>SUM(R8+R22)</f>
        <v>24311</v>
      </c>
    </row>
    <row r="8" spans="1:18" ht="17.25" customHeight="1">
      <c r="A8" s="31" t="s">
        <v>46</v>
      </c>
      <c r="B8" s="32"/>
      <c r="C8" s="33"/>
      <c r="D8" s="26">
        <f>SUM(D9+D15+D21)</f>
        <v>26526</v>
      </c>
      <c r="E8" s="30">
        <f>SUM(E9+E15+E21)</f>
        <v>5058</v>
      </c>
      <c r="F8" s="26">
        <f>SUM(F9+F15+F21)</f>
        <v>2811</v>
      </c>
      <c r="G8" s="29">
        <v>100</v>
      </c>
      <c r="H8" s="30">
        <f>SUM(H9+H15+H21)</f>
        <v>153</v>
      </c>
      <c r="I8" s="29">
        <f t="shared" si="0"/>
        <v>5.44290288153682</v>
      </c>
      <c r="J8" s="30">
        <f>SUM(J9+J15+J21)</f>
        <v>1921</v>
      </c>
      <c r="K8" s="29">
        <f t="shared" si="1"/>
        <v>68.33866951262895</v>
      </c>
      <c r="L8" s="30">
        <f>SUM(L9+L15+L21)</f>
        <v>729</v>
      </c>
      <c r="M8" s="29">
        <f t="shared" si="2"/>
        <v>25.933831376734258</v>
      </c>
      <c r="N8" s="30">
        <f>SUM(N9+N15+N21)</f>
        <v>8</v>
      </c>
      <c r="O8" s="29">
        <f t="shared" si="3"/>
        <v>0.2845962290999644</v>
      </c>
      <c r="P8" s="30">
        <f>SUM(P9+P15+P21)</f>
        <v>173</v>
      </c>
      <c r="Q8" s="30">
        <f>SUM(Q9+Q15+Q21)</f>
        <v>28600</v>
      </c>
      <c r="R8" s="30">
        <f>SUM(R9+R15+R21)</f>
        <v>24281</v>
      </c>
    </row>
    <row r="9" spans="1:18" ht="17.25" customHeight="1">
      <c r="A9" s="34"/>
      <c r="B9" s="31" t="s">
        <v>17</v>
      </c>
      <c r="C9" s="35"/>
      <c r="D9" s="36">
        <f>SUM(D10:D14)</f>
        <v>4963</v>
      </c>
      <c r="E9" s="36">
        <f>SUM(E10:E14)</f>
        <v>4671</v>
      </c>
      <c r="F9" s="36">
        <f>SUM(F10:F14)</f>
        <v>1967</v>
      </c>
      <c r="G9" s="38">
        <v>100</v>
      </c>
      <c r="H9" s="37">
        <f>SUM(H10:H14)</f>
        <v>127</v>
      </c>
      <c r="I9" s="38">
        <f t="shared" si="0"/>
        <v>6.456532791052363</v>
      </c>
      <c r="J9" s="37">
        <f>SUM(J10:J14)</f>
        <v>1694</v>
      </c>
      <c r="K9" s="38">
        <f t="shared" si="1"/>
        <v>86.12099644128114</v>
      </c>
      <c r="L9" s="37">
        <f>SUM(L10:L14)</f>
        <v>140</v>
      </c>
      <c r="M9" s="38">
        <f t="shared" si="2"/>
        <v>7.11743772241993</v>
      </c>
      <c r="N9" s="37">
        <f>SUM(N10:N14)</f>
        <v>6</v>
      </c>
      <c r="O9" s="38">
        <f t="shared" si="3"/>
        <v>0.3050330452465684</v>
      </c>
      <c r="P9" s="37">
        <f>SUM(P10:P14)</f>
        <v>88</v>
      </c>
      <c r="Q9" s="37">
        <f>SUM(Q10:Q14)</f>
        <v>7579</v>
      </c>
      <c r="R9" s="37">
        <f>SUM(R10:R14)</f>
        <v>3451</v>
      </c>
    </row>
    <row r="10" spans="1:18" ht="17.25" customHeight="1">
      <c r="A10" s="34"/>
      <c r="B10" s="34"/>
      <c r="C10" s="39" t="s">
        <v>52</v>
      </c>
      <c r="D10" s="40">
        <v>4714</v>
      </c>
      <c r="E10" s="41">
        <v>4052</v>
      </c>
      <c r="F10" s="40">
        <v>1448</v>
      </c>
      <c r="G10" s="42">
        <v>100</v>
      </c>
      <c r="H10" s="41">
        <v>42</v>
      </c>
      <c r="I10" s="42">
        <f>H10/F10*100</f>
        <v>2.9005524861878453</v>
      </c>
      <c r="J10" s="41">
        <v>1368</v>
      </c>
      <c r="K10" s="42">
        <f>J10/F10*100</f>
        <v>94.47513812154696</v>
      </c>
      <c r="L10" s="41">
        <v>33</v>
      </c>
      <c r="M10" s="42">
        <f>L10/F10*100</f>
        <v>2.2790055248618786</v>
      </c>
      <c r="N10" s="41">
        <v>5</v>
      </c>
      <c r="O10" s="42">
        <f>N10/F10*100</f>
        <v>0.3453038674033149</v>
      </c>
      <c r="P10" s="41">
        <v>61</v>
      </c>
      <c r="Q10" s="41">
        <v>7257</v>
      </c>
      <c r="R10" s="41">
        <v>3377</v>
      </c>
    </row>
    <row r="11" spans="1:18" ht="17.25" customHeight="1">
      <c r="A11" s="34"/>
      <c r="B11" s="34"/>
      <c r="C11" s="39" t="s">
        <v>86</v>
      </c>
      <c r="D11" s="40">
        <v>59</v>
      </c>
      <c r="E11" s="41">
        <v>237</v>
      </c>
      <c r="F11" s="40">
        <v>244</v>
      </c>
      <c r="G11" s="42">
        <v>100</v>
      </c>
      <c r="H11" s="41">
        <v>11</v>
      </c>
      <c r="I11" s="42">
        <f>H11/F11*100</f>
        <v>4.508196721311475</v>
      </c>
      <c r="J11" s="41">
        <v>146</v>
      </c>
      <c r="K11" s="42">
        <f>J11/F11*100</f>
        <v>59.83606557377049</v>
      </c>
      <c r="L11" s="41">
        <v>87</v>
      </c>
      <c r="M11" s="42">
        <f>L11/F11*100</f>
        <v>35.65573770491803</v>
      </c>
      <c r="N11" s="41">
        <v>0</v>
      </c>
      <c r="O11" s="42">
        <f>N11/F11*100</f>
        <v>0</v>
      </c>
      <c r="P11" s="41">
        <v>13</v>
      </c>
      <c r="Q11" s="41">
        <v>39</v>
      </c>
      <c r="R11" s="41">
        <v>19</v>
      </c>
    </row>
    <row r="12" spans="1:18" ht="17.25" customHeight="1">
      <c r="A12" s="34"/>
      <c r="B12" s="34"/>
      <c r="C12" s="39" t="s">
        <v>53</v>
      </c>
      <c r="D12" s="40">
        <v>142</v>
      </c>
      <c r="E12" s="41">
        <v>234</v>
      </c>
      <c r="F12" s="40">
        <v>127</v>
      </c>
      <c r="G12" s="42">
        <v>100</v>
      </c>
      <c r="H12" s="41">
        <v>21</v>
      </c>
      <c r="I12" s="42">
        <f>H12/F12*100</f>
        <v>16.535433070866144</v>
      </c>
      <c r="J12" s="41">
        <v>93</v>
      </c>
      <c r="K12" s="42">
        <f>J12/F12*100</f>
        <v>73.22834645669292</v>
      </c>
      <c r="L12" s="41">
        <v>13</v>
      </c>
      <c r="M12" s="42">
        <f>L12/F12*100</f>
        <v>10.236220472440944</v>
      </c>
      <c r="N12" s="41">
        <v>0</v>
      </c>
      <c r="O12" s="42">
        <f>N12/F12*100</f>
        <v>0</v>
      </c>
      <c r="P12" s="41">
        <v>9</v>
      </c>
      <c r="Q12" s="41">
        <v>240</v>
      </c>
      <c r="R12" s="41">
        <v>27</v>
      </c>
    </row>
    <row r="13" spans="1:18" ht="17.25" customHeight="1">
      <c r="A13" s="34"/>
      <c r="B13" s="34"/>
      <c r="C13" s="126" t="s">
        <v>92</v>
      </c>
      <c r="D13" s="40">
        <v>5</v>
      </c>
      <c r="E13" s="41">
        <v>81</v>
      </c>
      <c r="F13" s="40">
        <v>82</v>
      </c>
      <c r="G13" s="42">
        <v>100</v>
      </c>
      <c r="H13" s="41">
        <v>50</v>
      </c>
      <c r="I13" s="42">
        <f>H13/F13*100</f>
        <v>60.97560975609756</v>
      </c>
      <c r="J13" s="41">
        <v>31</v>
      </c>
      <c r="K13" s="42">
        <f>J13/F13*100</f>
        <v>37.80487804878049</v>
      </c>
      <c r="L13" s="41">
        <v>1</v>
      </c>
      <c r="M13" s="42">
        <f>L13/F13*100</f>
        <v>1.2195121951219512</v>
      </c>
      <c r="N13" s="41">
        <v>0</v>
      </c>
      <c r="O13" s="42">
        <f>N13/F13*100</f>
        <v>0</v>
      </c>
      <c r="P13" s="43">
        <v>1</v>
      </c>
      <c r="Q13" s="43">
        <v>3</v>
      </c>
      <c r="R13" s="43">
        <v>0</v>
      </c>
    </row>
    <row r="14" spans="1:18" ht="17.25" customHeight="1">
      <c r="A14" s="34"/>
      <c r="B14" s="34"/>
      <c r="C14" s="44" t="s">
        <v>18</v>
      </c>
      <c r="D14" s="40">
        <v>43</v>
      </c>
      <c r="E14" s="45">
        <v>67</v>
      </c>
      <c r="F14" s="46">
        <v>66</v>
      </c>
      <c r="G14" s="47">
        <v>100</v>
      </c>
      <c r="H14" s="45">
        <v>3</v>
      </c>
      <c r="I14" s="47">
        <f>H14/F14*100</f>
        <v>4.545454545454546</v>
      </c>
      <c r="J14" s="45">
        <v>56</v>
      </c>
      <c r="K14" s="47">
        <f>J14/F14*100</f>
        <v>84.84848484848484</v>
      </c>
      <c r="L14" s="45">
        <v>6</v>
      </c>
      <c r="M14" s="47">
        <f>L14/F14*100</f>
        <v>9.090909090909092</v>
      </c>
      <c r="N14" s="45">
        <v>1</v>
      </c>
      <c r="O14" s="47">
        <f>N14/F14*100</f>
        <v>1.5151515151515151</v>
      </c>
      <c r="P14" s="45">
        <v>4</v>
      </c>
      <c r="Q14" s="45">
        <v>40</v>
      </c>
      <c r="R14" s="45">
        <v>28</v>
      </c>
    </row>
    <row r="15" spans="1:18" ht="17.25" customHeight="1">
      <c r="A15" s="34"/>
      <c r="B15" s="31" t="s">
        <v>19</v>
      </c>
      <c r="C15" s="35"/>
      <c r="D15" s="36">
        <f>SUM(D16:D20)</f>
        <v>21558</v>
      </c>
      <c r="E15" s="36">
        <f>SUM(E16:E20)</f>
        <v>385</v>
      </c>
      <c r="F15" s="36">
        <f>SUM(F16:F20)</f>
        <v>840</v>
      </c>
      <c r="G15" s="38">
        <v>100</v>
      </c>
      <c r="H15" s="37">
        <f>SUM(H16:H20)</f>
        <v>23</v>
      </c>
      <c r="I15" s="38">
        <f t="shared" si="0"/>
        <v>2.738095238095238</v>
      </c>
      <c r="J15" s="37">
        <f>SUM(J16:J20)</f>
        <v>226</v>
      </c>
      <c r="K15" s="38">
        <f t="shared" si="1"/>
        <v>26.904761904761905</v>
      </c>
      <c r="L15" s="37">
        <f>SUM(L16:L20)</f>
        <v>589</v>
      </c>
      <c r="M15" s="38">
        <f t="shared" si="2"/>
        <v>70.11904761904762</v>
      </c>
      <c r="N15" s="37">
        <f>SUM(N16:N20)</f>
        <v>2</v>
      </c>
      <c r="O15" s="38">
        <f t="shared" si="3"/>
        <v>0.2380952380952381</v>
      </c>
      <c r="P15" s="37">
        <f>SUM(P16:P20)</f>
        <v>85</v>
      </c>
      <c r="Q15" s="37">
        <f>SUM(Q16:Q20)</f>
        <v>21018</v>
      </c>
      <c r="R15" s="37">
        <f>SUM(R16:R20)</f>
        <v>20829</v>
      </c>
    </row>
    <row r="16" spans="1:18" ht="17.25" customHeight="1">
      <c r="A16" s="34"/>
      <c r="B16" s="34"/>
      <c r="C16" s="39" t="s">
        <v>86</v>
      </c>
      <c r="D16" s="40">
        <v>103</v>
      </c>
      <c r="E16" s="41">
        <v>129</v>
      </c>
      <c r="F16" s="40">
        <v>115</v>
      </c>
      <c r="G16" s="42">
        <v>100</v>
      </c>
      <c r="H16" s="41">
        <v>4</v>
      </c>
      <c r="I16" s="42">
        <f t="shared" si="0"/>
        <v>3.4782608695652173</v>
      </c>
      <c r="J16" s="41">
        <v>81</v>
      </c>
      <c r="K16" s="42">
        <f t="shared" si="1"/>
        <v>70.43478260869566</v>
      </c>
      <c r="L16" s="41">
        <v>30</v>
      </c>
      <c r="M16" s="42">
        <f t="shared" si="2"/>
        <v>26.08695652173913</v>
      </c>
      <c r="N16" s="41">
        <v>0</v>
      </c>
      <c r="O16" s="42">
        <f t="shared" si="3"/>
        <v>0</v>
      </c>
      <c r="P16" s="41">
        <v>10</v>
      </c>
      <c r="Q16" s="41">
        <v>107</v>
      </c>
      <c r="R16" s="41">
        <v>55</v>
      </c>
    </row>
    <row r="17" spans="1:18" ht="17.25" customHeight="1">
      <c r="A17" s="34"/>
      <c r="B17" s="34"/>
      <c r="C17" s="39" t="s">
        <v>87</v>
      </c>
      <c r="D17" s="40">
        <v>35</v>
      </c>
      <c r="E17" s="41">
        <v>61</v>
      </c>
      <c r="F17" s="40">
        <v>54</v>
      </c>
      <c r="G17" s="42">
        <v>100</v>
      </c>
      <c r="H17" s="41">
        <v>1</v>
      </c>
      <c r="I17" s="42">
        <f t="shared" si="0"/>
        <v>1.8518518518518516</v>
      </c>
      <c r="J17" s="41">
        <v>36</v>
      </c>
      <c r="K17" s="42">
        <f t="shared" si="1"/>
        <v>66.66666666666666</v>
      </c>
      <c r="L17" s="41">
        <v>17</v>
      </c>
      <c r="M17" s="42">
        <f t="shared" si="2"/>
        <v>31.48148148148148</v>
      </c>
      <c r="N17" s="41">
        <v>0</v>
      </c>
      <c r="O17" s="42">
        <f t="shared" si="3"/>
        <v>0</v>
      </c>
      <c r="P17" s="41">
        <v>17</v>
      </c>
      <c r="Q17" s="41">
        <v>25</v>
      </c>
      <c r="R17" s="41">
        <v>6</v>
      </c>
    </row>
    <row r="18" spans="1:18" ht="17.25" customHeight="1">
      <c r="A18" s="34"/>
      <c r="B18" s="34"/>
      <c r="C18" s="39" t="s">
        <v>54</v>
      </c>
      <c r="D18" s="40">
        <v>31</v>
      </c>
      <c r="E18" s="41">
        <v>45</v>
      </c>
      <c r="F18" s="40">
        <v>31</v>
      </c>
      <c r="G18" s="42">
        <v>100</v>
      </c>
      <c r="H18" s="41">
        <v>3</v>
      </c>
      <c r="I18" s="42">
        <f>H18/F18*100</f>
        <v>9.67741935483871</v>
      </c>
      <c r="J18" s="41">
        <v>24</v>
      </c>
      <c r="K18" s="42">
        <f>J18/F18*100</f>
        <v>77.41935483870968</v>
      </c>
      <c r="L18" s="41">
        <v>4</v>
      </c>
      <c r="M18" s="42">
        <f>L18/F18*100</f>
        <v>12.903225806451612</v>
      </c>
      <c r="N18" s="41">
        <v>0</v>
      </c>
      <c r="O18" s="42">
        <f>N18/F18*100</f>
        <v>0</v>
      </c>
      <c r="P18" s="41">
        <v>3</v>
      </c>
      <c r="Q18" s="41">
        <v>42</v>
      </c>
      <c r="R18" s="41">
        <v>6</v>
      </c>
    </row>
    <row r="19" spans="1:18" ht="17.25" customHeight="1">
      <c r="A19" s="34"/>
      <c r="B19" s="34"/>
      <c r="C19" s="39" t="s">
        <v>52</v>
      </c>
      <c r="D19" s="40">
        <v>18</v>
      </c>
      <c r="E19" s="41">
        <v>42</v>
      </c>
      <c r="F19" s="40">
        <v>13</v>
      </c>
      <c r="G19" s="42">
        <v>100</v>
      </c>
      <c r="H19" s="41">
        <v>6</v>
      </c>
      <c r="I19" s="42">
        <f t="shared" si="0"/>
        <v>46.15384615384615</v>
      </c>
      <c r="J19" s="41">
        <v>7</v>
      </c>
      <c r="K19" s="42">
        <f t="shared" si="1"/>
        <v>53.84615384615385</v>
      </c>
      <c r="L19" s="41">
        <v>0</v>
      </c>
      <c r="M19" s="42">
        <f t="shared" si="2"/>
        <v>0</v>
      </c>
      <c r="N19" s="41">
        <v>0</v>
      </c>
      <c r="O19" s="42">
        <f t="shared" si="3"/>
        <v>0</v>
      </c>
      <c r="P19" s="41">
        <v>20</v>
      </c>
      <c r="Q19" s="41">
        <v>27</v>
      </c>
      <c r="R19" s="41">
        <v>8</v>
      </c>
    </row>
    <row r="20" spans="1:18" ht="17.25" customHeight="1">
      <c r="A20" s="34"/>
      <c r="B20" s="34"/>
      <c r="C20" s="44" t="s">
        <v>18</v>
      </c>
      <c r="D20" s="46">
        <v>21371</v>
      </c>
      <c r="E20" s="45">
        <v>108</v>
      </c>
      <c r="F20" s="46">
        <v>627</v>
      </c>
      <c r="G20" s="47">
        <v>100</v>
      </c>
      <c r="H20" s="45">
        <v>9</v>
      </c>
      <c r="I20" s="47">
        <f t="shared" si="0"/>
        <v>1.4354066985645932</v>
      </c>
      <c r="J20" s="45">
        <v>78</v>
      </c>
      <c r="K20" s="47">
        <f t="shared" si="1"/>
        <v>12.440191387559809</v>
      </c>
      <c r="L20" s="45">
        <v>538</v>
      </c>
      <c r="M20" s="47">
        <f t="shared" si="2"/>
        <v>85.8054226475279</v>
      </c>
      <c r="N20" s="45">
        <v>2</v>
      </c>
      <c r="O20" s="47">
        <f t="shared" si="3"/>
        <v>0.3189792663476874</v>
      </c>
      <c r="P20" s="45">
        <v>35</v>
      </c>
      <c r="Q20" s="45">
        <v>20817</v>
      </c>
      <c r="R20" s="45">
        <v>20754</v>
      </c>
    </row>
    <row r="21" spans="1:18" ht="17.25" customHeight="1">
      <c r="A21" s="49"/>
      <c r="B21" s="19" t="s">
        <v>20</v>
      </c>
      <c r="C21" s="93"/>
      <c r="D21" s="26">
        <v>5</v>
      </c>
      <c r="E21" s="30">
        <v>2</v>
      </c>
      <c r="F21" s="26">
        <v>4</v>
      </c>
      <c r="G21" s="29">
        <v>100</v>
      </c>
      <c r="H21" s="30">
        <v>3</v>
      </c>
      <c r="I21" s="29">
        <f t="shared" si="0"/>
        <v>75</v>
      </c>
      <c r="J21" s="30">
        <v>1</v>
      </c>
      <c r="K21" s="29">
        <f t="shared" si="1"/>
        <v>25</v>
      </c>
      <c r="L21" s="30">
        <v>0</v>
      </c>
      <c r="M21" s="127" t="s">
        <v>89</v>
      </c>
      <c r="N21" s="30">
        <v>0</v>
      </c>
      <c r="O21" s="127" t="s">
        <v>90</v>
      </c>
      <c r="P21" s="30">
        <v>0</v>
      </c>
      <c r="Q21" s="30">
        <v>3</v>
      </c>
      <c r="R21" s="30">
        <v>1</v>
      </c>
    </row>
    <row r="22" spans="1:18" ht="17.25" customHeight="1">
      <c r="A22" s="34" t="s">
        <v>47</v>
      </c>
      <c r="B22" s="48"/>
      <c r="C22" s="48"/>
      <c r="D22" s="119">
        <f>SUM(D23,D24)</f>
        <v>117</v>
      </c>
      <c r="E22" s="27">
        <f>SUM(E23,E24)</f>
        <v>459</v>
      </c>
      <c r="F22" s="119">
        <f>SUM(F23,F24)</f>
        <v>508</v>
      </c>
      <c r="G22" s="120">
        <v>100</v>
      </c>
      <c r="H22" s="27">
        <f>SUM(H23,H24)</f>
        <v>51</v>
      </c>
      <c r="I22" s="120">
        <f t="shared" si="0"/>
        <v>10.039370078740157</v>
      </c>
      <c r="J22" s="27">
        <f>SUM(J23,J24)</f>
        <v>331</v>
      </c>
      <c r="K22" s="120">
        <f t="shared" si="1"/>
        <v>65.15748031496062</v>
      </c>
      <c r="L22" s="27">
        <f>SUM(L23,L24)</f>
        <v>124</v>
      </c>
      <c r="M22" s="120">
        <f t="shared" si="2"/>
        <v>24.409448818897637</v>
      </c>
      <c r="N22" s="27">
        <f>SUM(N23,N24)</f>
        <v>2</v>
      </c>
      <c r="O22" s="120">
        <f t="shared" si="3"/>
        <v>0.39370078740157477</v>
      </c>
      <c r="P22" s="27">
        <f>SUM(P23,P24)</f>
        <v>17</v>
      </c>
      <c r="Q22" s="27">
        <f>SUM(Q23,Q24)</f>
        <v>51</v>
      </c>
      <c r="R22" s="27">
        <f>SUM(R23,R24)</f>
        <v>30</v>
      </c>
    </row>
    <row r="23" spans="1:18" ht="17.25" customHeight="1">
      <c r="A23" s="34"/>
      <c r="B23" s="48"/>
      <c r="C23" s="39" t="s">
        <v>88</v>
      </c>
      <c r="D23" s="40">
        <v>106</v>
      </c>
      <c r="E23" s="41">
        <v>377</v>
      </c>
      <c r="F23" s="40">
        <v>424</v>
      </c>
      <c r="G23" s="42">
        <v>100</v>
      </c>
      <c r="H23" s="41">
        <v>34</v>
      </c>
      <c r="I23" s="42">
        <f t="shared" si="0"/>
        <v>8.018867924528301</v>
      </c>
      <c r="J23" s="41">
        <v>306</v>
      </c>
      <c r="K23" s="42">
        <f t="shared" si="1"/>
        <v>72.16981132075472</v>
      </c>
      <c r="L23" s="41">
        <v>83</v>
      </c>
      <c r="M23" s="42">
        <f t="shared" si="2"/>
        <v>19.57547169811321</v>
      </c>
      <c r="N23" s="41">
        <v>1</v>
      </c>
      <c r="O23" s="42">
        <f t="shared" si="3"/>
        <v>0.2358490566037736</v>
      </c>
      <c r="P23" s="41">
        <v>16</v>
      </c>
      <c r="Q23" s="41">
        <v>43</v>
      </c>
      <c r="R23" s="41">
        <v>30</v>
      </c>
    </row>
    <row r="24" spans="1:18" ht="17.25" customHeight="1">
      <c r="A24" s="49"/>
      <c r="B24" s="50"/>
      <c r="C24" s="44" t="s">
        <v>18</v>
      </c>
      <c r="D24" s="46">
        <v>11</v>
      </c>
      <c r="E24" s="45">
        <v>82</v>
      </c>
      <c r="F24" s="46">
        <v>84</v>
      </c>
      <c r="G24" s="47">
        <v>100</v>
      </c>
      <c r="H24" s="45">
        <v>17</v>
      </c>
      <c r="I24" s="47">
        <f t="shared" si="0"/>
        <v>20.238095238095237</v>
      </c>
      <c r="J24" s="45">
        <v>25</v>
      </c>
      <c r="K24" s="47">
        <f t="shared" si="1"/>
        <v>29.761904761904763</v>
      </c>
      <c r="L24" s="45">
        <v>41</v>
      </c>
      <c r="M24" s="47">
        <f t="shared" si="2"/>
        <v>48.80952380952381</v>
      </c>
      <c r="N24" s="45">
        <v>1</v>
      </c>
      <c r="O24" s="47">
        <f t="shared" si="3"/>
        <v>1.1904761904761905</v>
      </c>
      <c r="P24" s="45">
        <v>1</v>
      </c>
      <c r="Q24" s="45">
        <v>8</v>
      </c>
      <c r="R24" s="45">
        <v>0</v>
      </c>
    </row>
    <row r="25" spans="1:18" s="23" customFormat="1" ht="27.75" customHeight="1">
      <c r="A25" s="134" t="s">
        <v>94</v>
      </c>
      <c r="B25" s="134"/>
      <c r="C25" s="134"/>
      <c r="D25" s="134"/>
      <c r="E25" s="134"/>
      <c r="F25" s="134"/>
      <c r="G25" s="134"/>
      <c r="H25" s="134"/>
      <c r="I25" s="134"/>
      <c r="J25" s="134"/>
      <c r="K25" s="134"/>
      <c r="L25" s="134"/>
      <c r="M25" s="134"/>
      <c r="N25" s="134"/>
      <c r="O25" s="134"/>
      <c r="P25" s="134"/>
      <c r="Q25" s="134"/>
      <c r="R25" s="134"/>
    </row>
    <row r="26" s="23" customFormat="1" ht="18" customHeight="1">
      <c r="A26" s="51"/>
    </row>
    <row r="27" s="23" customFormat="1" ht="13.5"/>
    <row r="28" s="23" customFormat="1" ht="13.5"/>
    <row r="29" s="23" customFormat="1" ht="13.5"/>
    <row r="30" s="23" customFormat="1" ht="13.5"/>
    <row r="31" s="23" customFormat="1" ht="13.5"/>
    <row r="32" s="23" customFormat="1" ht="13.5"/>
    <row r="33" s="23" customFormat="1" ht="13.5"/>
    <row r="34" s="23" customFormat="1" ht="13.5"/>
    <row r="35" s="23" customFormat="1" ht="13.5"/>
    <row r="36" s="23" customFormat="1" ht="13.5"/>
  </sheetData>
  <sheetProtection/>
  <mergeCells count="13">
    <mergeCell ref="A25:R25"/>
    <mergeCell ref="J5:K5"/>
    <mergeCell ref="L5:M5"/>
    <mergeCell ref="N5:O5"/>
    <mergeCell ref="A7:C7"/>
    <mergeCell ref="A2:R2"/>
    <mergeCell ref="A4:C6"/>
    <mergeCell ref="D4:D5"/>
    <mergeCell ref="E4:E5"/>
    <mergeCell ref="F4:O4"/>
    <mergeCell ref="P4:P5"/>
    <mergeCell ref="Q4:R4"/>
    <mergeCell ref="H5:I5"/>
  </mergeCells>
  <printOptions horizontalCentered="1"/>
  <pageMargins left="0.5905511811023623" right="0.5905511811023623" top="0.984251968503937" bottom="0.984251968503937" header="0.5118110236220472" footer="0.5118110236220472"/>
  <pageSetup fitToHeight="0"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A1">
      <pane xSplit="3" ySplit="6" topLeftCell="D7" activePane="bottomRight" state="frozen"/>
      <selection pane="topLeft" activeCell="R12" sqref="R12"/>
      <selection pane="topRight" activeCell="R12" sqref="R12"/>
      <selection pane="bottomLeft" activeCell="R12" sqref="R12"/>
      <selection pane="bottomRight" activeCell="A25" sqref="A25:V25"/>
    </sheetView>
  </sheetViews>
  <sheetFormatPr defaultColWidth="9.00390625" defaultRowHeight="13.5"/>
  <cols>
    <col min="1" max="2" width="2.625" style="24" customWidth="1"/>
    <col min="3" max="3" width="25.50390625" style="24" customWidth="1"/>
    <col min="4" max="5" width="9.375" style="24" customWidth="1"/>
    <col min="6" max="6" width="7.125" style="24" customWidth="1"/>
    <col min="7" max="7" width="6.375" style="24" customWidth="1"/>
    <col min="8" max="8" width="7.125" style="24" customWidth="1"/>
    <col min="9" max="9" width="5.625" style="24" customWidth="1"/>
    <col min="10" max="10" width="7.125" style="24" customWidth="1"/>
    <col min="11" max="11" width="5.625" style="24" customWidth="1"/>
    <col min="12" max="12" width="7.125" style="24" customWidth="1"/>
    <col min="13" max="13" width="5.625" style="24" customWidth="1"/>
    <col min="14" max="14" width="7.125" style="24" customWidth="1"/>
    <col min="15" max="16" width="6.50390625" style="24" customWidth="1"/>
    <col min="17" max="17" width="6.375" style="24" customWidth="1"/>
    <col min="18" max="18" width="7.125" style="24" customWidth="1"/>
    <col min="19" max="19" width="5.50390625" style="24" customWidth="1"/>
    <col min="20" max="21" width="7.125" style="24" customWidth="1"/>
    <col min="22" max="22" width="8.00390625" style="24" bestFit="1" customWidth="1"/>
    <col min="23" max="16384" width="9.00390625" style="24" customWidth="1"/>
  </cols>
  <sheetData>
    <row r="1" spans="1:21" s="22" customFormat="1" ht="18" customHeight="1">
      <c r="A1" s="21" t="s">
        <v>62</v>
      </c>
      <c r="B1" s="21"/>
      <c r="C1" s="21"/>
      <c r="D1" s="21"/>
      <c r="E1" s="21"/>
      <c r="F1" s="21"/>
      <c r="G1" s="21"/>
      <c r="H1" s="21"/>
      <c r="I1" s="21"/>
      <c r="J1" s="21"/>
      <c r="K1" s="21"/>
      <c r="L1" s="21"/>
      <c r="M1" s="21"/>
      <c r="N1" s="21"/>
      <c r="O1" s="21"/>
      <c r="P1" s="21"/>
      <c r="Q1" s="21"/>
      <c r="R1" s="21"/>
      <c r="S1" s="21"/>
      <c r="T1" s="21"/>
      <c r="U1" s="21"/>
    </row>
    <row r="2" spans="1:22" s="22" customFormat="1" ht="18" customHeight="1">
      <c r="A2" s="148" t="s">
        <v>63</v>
      </c>
      <c r="B2" s="148"/>
      <c r="C2" s="148"/>
      <c r="D2" s="148"/>
      <c r="E2" s="148"/>
      <c r="F2" s="148"/>
      <c r="G2" s="148"/>
      <c r="H2" s="148"/>
      <c r="I2" s="148"/>
      <c r="J2" s="148"/>
      <c r="K2" s="148"/>
      <c r="L2" s="148"/>
      <c r="M2" s="148"/>
      <c r="N2" s="148"/>
      <c r="O2" s="148"/>
      <c r="P2" s="148"/>
      <c r="Q2" s="148"/>
      <c r="R2" s="148"/>
      <c r="S2" s="148"/>
      <c r="T2" s="148"/>
      <c r="U2" s="148"/>
      <c r="V2" s="149"/>
    </row>
    <row r="3" spans="1:21" ht="18" customHeight="1">
      <c r="A3" s="23"/>
      <c r="B3" s="23"/>
      <c r="C3" s="23"/>
      <c r="D3" s="23"/>
      <c r="E3" s="23"/>
      <c r="F3" s="23"/>
      <c r="G3" s="23"/>
      <c r="H3" s="23"/>
      <c r="I3" s="23"/>
      <c r="J3" s="23"/>
      <c r="K3" s="23"/>
      <c r="L3" s="23"/>
      <c r="M3" s="23"/>
      <c r="N3" s="23"/>
      <c r="O3" s="23"/>
      <c r="P3" s="23"/>
      <c r="Q3" s="23"/>
      <c r="R3" s="23"/>
      <c r="S3" s="23"/>
      <c r="T3" s="23"/>
      <c r="U3" s="23"/>
    </row>
    <row r="4" spans="1:22" ht="17.25" customHeight="1">
      <c r="A4" s="150" t="s">
        <v>12</v>
      </c>
      <c r="B4" s="151"/>
      <c r="C4" s="152"/>
      <c r="D4" s="174" t="s">
        <v>38</v>
      </c>
      <c r="E4" s="176" t="s">
        <v>3</v>
      </c>
      <c r="F4" s="173" t="s">
        <v>13</v>
      </c>
      <c r="G4" s="178"/>
      <c r="H4" s="178"/>
      <c r="I4" s="178"/>
      <c r="J4" s="178"/>
      <c r="K4" s="178"/>
      <c r="L4" s="178"/>
      <c r="M4" s="178"/>
      <c r="N4" s="178"/>
      <c r="O4" s="178"/>
      <c r="P4" s="178"/>
      <c r="Q4" s="178"/>
      <c r="R4" s="178"/>
      <c r="S4" s="170"/>
      <c r="T4" s="176" t="s">
        <v>6</v>
      </c>
      <c r="U4" s="173" t="s">
        <v>37</v>
      </c>
      <c r="V4" s="179"/>
    </row>
    <row r="5" spans="1:22" ht="26.25" customHeight="1">
      <c r="A5" s="153"/>
      <c r="B5" s="154"/>
      <c r="C5" s="155"/>
      <c r="D5" s="175"/>
      <c r="E5" s="177"/>
      <c r="F5" s="109"/>
      <c r="G5" s="110"/>
      <c r="H5" s="173" t="s">
        <v>40</v>
      </c>
      <c r="I5" s="170"/>
      <c r="J5" s="169" t="s">
        <v>41</v>
      </c>
      <c r="K5" s="170"/>
      <c r="L5" s="169" t="s">
        <v>42</v>
      </c>
      <c r="M5" s="170"/>
      <c r="N5" s="171" t="s">
        <v>43</v>
      </c>
      <c r="O5" s="172"/>
      <c r="P5" s="169" t="s">
        <v>35</v>
      </c>
      <c r="Q5" s="170"/>
      <c r="R5" s="173" t="s">
        <v>36</v>
      </c>
      <c r="S5" s="170"/>
      <c r="T5" s="177"/>
      <c r="U5" s="99"/>
      <c r="V5" s="97" t="s">
        <v>36</v>
      </c>
    </row>
    <row r="6" spans="1:22" ht="17.25" customHeight="1">
      <c r="A6" s="156"/>
      <c r="B6" s="157"/>
      <c r="C6" s="158"/>
      <c r="D6" s="107" t="s">
        <v>14</v>
      </c>
      <c r="E6" s="108" t="s">
        <v>14</v>
      </c>
      <c r="F6" s="111" t="s">
        <v>14</v>
      </c>
      <c r="G6" s="112" t="s">
        <v>15</v>
      </c>
      <c r="H6" s="114" t="s">
        <v>14</v>
      </c>
      <c r="I6" s="113" t="s">
        <v>15</v>
      </c>
      <c r="J6" s="111" t="s">
        <v>14</v>
      </c>
      <c r="K6" s="112" t="s">
        <v>15</v>
      </c>
      <c r="L6" s="111" t="s">
        <v>14</v>
      </c>
      <c r="M6" s="112" t="s">
        <v>15</v>
      </c>
      <c r="N6" s="98" t="s">
        <v>44</v>
      </c>
      <c r="O6" s="112" t="s">
        <v>45</v>
      </c>
      <c r="P6" s="111" t="s">
        <v>44</v>
      </c>
      <c r="Q6" s="112" t="s">
        <v>45</v>
      </c>
      <c r="R6" s="114" t="s">
        <v>14</v>
      </c>
      <c r="S6" s="113" t="s">
        <v>15</v>
      </c>
      <c r="T6" s="108" t="s">
        <v>14</v>
      </c>
      <c r="U6" s="108" t="s">
        <v>14</v>
      </c>
      <c r="V6" s="108" t="s">
        <v>14</v>
      </c>
    </row>
    <row r="7" spans="1:22" ht="17.25" customHeight="1">
      <c r="A7" s="166" t="s">
        <v>16</v>
      </c>
      <c r="B7" s="167"/>
      <c r="C7" s="168"/>
      <c r="D7" s="26">
        <f>SUM(D8+D22)</f>
        <v>26643</v>
      </c>
      <c r="E7" s="27">
        <f>SUM(E8+E22)</f>
        <v>5517</v>
      </c>
      <c r="F7" s="26">
        <f>SUM(F8+F22)</f>
        <v>3319</v>
      </c>
      <c r="G7" s="28">
        <v>100</v>
      </c>
      <c r="H7" s="27">
        <f>SUM(H8+H22)</f>
        <v>217</v>
      </c>
      <c r="I7" s="29">
        <f aca="true" t="shared" si="0" ref="I7:I24">H7/F7*100</f>
        <v>6.53811388972582</v>
      </c>
      <c r="J7" s="30">
        <f>SUM(J8+J22)</f>
        <v>248</v>
      </c>
      <c r="K7" s="29">
        <f aca="true" t="shared" si="1" ref="K7:K24">J7/F7*100</f>
        <v>7.472130159686653</v>
      </c>
      <c r="L7" s="30">
        <f>SUM(L8+L22)</f>
        <v>114</v>
      </c>
      <c r="M7" s="29">
        <f aca="true" t="shared" si="2" ref="M7:M24">L7/F7*100</f>
        <v>3.434769508888219</v>
      </c>
      <c r="N7" s="26">
        <f>SUM(N8+N22)</f>
        <v>249</v>
      </c>
      <c r="O7" s="29">
        <f aca="true" t="shared" si="3" ref="O7:O24">N7/F7*100</f>
        <v>7.502259716782163</v>
      </c>
      <c r="P7" s="26">
        <f>SUM(P8+P22)</f>
        <v>1022</v>
      </c>
      <c r="Q7" s="29">
        <f aca="true" t="shared" si="4" ref="Q7:Q24">P7/F7*100</f>
        <v>30.792407351611935</v>
      </c>
      <c r="R7" s="30">
        <f>SUM(R8+R22)</f>
        <v>1469</v>
      </c>
      <c r="S7" s="29">
        <f aca="true" t="shared" si="5" ref="S7:S24">R7/F7*100</f>
        <v>44.260319373305215</v>
      </c>
      <c r="T7" s="27">
        <f>SUM(T8+T22)</f>
        <v>190</v>
      </c>
      <c r="U7" s="27">
        <f>SUM(U8+U22)</f>
        <v>28651</v>
      </c>
      <c r="V7" s="30">
        <f>SUM(V8+V22)</f>
        <v>24311</v>
      </c>
    </row>
    <row r="8" spans="1:22" ht="17.25" customHeight="1">
      <c r="A8" s="31" t="s">
        <v>46</v>
      </c>
      <c r="B8" s="32"/>
      <c r="C8" s="33"/>
      <c r="D8" s="26">
        <f>SUM(D9+D15+D21)</f>
        <v>26526</v>
      </c>
      <c r="E8" s="30">
        <f>SUM(E9+E15+E21)</f>
        <v>5058</v>
      </c>
      <c r="F8" s="26">
        <f>SUM(F9+F15+F21)</f>
        <v>2811</v>
      </c>
      <c r="G8" s="28">
        <v>100</v>
      </c>
      <c r="H8" s="30">
        <f>SUM(H9+H15+H21)</f>
        <v>181</v>
      </c>
      <c r="I8" s="29">
        <f t="shared" si="0"/>
        <v>6.438989683386695</v>
      </c>
      <c r="J8" s="30">
        <f>SUM(J9+J15+J21)</f>
        <v>144</v>
      </c>
      <c r="K8" s="29">
        <f t="shared" si="1"/>
        <v>5.122732123799359</v>
      </c>
      <c r="L8" s="30">
        <f>SUM(L9+L15+L21)</f>
        <v>94</v>
      </c>
      <c r="M8" s="29">
        <f t="shared" si="2"/>
        <v>3.344005691924582</v>
      </c>
      <c r="N8" s="26">
        <f>SUM(N9+N15+N21)</f>
        <v>152</v>
      </c>
      <c r="O8" s="29">
        <f t="shared" si="3"/>
        <v>5.407328352899324</v>
      </c>
      <c r="P8" s="26">
        <f>SUM(P9+P15+P21)</f>
        <v>828</v>
      </c>
      <c r="Q8" s="29">
        <f t="shared" si="4"/>
        <v>29.455709711846318</v>
      </c>
      <c r="R8" s="30">
        <f>SUM(R9+R15+R21)</f>
        <v>1412</v>
      </c>
      <c r="S8" s="29">
        <f t="shared" si="5"/>
        <v>50.23123443614372</v>
      </c>
      <c r="T8" s="30">
        <f>SUM(T9+T15+T21)</f>
        <v>173</v>
      </c>
      <c r="U8" s="30">
        <f>SUM(U9+U15+U21)</f>
        <v>28600</v>
      </c>
      <c r="V8" s="30">
        <f>SUM(V9+V15+V21)</f>
        <v>24281</v>
      </c>
    </row>
    <row r="9" spans="1:22" ht="17.25" customHeight="1">
      <c r="A9" s="34"/>
      <c r="B9" s="31" t="s">
        <v>17</v>
      </c>
      <c r="C9" s="35"/>
      <c r="D9" s="36">
        <f>SUM(D10:D14)</f>
        <v>4963</v>
      </c>
      <c r="E9" s="36">
        <f>SUM(E10:E14)</f>
        <v>4671</v>
      </c>
      <c r="F9" s="36">
        <f>SUM(F10:F14)</f>
        <v>1967</v>
      </c>
      <c r="G9" s="28">
        <v>100</v>
      </c>
      <c r="H9" s="37">
        <f>SUM(H10:H14)</f>
        <v>163</v>
      </c>
      <c r="I9" s="38">
        <f t="shared" si="0"/>
        <v>8.286731062531775</v>
      </c>
      <c r="J9" s="37">
        <f>SUM(J10:J14)</f>
        <v>110</v>
      </c>
      <c r="K9" s="38">
        <f t="shared" si="1"/>
        <v>5.592272496187086</v>
      </c>
      <c r="L9" s="37">
        <f>SUM(L10:L14)</f>
        <v>65</v>
      </c>
      <c r="M9" s="38">
        <f t="shared" si="2"/>
        <v>3.304524656837824</v>
      </c>
      <c r="N9" s="36">
        <f>SUM(N10:N14)</f>
        <v>78</v>
      </c>
      <c r="O9" s="38">
        <f t="shared" si="3"/>
        <v>3.9654295882053887</v>
      </c>
      <c r="P9" s="36">
        <f>SUM(P10:P14)</f>
        <v>714</v>
      </c>
      <c r="Q9" s="131">
        <f t="shared" si="4"/>
        <v>36.29893238434164</v>
      </c>
      <c r="R9" s="37">
        <f>SUM(R10:R14)</f>
        <v>837</v>
      </c>
      <c r="S9" s="38">
        <f t="shared" si="5"/>
        <v>42.55210981189629</v>
      </c>
      <c r="T9" s="37">
        <f>SUM(T10:T14)</f>
        <v>88</v>
      </c>
      <c r="U9" s="37">
        <f>SUM(U10:U14)</f>
        <v>7579</v>
      </c>
      <c r="V9" s="37">
        <f>SUM(V10:V14)</f>
        <v>3451</v>
      </c>
    </row>
    <row r="10" spans="1:22" ht="17.25" customHeight="1">
      <c r="A10" s="34"/>
      <c r="B10" s="34"/>
      <c r="C10" s="39" t="s">
        <v>52</v>
      </c>
      <c r="D10" s="40">
        <v>4714</v>
      </c>
      <c r="E10" s="41">
        <v>4052</v>
      </c>
      <c r="F10" s="40">
        <v>1448</v>
      </c>
      <c r="G10" s="28">
        <v>100</v>
      </c>
      <c r="H10" s="41">
        <v>22</v>
      </c>
      <c r="I10" s="42">
        <f t="shared" si="0"/>
        <v>1.5193370165745856</v>
      </c>
      <c r="J10" s="41">
        <v>7</v>
      </c>
      <c r="K10" s="42">
        <f t="shared" si="1"/>
        <v>0.48342541436464087</v>
      </c>
      <c r="L10" s="41">
        <v>3</v>
      </c>
      <c r="M10" s="42">
        <f t="shared" si="2"/>
        <v>0.20718232044198895</v>
      </c>
      <c r="N10" s="40">
        <v>12</v>
      </c>
      <c r="O10" s="130">
        <f t="shared" si="3"/>
        <v>0.8287292817679558</v>
      </c>
      <c r="P10" s="40">
        <v>659</v>
      </c>
      <c r="Q10" s="120">
        <f t="shared" si="4"/>
        <v>45.511049723756905</v>
      </c>
      <c r="R10" s="41">
        <v>745</v>
      </c>
      <c r="S10" s="42">
        <f t="shared" si="5"/>
        <v>51.45027624309392</v>
      </c>
      <c r="T10" s="41">
        <v>61</v>
      </c>
      <c r="U10" s="41">
        <v>7257</v>
      </c>
      <c r="V10" s="41">
        <v>3377</v>
      </c>
    </row>
    <row r="11" spans="1:22" ht="17.25" customHeight="1">
      <c r="A11" s="34"/>
      <c r="B11" s="34"/>
      <c r="C11" s="39" t="s">
        <v>86</v>
      </c>
      <c r="D11" s="40">
        <v>59</v>
      </c>
      <c r="E11" s="41">
        <v>237</v>
      </c>
      <c r="F11" s="40">
        <v>244</v>
      </c>
      <c r="G11" s="28">
        <v>100</v>
      </c>
      <c r="H11" s="41">
        <v>54</v>
      </c>
      <c r="I11" s="42">
        <f t="shared" si="0"/>
        <v>22.131147540983605</v>
      </c>
      <c r="J11" s="41">
        <v>78</v>
      </c>
      <c r="K11" s="42">
        <f t="shared" si="1"/>
        <v>31.967213114754102</v>
      </c>
      <c r="L11" s="41">
        <v>39</v>
      </c>
      <c r="M11" s="42">
        <f t="shared" si="2"/>
        <v>15.983606557377051</v>
      </c>
      <c r="N11" s="40">
        <v>46</v>
      </c>
      <c r="O11" s="130">
        <f t="shared" si="3"/>
        <v>18.852459016393443</v>
      </c>
      <c r="P11" s="40">
        <v>22</v>
      </c>
      <c r="Q11" s="42">
        <f t="shared" si="4"/>
        <v>9.01639344262295</v>
      </c>
      <c r="R11" s="41">
        <v>5</v>
      </c>
      <c r="S11" s="42">
        <f t="shared" si="5"/>
        <v>2.0491803278688523</v>
      </c>
      <c r="T11" s="41">
        <v>13</v>
      </c>
      <c r="U11" s="41">
        <v>39</v>
      </c>
      <c r="V11" s="41">
        <v>19</v>
      </c>
    </row>
    <row r="12" spans="1:22" ht="17.25" customHeight="1">
      <c r="A12" s="34"/>
      <c r="B12" s="34"/>
      <c r="C12" s="39" t="s">
        <v>53</v>
      </c>
      <c r="D12" s="40">
        <v>142</v>
      </c>
      <c r="E12" s="41">
        <v>234</v>
      </c>
      <c r="F12" s="40">
        <v>127</v>
      </c>
      <c r="G12" s="28">
        <v>100</v>
      </c>
      <c r="H12" s="41">
        <v>2</v>
      </c>
      <c r="I12" s="42">
        <f t="shared" si="0"/>
        <v>1.574803149606299</v>
      </c>
      <c r="J12" s="41">
        <v>1</v>
      </c>
      <c r="K12" s="42">
        <f t="shared" si="1"/>
        <v>0.7874015748031495</v>
      </c>
      <c r="L12" s="41">
        <v>3</v>
      </c>
      <c r="M12" s="42">
        <f t="shared" si="2"/>
        <v>2.3622047244094486</v>
      </c>
      <c r="N12" s="40">
        <v>11</v>
      </c>
      <c r="O12" s="130">
        <f t="shared" si="3"/>
        <v>8.661417322834646</v>
      </c>
      <c r="P12" s="40">
        <v>29</v>
      </c>
      <c r="Q12" s="42">
        <f t="shared" si="4"/>
        <v>22.83464566929134</v>
      </c>
      <c r="R12" s="41">
        <v>81</v>
      </c>
      <c r="S12" s="42">
        <f t="shared" si="5"/>
        <v>63.77952755905512</v>
      </c>
      <c r="T12" s="41">
        <v>9</v>
      </c>
      <c r="U12" s="41">
        <v>240</v>
      </c>
      <c r="V12" s="41">
        <v>27</v>
      </c>
    </row>
    <row r="13" spans="1:22" ht="32.25" customHeight="1">
      <c r="A13" s="34"/>
      <c r="B13" s="34"/>
      <c r="C13" s="128" t="s">
        <v>93</v>
      </c>
      <c r="D13" s="40">
        <v>5</v>
      </c>
      <c r="E13" s="41">
        <v>81</v>
      </c>
      <c r="F13" s="40">
        <v>82</v>
      </c>
      <c r="G13" s="28">
        <v>100</v>
      </c>
      <c r="H13" s="41">
        <v>73</v>
      </c>
      <c r="I13" s="42">
        <f t="shared" si="0"/>
        <v>89.02439024390245</v>
      </c>
      <c r="J13" s="41">
        <v>8</v>
      </c>
      <c r="K13" s="42">
        <f t="shared" si="1"/>
        <v>9.75609756097561</v>
      </c>
      <c r="L13" s="41">
        <v>1</v>
      </c>
      <c r="M13" s="42">
        <f t="shared" si="2"/>
        <v>1.2195121951219512</v>
      </c>
      <c r="N13" s="40">
        <v>0</v>
      </c>
      <c r="O13" s="130">
        <f t="shared" si="3"/>
        <v>0</v>
      </c>
      <c r="P13" s="40">
        <v>0</v>
      </c>
      <c r="Q13" s="120">
        <f t="shared" si="4"/>
        <v>0</v>
      </c>
      <c r="R13" s="41">
        <v>0</v>
      </c>
      <c r="S13" s="42">
        <f t="shared" si="5"/>
        <v>0</v>
      </c>
      <c r="T13" s="43">
        <v>1</v>
      </c>
      <c r="U13" s="43">
        <v>3</v>
      </c>
      <c r="V13" s="43">
        <v>0</v>
      </c>
    </row>
    <row r="14" spans="1:22" ht="17.25" customHeight="1">
      <c r="A14" s="34"/>
      <c r="B14" s="34"/>
      <c r="C14" s="44" t="s">
        <v>18</v>
      </c>
      <c r="D14" s="40">
        <v>43</v>
      </c>
      <c r="E14" s="45">
        <v>67</v>
      </c>
      <c r="F14" s="46">
        <v>66</v>
      </c>
      <c r="G14" s="28">
        <v>100</v>
      </c>
      <c r="H14" s="45">
        <v>12</v>
      </c>
      <c r="I14" s="47">
        <f t="shared" si="0"/>
        <v>18.181818181818183</v>
      </c>
      <c r="J14" s="45">
        <v>16</v>
      </c>
      <c r="K14" s="47">
        <f t="shared" si="1"/>
        <v>24.242424242424242</v>
      </c>
      <c r="L14" s="45">
        <v>19</v>
      </c>
      <c r="M14" s="47">
        <f t="shared" si="2"/>
        <v>28.78787878787879</v>
      </c>
      <c r="N14" s="46">
        <v>9</v>
      </c>
      <c r="O14" s="47">
        <f t="shared" si="3"/>
        <v>13.636363636363635</v>
      </c>
      <c r="P14" s="46">
        <v>4</v>
      </c>
      <c r="Q14" s="47">
        <f t="shared" si="4"/>
        <v>6.0606060606060606</v>
      </c>
      <c r="R14" s="45">
        <v>6</v>
      </c>
      <c r="S14" s="47">
        <f t="shared" si="5"/>
        <v>9.090909090909092</v>
      </c>
      <c r="T14" s="45">
        <v>4</v>
      </c>
      <c r="U14" s="45">
        <v>40</v>
      </c>
      <c r="V14" s="45">
        <v>28</v>
      </c>
    </row>
    <row r="15" spans="1:22" ht="17.25" customHeight="1">
      <c r="A15" s="34"/>
      <c r="B15" s="31" t="s">
        <v>19</v>
      </c>
      <c r="C15" s="35"/>
      <c r="D15" s="36">
        <f>SUM(D16:D20)</f>
        <v>21558</v>
      </c>
      <c r="E15" s="36">
        <f>SUM(E16:E20)</f>
        <v>385</v>
      </c>
      <c r="F15" s="36">
        <f>SUM(F16:F20)</f>
        <v>840</v>
      </c>
      <c r="G15" s="28">
        <v>100</v>
      </c>
      <c r="H15" s="37">
        <f>SUM(H16:H20)</f>
        <v>18</v>
      </c>
      <c r="I15" s="38">
        <f t="shared" si="0"/>
        <v>2.142857142857143</v>
      </c>
      <c r="J15" s="37">
        <f>SUM(J16:J20)</f>
        <v>34</v>
      </c>
      <c r="K15" s="38">
        <f t="shared" si="1"/>
        <v>4.0476190476190474</v>
      </c>
      <c r="L15" s="37">
        <f>SUM(L16:L20)</f>
        <v>29</v>
      </c>
      <c r="M15" s="38">
        <f t="shared" si="2"/>
        <v>3.4523809523809526</v>
      </c>
      <c r="N15" s="36">
        <f>SUM(N16:N20)</f>
        <v>74</v>
      </c>
      <c r="O15" s="38">
        <f t="shared" si="3"/>
        <v>8.80952380952381</v>
      </c>
      <c r="P15" s="36">
        <f>SUM(P16:P20)</f>
        <v>110</v>
      </c>
      <c r="Q15" s="38">
        <f t="shared" si="4"/>
        <v>13.095238095238097</v>
      </c>
      <c r="R15" s="37">
        <f>SUM(R16:R20)</f>
        <v>575</v>
      </c>
      <c r="S15" s="38">
        <f t="shared" si="5"/>
        <v>68.45238095238095</v>
      </c>
      <c r="T15" s="37">
        <f>SUM(T16:T20)</f>
        <v>85</v>
      </c>
      <c r="U15" s="37">
        <f>SUM(U16:U20)</f>
        <v>21018</v>
      </c>
      <c r="V15" s="37">
        <f>SUM(V16:V20)</f>
        <v>20829</v>
      </c>
    </row>
    <row r="16" spans="1:22" ht="17.25" customHeight="1">
      <c r="A16" s="34"/>
      <c r="B16" s="34"/>
      <c r="C16" s="39" t="s">
        <v>86</v>
      </c>
      <c r="D16" s="40">
        <v>103</v>
      </c>
      <c r="E16" s="41">
        <v>129</v>
      </c>
      <c r="F16" s="40">
        <v>115</v>
      </c>
      <c r="G16" s="28">
        <v>100</v>
      </c>
      <c r="H16" s="41">
        <v>10</v>
      </c>
      <c r="I16" s="42">
        <f t="shared" si="0"/>
        <v>8.695652173913043</v>
      </c>
      <c r="J16" s="41">
        <v>17</v>
      </c>
      <c r="K16" s="42">
        <f t="shared" si="1"/>
        <v>14.782608695652174</v>
      </c>
      <c r="L16" s="41">
        <v>10</v>
      </c>
      <c r="M16" s="42">
        <f t="shared" si="2"/>
        <v>8.695652173913043</v>
      </c>
      <c r="N16" s="40">
        <v>27</v>
      </c>
      <c r="O16" s="130">
        <f t="shared" si="3"/>
        <v>23.47826086956522</v>
      </c>
      <c r="P16" s="40">
        <v>17</v>
      </c>
      <c r="Q16" s="42">
        <f t="shared" si="4"/>
        <v>14.782608695652174</v>
      </c>
      <c r="R16" s="41">
        <v>34</v>
      </c>
      <c r="S16" s="42">
        <f t="shared" si="5"/>
        <v>29.565217391304348</v>
      </c>
      <c r="T16" s="41">
        <v>10</v>
      </c>
      <c r="U16" s="41">
        <v>107</v>
      </c>
      <c r="V16" s="41">
        <v>55</v>
      </c>
    </row>
    <row r="17" spans="1:22" ht="17.25" customHeight="1">
      <c r="A17" s="34"/>
      <c r="B17" s="34"/>
      <c r="C17" s="39" t="s">
        <v>87</v>
      </c>
      <c r="D17" s="40">
        <v>35</v>
      </c>
      <c r="E17" s="41">
        <v>61</v>
      </c>
      <c r="F17" s="40">
        <v>54</v>
      </c>
      <c r="G17" s="28">
        <v>100</v>
      </c>
      <c r="H17" s="41">
        <v>5</v>
      </c>
      <c r="I17" s="42">
        <f t="shared" si="0"/>
        <v>9.25925925925926</v>
      </c>
      <c r="J17" s="41">
        <v>8</v>
      </c>
      <c r="K17" s="42">
        <f t="shared" si="1"/>
        <v>14.814814814814813</v>
      </c>
      <c r="L17" s="41">
        <v>5</v>
      </c>
      <c r="M17" s="42">
        <f t="shared" si="2"/>
        <v>9.25925925925926</v>
      </c>
      <c r="N17" s="40">
        <v>26</v>
      </c>
      <c r="O17" s="130">
        <f t="shared" si="3"/>
        <v>48.148148148148145</v>
      </c>
      <c r="P17" s="40">
        <v>10</v>
      </c>
      <c r="Q17" s="42">
        <f t="shared" si="4"/>
        <v>18.51851851851852</v>
      </c>
      <c r="R17" s="41">
        <v>0</v>
      </c>
      <c r="S17" s="42">
        <f t="shared" si="5"/>
        <v>0</v>
      </c>
      <c r="T17" s="41">
        <v>17</v>
      </c>
      <c r="U17" s="41">
        <v>25</v>
      </c>
      <c r="V17" s="41">
        <v>6</v>
      </c>
    </row>
    <row r="18" spans="1:22" ht="17.25" customHeight="1">
      <c r="A18" s="34"/>
      <c r="B18" s="34"/>
      <c r="C18" s="39" t="s">
        <v>54</v>
      </c>
      <c r="D18" s="40">
        <v>31</v>
      </c>
      <c r="E18" s="41">
        <v>45</v>
      </c>
      <c r="F18" s="40">
        <v>31</v>
      </c>
      <c r="G18" s="28">
        <v>100</v>
      </c>
      <c r="H18" s="41">
        <v>0</v>
      </c>
      <c r="I18" s="42">
        <f t="shared" si="0"/>
        <v>0</v>
      </c>
      <c r="J18" s="41">
        <v>0</v>
      </c>
      <c r="K18" s="42">
        <f t="shared" si="1"/>
        <v>0</v>
      </c>
      <c r="L18" s="41">
        <v>1</v>
      </c>
      <c r="M18" s="42">
        <f t="shared" si="2"/>
        <v>3.225806451612903</v>
      </c>
      <c r="N18" s="40">
        <v>4</v>
      </c>
      <c r="O18" s="130">
        <f t="shared" si="3"/>
        <v>12.903225806451612</v>
      </c>
      <c r="P18" s="40">
        <v>18</v>
      </c>
      <c r="Q18" s="42">
        <f t="shared" si="4"/>
        <v>58.06451612903226</v>
      </c>
      <c r="R18" s="41">
        <v>8</v>
      </c>
      <c r="S18" s="42">
        <f t="shared" si="5"/>
        <v>25.806451612903224</v>
      </c>
      <c r="T18" s="41">
        <v>3</v>
      </c>
      <c r="U18" s="41">
        <v>42</v>
      </c>
      <c r="V18" s="41">
        <v>6</v>
      </c>
    </row>
    <row r="19" spans="1:22" ht="17.25" customHeight="1">
      <c r="A19" s="34"/>
      <c r="B19" s="34"/>
      <c r="C19" s="39" t="s">
        <v>52</v>
      </c>
      <c r="D19" s="40">
        <v>18</v>
      </c>
      <c r="E19" s="41">
        <v>42</v>
      </c>
      <c r="F19" s="40">
        <v>13</v>
      </c>
      <c r="G19" s="28">
        <v>100</v>
      </c>
      <c r="H19" s="41">
        <v>2</v>
      </c>
      <c r="I19" s="42">
        <f t="shared" si="0"/>
        <v>15.384615384615385</v>
      </c>
      <c r="J19" s="41">
        <v>0</v>
      </c>
      <c r="K19" s="42">
        <f t="shared" si="1"/>
        <v>0</v>
      </c>
      <c r="L19" s="41">
        <v>0</v>
      </c>
      <c r="M19" s="42">
        <f t="shared" si="2"/>
        <v>0</v>
      </c>
      <c r="N19" s="40">
        <v>1</v>
      </c>
      <c r="O19" s="130">
        <f t="shared" si="3"/>
        <v>7.6923076923076925</v>
      </c>
      <c r="P19" s="40">
        <v>7</v>
      </c>
      <c r="Q19" s="42">
        <f t="shared" si="4"/>
        <v>53.84615384615385</v>
      </c>
      <c r="R19" s="41">
        <v>3</v>
      </c>
      <c r="S19" s="42">
        <f t="shared" si="5"/>
        <v>23.076923076923077</v>
      </c>
      <c r="T19" s="41">
        <v>20</v>
      </c>
      <c r="U19" s="41">
        <v>27</v>
      </c>
      <c r="V19" s="41">
        <v>8</v>
      </c>
    </row>
    <row r="20" spans="1:22" ht="17.25" customHeight="1">
      <c r="A20" s="34"/>
      <c r="B20" s="34"/>
      <c r="C20" s="44" t="s">
        <v>18</v>
      </c>
      <c r="D20" s="46">
        <v>21371</v>
      </c>
      <c r="E20" s="45">
        <v>108</v>
      </c>
      <c r="F20" s="46">
        <v>627</v>
      </c>
      <c r="G20" s="28">
        <v>100</v>
      </c>
      <c r="H20" s="45">
        <v>1</v>
      </c>
      <c r="I20" s="47">
        <f t="shared" si="0"/>
        <v>0.1594896331738437</v>
      </c>
      <c r="J20" s="45">
        <v>9</v>
      </c>
      <c r="K20" s="47">
        <f t="shared" si="1"/>
        <v>1.4354066985645932</v>
      </c>
      <c r="L20" s="45">
        <v>13</v>
      </c>
      <c r="M20" s="47">
        <f t="shared" si="2"/>
        <v>2.073365231259968</v>
      </c>
      <c r="N20" s="46">
        <v>16</v>
      </c>
      <c r="O20" s="47">
        <f t="shared" si="3"/>
        <v>2.5518341307814993</v>
      </c>
      <c r="P20" s="46">
        <v>58</v>
      </c>
      <c r="Q20" s="47">
        <f t="shared" si="4"/>
        <v>9.250398724082935</v>
      </c>
      <c r="R20" s="45">
        <v>530</v>
      </c>
      <c r="S20" s="47">
        <f t="shared" si="5"/>
        <v>84.52950558213716</v>
      </c>
      <c r="T20" s="45">
        <v>35</v>
      </c>
      <c r="U20" s="45">
        <v>20817</v>
      </c>
      <c r="V20" s="45">
        <v>20754</v>
      </c>
    </row>
    <row r="21" spans="1:22" ht="17.25" customHeight="1">
      <c r="A21" s="49"/>
      <c r="B21" s="19" t="s">
        <v>20</v>
      </c>
      <c r="C21" s="93"/>
      <c r="D21" s="26">
        <v>5</v>
      </c>
      <c r="E21" s="30">
        <v>2</v>
      </c>
      <c r="F21" s="26">
        <v>4</v>
      </c>
      <c r="G21" s="28">
        <v>100</v>
      </c>
      <c r="H21" s="30">
        <v>0</v>
      </c>
      <c r="I21" s="127" t="s">
        <v>91</v>
      </c>
      <c r="J21" s="30">
        <v>0</v>
      </c>
      <c r="K21" s="127" t="s">
        <v>91</v>
      </c>
      <c r="L21" s="30">
        <v>0</v>
      </c>
      <c r="M21" s="127" t="s">
        <v>91</v>
      </c>
      <c r="N21" s="26">
        <v>0</v>
      </c>
      <c r="O21" s="127" t="s">
        <v>91</v>
      </c>
      <c r="P21" s="26">
        <v>4</v>
      </c>
      <c r="Q21" s="29">
        <f t="shared" si="4"/>
        <v>100</v>
      </c>
      <c r="R21" s="30">
        <v>0</v>
      </c>
      <c r="S21" s="127" t="s">
        <v>91</v>
      </c>
      <c r="T21" s="30">
        <v>0</v>
      </c>
      <c r="U21" s="30">
        <v>3</v>
      </c>
      <c r="V21" s="30">
        <v>1</v>
      </c>
    </row>
    <row r="22" spans="1:22" ht="17.25" customHeight="1">
      <c r="A22" s="34" t="s">
        <v>47</v>
      </c>
      <c r="B22" s="48"/>
      <c r="C22" s="48"/>
      <c r="D22" s="119">
        <f>SUM(D23,D24)</f>
        <v>117</v>
      </c>
      <c r="E22" s="27">
        <f>SUM(E23,E24)</f>
        <v>459</v>
      </c>
      <c r="F22" s="119">
        <f>SUM(F23,F24)</f>
        <v>508</v>
      </c>
      <c r="G22" s="28">
        <v>100</v>
      </c>
      <c r="H22" s="27">
        <f>SUM(H23,H24)</f>
        <v>36</v>
      </c>
      <c r="I22" s="120">
        <f t="shared" si="0"/>
        <v>7.086614173228346</v>
      </c>
      <c r="J22" s="27">
        <f>SUM(J23,J24)</f>
        <v>104</v>
      </c>
      <c r="K22" s="120">
        <f t="shared" si="1"/>
        <v>20.47244094488189</v>
      </c>
      <c r="L22" s="27">
        <f>SUM(L23,L24)</f>
        <v>20</v>
      </c>
      <c r="M22" s="120">
        <f t="shared" si="2"/>
        <v>3.937007874015748</v>
      </c>
      <c r="N22" s="119">
        <f>SUM(N23,N24)</f>
        <v>97</v>
      </c>
      <c r="O22" s="120">
        <f t="shared" si="3"/>
        <v>19.094488188976378</v>
      </c>
      <c r="P22" s="119">
        <f>SUM(P23,P24)</f>
        <v>194</v>
      </c>
      <c r="Q22" s="120">
        <f t="shared" si="4"/>
        <v>38.188976377952756</v>
      </c>
      <c r="R22" s="27">
        <f>SUM(R23,R24)</f>
        <v>57</v>
      </c>
      <c r="S22" s="120">
        <f t="shared" si="5"/>
        <v>11.220472440944881</v>
      </c>
      <c r="T22" s="27">
        <f>SUM(T23,T24)</f>
        <v>17</v>
      </c>
      <c r="U22" s="27">
        <f>SUM(U23,U24)</f>
        <v>51</v>
      </c>
      <c r="V22" s="27">
        <f>SUM(V23,V24)</f>
        <v>30</v>
      </c>
    </row>
    <row r="23" spans="1:22" ht="17.25" customHeight="1">
      <c r="A23" s="34"/>
      <c r="B23" s="48"/>
      <c r="C23" s="39" t="s">
        <v>88</v>
      </c>
      <c r="D23" s="40">
        <v>106</v>
      </c>
      <c r="E23" s="41">
        <v>377</v>
      </c>
      <c r="F23" s="40">
        <v>424</v>
      </c>
      <c r="G23" s="28">
        <v>100</v>
      </c>
      <c r="H23" s="41">
        <v>8</v>
      </c>
      <c r="I23" s="42">
        <f t="shared" si="0"/>
        <v>1.8867924528301887</v>
      </c>
      <c r="J23" s="41">
        <v>59</v>
      </c>
      <c r="K23" s="42">
        <f t="shared" si="1"/>
        <v>13.915094339622641</v>
      </c>
      <c r="L23" s="41">
        <v>9</v>
      </c>
      <c r="M23" s="42">
        <f t="shared" si="2"/>
        <v>2.1226415094339623</v>
      </c>
      <c r="N23" s="40">
        <v>97</v>
      </c>
      <c r="O23" s="130">
        <f t="shared" si="3"/>
        <v>22.87735849056604</v>
      </c>
      <c r="P23" s="40">
        <v>194</v>
      </c>
      <c r="Q23" s="42">
        <f t="shared" si="4"/>
        <v>45.75471698113208</v>
      </c>
      <c r="R23" s="41">
        <v>57</v>
      </c>
      <c r="S23" s="42">
        <f t="shared" si="5"/>
        <v>13.443396226415095</v>
      </c>
      <c r="T23" s="41">
        <v>16</v>
      </c>
      <c r="U23" s="41">
        <v>43</v>
      </c>
      <c r="V23" s="41">
        <v>30</v>
      </c>
    </row>
    <row r="24" spans="1:22" ht="17.25" customHeight="1">
      <c r="A24" s="49"/>
      <c r="B24" s="50"/>
      <c r="C24" s="44" t="s">
        <v>18</v>
      </c>
      <c r="D24" s="46">
        <v>11</v>
      </c>
      <c r="E24" s="45">
        <v>82</v>
      </c>
      <c r="F24" s="46">
        <v>84</v>
      </c>
      <c r="G24" s="28">
        <v>100</v>
      </c>
      <c r="H24" s="45">
        <v>28</v>
      </c>
      <c r="I24" s="47">
        <f t="shared" si="0"/>
        <v>33.33333333333333</v>
      </c>
      <c r="J24" s="45">
        <v>45</v>
      </c>
      <c r="K24" s="47">
        <f t="shared" si="1"/>
        <v>53.57142857142857</v>
      </c>
      <c r="L24" s="45">
        <v>11</v>
      </c>
      <c r="M24" s="47">
        <f t="shared" si="2"/>
        <v>13.095238095238097</v>
      </c>
      <c r="N24" s="46">
        <v>0</v>
      </c>
      <c r="O24" s="47">
        <f t="shared" si="3"/>
        <v>0</v>
      </c>
      <c r="P24" s="46">
        <v>0</v>
      </c>
      <c r="Q24" s="47">
        <f t="shared" si="4"/>
        <v>0</v>
      </c>
      <c r="R24" s="45">
        <v>0</v>
      </c>
      <c r="S24" s="47">
        <f t="shared" si="5"/>
        <v>0</v>
      </c>
      <c r="T24" s="45">
        <v>1</v>
      </c>
      <c r="U24" s="45">
        <v>8</v>
      </c>
      <c r="V24" s="45">
        <v>0</v>
      </c>
    </row>
    <row r="25" spans="1:22" s="23" customFormat="1" ht="24" customHeight="1">
      <c r="A25" s="134" t="s">
        <v>94</v>
      </c>
      <c r="B25" s="134"/>
      <c r="C25" s="134"/>
      <c r="D25" s="134"/>
      <c r="E25" s="134"/>
      <c r="F25" s="134"/>
      <c r="G25" s="134"/>
      <c r="H25" s="134"/>
      <c r="I25" s="134"/>
      <c r="J25" s="134"/>
      <c r="K25" s="134"/>
      <c r="L25" s="134"/>
      <c r="M25" s="134"/>
      <c r="N25" s="134"/>
      <c r="O25" s="134"/>
      <c r="P25" s="134"/>
      <c r="Q25" s="134"/>
      <c r="R25" s="134"/>
      <c r="S25" s="134"/>
      <c r="T25" s="134"/>
      <c r="U25" s="134"/>
      <c r="V25" s="134"/>
    </row>
    <row r="26" s="23" customFormat="1" ht="18" customHeight="1">
      <c r="A26" s="51"/>
    </row>
    <row r="27" s="23" customFormat="1" ht="13.5"/>
    <row r="28" s="23" customFormat="1" ht="13.5"/>
    <row r="29" s="23" customFormat="1" ht="13.5"/>
    <row r="30" s="23" customFormat="1" ht="13.5"/>
    <row r="31" s="23" customFormat="1" ht="13.5"/>
    <row r="32" s="23" customFormat="1" ht="13.5"/>
    <row r="33" s="23" customFormat="1" ht="13.5"/>
    <row r="34" s="23" customFormat="1" ht="13.5"/>
    <row r="35" s="23" customFormat="1" ht="13.5"/>
    <row r="36" s="23" customFormat="1" ht="13.5"/>
  </sheetData>
  <sheetProtection/>
  <mergeCells count="15">
    <mergeCell ref="A2:V2"/>
    <mergeCell ref="A4:C6"/>
    <mergeCell ref="D4:D5"/>
    <mergeCell ref="E4:E5"/>
    <mergeCell ref="F4:S4"/>
    <mergeCell ref="T4:T5"/>
    <mergeCell ref="U4:V4"/>
    <mergeCell ref="H5:I5"/>
    <mergeCell ref="J5:K5"/>
    <mergeCell ref="L5:M5"/>
    <mergeCell ref="N5:O5"/>
    <mergeCell ref="A7:C7"/>
    <mergeCell ref="R5:S5"/>
    <mergeCell ref="P5:Q5"/>
    <mergeCell ref="A25:V25"/>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pane xSplit="1" ySplit="5" topLeftCell="B15" activePane="bottomRight" state="frozen"/>
      <selection pane="topLeft" activeCell="B8" sqref="B8"/>
      <selection pane="topRight" activeCell="B8" sqref="B8"/>
      <selection pane="bottomLeft" activeCell="B8" sqref="B8"/>
      <selection pane="bottomRight" activeCell="F5" sqref="F5"/>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64</v>
      </c>
      <c r="B1" s="1"/>
      <c r="C1" s="1"/>
      <c r="D1" s="1"/>
      <c r="E1" s="1"/>
      <c r="F1" s="1"/>
      <c r="G1" s="1"/>
      <c r="H1" s="1"/>
      <c r="I1" s="1"/>
      <c r="J1" s="1"/>
      <c r="K1" s="1"/>
      <c r="L1" s="1"/>
      <c r="M1" s="1"/>
      <c r="N1" s="1"/>
      <c r="O1" s="1"/>
      <c r="P1" s="1"/>
    </row>
    <row r="2" spans="1:17" s="3" customFormat="1" ht="18" customHeight="1">
      <c r="A2" s="180" t="s">
        <v>65</v>
      </c>
      <c r="B2" s="180"/>
      <c r="C2" s="180"/>
      <c r="D2" s="180"/>
      <c r="E2" s="180"/>
      <c r="F2" s="180"/>
      <c r="G2" s="180"/>
      <c r="H2" s="180"/>
      <c r="I2" s="180"/>
      <c r="J2" s="180"/>
      <c r="K2" s="180"/>
      <c r="L2" s="180"/>
      <c r="M2" s="180"/>
      <c r="N2" s="180"/>
      <c r="O2" s="180"/>
      <c r="P2" s="180"/>
      <c r="Q2" s="149"/>
    </row>
    <row r="3" spans="1:17" s="3" customFormat="1" ht="18" customHeight="1">
      <c r="A3" s="4" t="s">
        <v>0</v>
      </c>
      <c r="B3" s="4"/>
      <c r="C3" s="4"/>
      <c r="D3" s="4"/>
      <c r="E3" s="4"/>
      <c r="F3" s="4"/>
      <c r="G3" s="4"/>
      <c r="H3" s="4"/>
      <c r="I3" s="4"/>
      <c r="J3" s="4"/>
      <c r="K3" s="4"/>
      <c r="L3" s="4"/>
      <c r="M3" s="4"/>
      <c r="N3" s="4"/>
      <c r="O3" s="4"/>
      <c r="P3" s="5"/>
      <c r="Q3" s="5" t="s">
        <v>1</v>
      </c>
    </row>
    <row r="4" spans="1:17" ht="18" customHeight="1">
      <c r="A4" s="181" t="s">
        <v>2</v>
      </c>
      <c r="B4" s="183" t="s">
        <v>38</v>
      </c>
      <c r="C4" s="183" t="s">
        <v>3</v>
      </c>
      <c r="D4" s="185" t="s">
        <v>4</v>
      </c>
      <c r="E4" s="186"/>
      <c r="F4" s="186"/>
      <c r="G4" s="186"/>
      <c r="H4" s="187"/>
      <c r="I4" s="188" t="s">
        <v>5</v>
      </c>
      <c r="J4" s="189"/>
      <c r="K4" s="189"/>
      <c r="L4" s="189"/>
      <c r="M4" s="189"/>
      <c r="N4" s="190"/>
      <c r="O4" s="181" t="s">
        <v>6</v>
      </c>
      <c r="P4" s="185" t="s">
        <v>37</v>
      </c>
      <c r="Q4" s="187"/>
    </row>
    <row r="5" spans="1:17" ht="22.5">
      <c r="A5" s="182"/>
      <c r="B5" s="184"/>
      <c r="C5" s="184"/>
      <c r="D5" s="8"/>
      <c r="E5" s="9" t="s">
        <v>98</v>
      </c>
      <c r="F5" s="9" t="s">
        <v>7</v>
      </c>
      <c r="G5" s="9" t="s">
        <v>8</v>
      </c>
      <c r="H5" s="7" t="s">
        <v>9</v>
      </c>
      <c r="I5" s="10" t="s">
        <v>31</v>
      </c>
      <c r="J5" s="11" t="s">
        <v>33</v>
      </c>
      <c r="K5" s="12" t="s">
        <v>32</v>
      </c>
      <c r="L5" s="12" t="s">
        <v>34</v>
      </c>
      <c r="M5" s="12" t="s">
        <v>35</v>
      </c>
      <c r="N5" s="12" t="s">
        <v>36</v>
      </c>
      <c r="O5" s="182"/>
      <c r="P5" s="13"/>
      <c r="Q5" s="9" t="s">
        <v>36</v>
      </c>
    </row>
    <row r="6" spans="1:17" ht="18" customHeight="1">
      <c r="A6" s="14" t="s">
        <v>66</v>
      </c>
      <c r="B6" s="15">
        <v>18</v>
      </c>
      <c r="C6" s="15">
        <v>45</v>
      </c>
      <c r="D6" s="15">
        <v>36</v>
      </c>
      <c r="E6" s="15">
        <v>1</v>
      </c>
      <c r="F6" s="15">
        <v>23</v>
      </c>
      <c r="G6" s="15">
        <v>11</v>
      </c>
      <c r="H6" s="15">
        <v>1</v>
      </c>
      <c r="I6" s="15">
        <v>0</v>
      </c>
      <c r="J6" s="15">
        <v>5</v>
      </c>
      <c r="K6" s="15">
        <v>10</v>
      </c>
      <c r="L6" s="15">
        <v>11</v>
      </c>
      <c r="M6" s="15">
        <v>7</v>
      </c>
      <c r="N6" s="15">
        <v>3</v>
      </c>
      <c r="O6" s="15">
        <v>8</v>
      </c>
      <c r="P6" s="15">
        <v>19</v>
      </c>
      <c r="Q6" s="15">
        <v>8</v>
      </c>
    </row>
    <row r="7" spans="1:17" ht="18" customHeight="1">
      <c r="A7" s="14" t="s">
        <v>67</v>
      </c>
      <c r="B7" s="15">
        <v>4</v>
      </c>
      <c r="C7" s="15">
        <v>19</v>
      </c>
      <c r="D7" s="15">
        <v>9</v>
      </c>
      <c r="E7" s="15">
        <v>3</v>
      </c>
      <c r="F7" s="15">
        <v>5</v>
      </c>
      <c r="G7" s="15">
        <v>1</v>
      </c>
      <c r="H7" s="15">
        <v>0</v>
      </c>
      <c r="I7" s="15">
        <v>0</v>
      </c>
      <c r="J7" s="15">
        <v>2</v>
      </c>
      <c r="K7" s="15">
        <v>1</v>
      </c>
      <c r="L7" s="15">
        <v>2</v>
      </c>
      <c r="M7" s="15">
        <v>3</v>
      </c>
      <c r="N7" s="15">
        <v>1</v>
      </c>
      <c r="O7" s="15">
        <v>1</v>
      </c>
      <c r="P7" s="15">
        <v>13</v>
      </c>
      <c r="Q7" s="15">
        <v>2</v>
      </c>
    </row>
    <row r="8" spans="1:17" ht="18" customHeight="1">
      <c r="A8" s="16" t="s">
        <v>68</v>
      </c>
      <c r="B8" s="15">
        <v>96</v>
      </c>
      <c r="C8" s="15">
        <v>121</v>
      </c>
      <c r="D8" s="15">
        <v>70</v>
      </c>
      <c r="E8" s="15">
        <v>7</v>
      </c>
      <c r="F8" s="15">
        <v>56</v>
      </c>
      <c r="G8" s="15">
        <v>7</v>
      </c>
      <c r="H8" s="15">
        <v>0</v>
      </c>
      <c r="I8" s="15">
        <v>12</v>
      </c>
      <c r="J8" s="15">
        <v>6</v>
      </c>
      <c r="K8" s="15">
        <v>1</v>
      </c>
      <c r="L8" s="15">
        <v>8</v>
      </c>
      <c r="M8" s="15">
        <v>38</v>
      </c>
      <c r="N8" s="15">
        <v>5</v>
      </c>
      <c r="O8" s="15">
        <v>69</v>
      </c>
      <c r="P8" s="15">
        <v>78</v>
      </c>
      <c r="Q8" s="15">
        <v>9</v>
      </c>
    </row>
    <row r="9" spans="1:17" ht="18" customHeight="1">
      <c r="A9" s="16" t="s">
        <v>69</v>
      </c>
      <c r="B9" s="15">
        <v>107</v>
      </c>
      <c r="C9" s="15">
        <v>56</v>
      </c>
      <c r="D9" s="15">
        <v>73</v>
      </c>
      <c r="E9" s="15">
        <v>8</v>
      </c>
      <c r="F9" s="15">
        <v>35</v>
      </c>
      <c r="G9" s="15">
        <v>30</v>
      </c>
      <c r="H9" s="15">
        <v>0</v>
      </c>
      <c r="I9" s="15">
        <v>6</v>
      </c>
      <c r="J9" s="15">
        <v>13</v>
      </c>
      <c r="K9" s="15">
        <v>6</v>
      </c>
      <c r="L9" s="15">
        <v>11</v>
      </c>
      <c r="M9" s="15">
        <v>21</v>
      </c>
      <c r="N9" s="15">
        <v>16</v>
      </c>
      <c r="O9" s="15">
        <v>6</v>
      </c>
      <c r="P9" s="15">
        <v>84</v>
      </c>
      <c r="Q9" s="15">
        <v>44</v>
      </c>
    </row>
    <row r="10" spans="1:17" ht="18" customHeight="1">
      <c r="A10" s="16" t="s">
        <v>70</v>
      </c>
      <c r="B10" s="15">
        <v>146</v>
      </c>
      <c r="C10" s="15">
        <v>188</v>
      </c>
      <c r="D10" s="15">
        <v>185</v>
      </c>
      <c r="E10" s="15">
        <v>13</v>
      </c>
      <c r="F10" s="15">
        <v>122</v>
      </c>
      <c r="G10" s="15">
        <v>50</v>
      </c>
      <c r="H10" s="15">
        <v>0</v>
      </c>
      <c r="I10" s="15">
        <v>6</v>
      </c>
      <c r="J10" s="15">
        <v>24</v>
      </c>
      <c r="K10" s="15">
        <v>16</v>
      </c>
      <c r="L10" s="15">
        <v>22</v>
      </c>
      <c r="M10" s="15">
        <v>26</v>
      </c>
      <c r="N10" s="15">
        <v>91</v>
      </c>
      <c r="O10" s="15">
        <v>9</v>
      </c>
      <c r="P10" s="15">
        <v>140</v>
      </c>
      <c r="Q10" s="15">
        <v>2</v>
      </c>
    </row>
    <row r="11" spans="1:17" ht="18" customHeight="1">
      <c r="A11" s="16" t="s">
        <v>71</v>
      </c>
      <c r="B11" s="15">
        <v>30</v>
      </c>
      <c r="C11" s="15">
        <v>44</v>
      </c>
      <c r="D11" s="15">
        <v>40</v>
      </c>
      <c r="E11" s="15">
        <v>1</v>
      </c>
      <c r="F11" s="15">
        <v>35</v>
      </c>
      <c r="G11" s="15">
        <v>4</v>
      </c>
      <c r="H11" s="15">
        <v>0</v>
      </c>
      <c r="I11" s="15">
        <v>9</v>
      </c>
      <c r="J11" s="15">
        <v>5</v>
      </c>
      <c r="K11" s="15">
        <v>5</v>
      </c>
      <c r="L11" s="15">
        <v>11</v>
      </c>
      <c r="M11" s="15">
        <v>6</v>
      </c>
      <c r="N11" s="15">
        <v>4</v>
      </c>
      <c r="O11" s="15">
        <v>3</v>
      </c>
      <c r="P11" s="15">
        <v>31</v>
      </c>
      <c r="Q11" s="15">
        <v>24</v>
      </c>
    </row>
    <row r="12" spans="1:17" ht="18" customHeight="1">
      <c r="A12" s="16" t="s">
        <v>72</v>
      </c>
      <c r="B12" s="15">
        <v>3</v>
      </c>
      <c r="C12" s="15">
        <v>15</v>
      </c>
      <c r="D12" s="15">
        <v>15</v>
      </c>
      <c r="E12" s="15">
        <v>3</v>
      </c>
      <c r="F12" s="15">
        <v>9</v>
      </c>
      <c r="G12" s="15">
        <v>3</v>
      </c>
      <c r="H12" s="15">
        <v>0</v>
      </c>
      <c r="I12" s="15">
        <v>8</v>
      </c>
      <c r="J12" s="15">
        <v>2</v>
      </c>
      <c r="K12" s="15">
        <v>2</v>
      </c>
      <c r="L12" s="15">
        <v>2</v>
      </c>
      <c r="M12" s="15">
        <v>1</v>
      </c>
      <c r="N12" s="15">
        <v>0</v>
      </c>
      <c r="O12" s="15">
        <v>0</v>
      </c>
      <c r="P12" s="15">
        <v>3</v>
      </c>
      <c r="Q12" s="15">
        <v>0</v>
      </c>
    </row>
    <row r="13" spans="1:17" ht="18" customHeight="1">
      <c r="A13" s="16" t="s">
        <v>73</v>
      </c>
      <c r="B13" s="15">
        <v>6</v>
      </c>
      <c r="C13" s="15">
        <v>13</v>
      </c>
      <c r="D13" s="15">
        <v>14</v>
      </c>
      <c r="E13" s="15">
        <v>6</v>
      </c>
      <c r="F13" s="15">
        <v>5</v>
      </c>
      <c r="G13" s="15">
        <v>3</v>
      </c>
      <c r="H13" s="15">
        <v>0</v>
      </c>
      <c r="I13" s="15">
        <v>3</v>
      </c>
      <c r="J13" s="15">
        <v>1</v>
      </c>
      <c r="K13" s="15">
        <v>0</v>
      </c>
      <c r="L13" s="15">
        <v>1</v>
      </c>
      <c r="M13" s="15">
        <v>7</v>
      </c>
      <c r="N13" s="15">
        <v>2</v>
      </c>
      <c r="O13" s="15">
        <v>0</v>
      </c>
      <c r="P13" s="15">
        <v>5</v>
      </c>
      <c r="Q13" s="15">
        <v>2</v>
      </c>
    </row>
    <row r="14" spans="1:17" ht="18" customHeight="1">
      <c r="A14" s="16" t="s">
        <v>74</v>
      </c>
      <c r="B14" s="15">
        <v>5</v>
      </c>
      <c r="C14" s="15">
        <v>10</v>
      </c>
      <c r="D14" s="15">
        <v>10</v>
      </c>
      <c r="E14" s="15">
        <v>0</v>
      </c>
      <c r="F14" s="15">
        <v>8</v>
      </c>
      <c r="G14" s="15">
        <v>2</v>
      </c>
      <c r="H14" s="15">
        <v>0</v>
      </c>
      <c r="I14" s="15">
        <v>0</v>
      </c>
      <c r="J14" s="15">
        <v>2</v>
      </c>
      <c r="K14" s="15">
        <v>2</v>
      </c>
      <c r="L14" s="15">
        <v>1</v>
      </c>
      <c r="M14" s="15">
        <v>5</v>
      </c>
      <c r="N14" s="15">
        <v>0</v>
      </c>
      <c r="O14" s="15">
        <v>1</v>
      </c>
      <c r="P14" s="15">
        <v>4</v>
      </c>
      <c r="Q14" s="15">
        <v>0</v>
      </c>
    </row>
    <row r="15" spans="1:17" ht="18" customHeight="1">
      <c r="A15" s="16" t="s">
        <v>75</v>
      </c>
      <c r="B15" s="15">
        <v>4</v>
      </c>
      <c r="C15" s="15">
        <v>11</v>
      </c>
      <c r="D15" s="15">
        <v>12</v>
      </c>
      <c r="E15" s="15">
        <v>2</v>
      </c>
      <c r="F15" s="15">
        <v>2</v>
      </c>
      <c r="G15" s="15">
        <v>8</v>
      </c>
      <c r="H15" s="15">
        <v>0</v>
      </c>
      <c r="I15" s="15">
        <v>4</v>
      </c>
      <c r="J15" s="15">
        <v>2</v>
      </c>
      <c r="K15" s="15">
        <v>1</v>
      </c>
      <c r="L15" s="15">
        <v>4</v>
      </c>
      <c r="M15" s="15">
        <v>0</v>
      </c>
      <c r="N15" s="15">
        <v>1</v>
      </c>
      <c r="O15" s="15">
        <v>2</v>
      </c>
      <c r="P15" s="15">
        <v>1</v>
      </c>
      <c r="Q15" s="15">
        <v>1</v>
      </c>
    </row>
    <row r="16" spans="1:17" ht="18" customHeight="1">
      <c r="A16" s="16" t="s">
        <v>76</v>
      </c>
      <c r="B16" s="15">
        <v>839</v>
      </c>
      <c r="C16" s="15">
        <v>278</v>
      </c>
      <c r="D16" s="15">
        <v>567</v>
      </c>
      <c r="E16" s="15">
        <v>3</v>
      </c>
      <c r="F16" s="15">
        <v>46</v>
      </c>
      <c r="G16" s="15">
        <v>515</v>
      </c>
      <c r="H16" s="15">
        <v>3</v>
      </c>
      <c r="I16" s="15">
        <v>0</v>
      </c>
      <c r="J16" s="15">
        <v>2</v>
      </c>
      <c r="K16" s="15">
        <v>1</v>
      </c>
      <c r="L16" s="15">
        <v>5</v>
      </c>
      <c r="M16" s="15">
        <v>9</v>
      </c>
      <c r="N16" s="15">
        <v>550</v>
      </c>
      <c r="O16" s="15">
        <v>29</v>
      </c>
      <c r="P16" s="15">
        <v>521</v>
      </c>
      <c r="Q16" s="15">
        <v>271</v>
      </c>
    </row>
    <row r="17" spans="1:17" ht="18" customHeight="1">
      <c r="A17" s="16" t="s">
        <v>77</v>
      </c>
      <c r="B17" s="15">
        <v>40</v>
      </c>
      <c r="C17" s="15">
        <v>89</v>
      </c>
      <c r="D17" s="15">
        <v>65</v>
      </c>
      <c r="E17" s="15">
        <v>8</v>
      </c>
      <c r="F17" s="15">
        <v>44</v>
      </c>
      <c r="G17" s="15">
        <v>11</v>
      </c>
      <c r="H17" s="15">
        <v>2</v>
      </c>
      <c r="I17" s="15">
        <v>6</v>
      </c>
      <c r="J17" s="15">
        <v>9</v>
      </c>
      <c r="K17" s="15">
        <v>10</v>
      </c>
      <c r="L17" s="15">
        <v>14</v>
      </c>
      <c r="M17" s="15">
        <v>21</v>
      </c>
      <c r="N17" s="15">
        <v>5</v>
      </c>
      <c r="O17" s="15">
        <v>4</v>
      </c>
      <c r="P17" s="15">
        <v>60</v>
      </c>
      <c r="Q17" s="15">
        <v>26</v>
      </c>
    </row>
    <row r="18" spans="1:17" ht="18" customHeight="1">
      <c r="A18" s="16" t="s">
        <v>78</v>
      </c>
      <c r="B18" s="15">
        <v>166</v>
      </c>
      <c r="C18" s="15">
        <v>247</v>
      </c>
      <c r="D18" s="15">
        <v>120</v>
      </c>
      <c r="E18" s="15">
        <v>7</v>
      </c>
      <c r="F18" s="15">
        <v>91</v>
      </c>
      <c r="G18" s="15">
        <v>21</v>
      </c>
      <c r="H18" s="15">
        <v>1</v>
      </c>
      <c r="I18" s="15">
        <v>20</v>
      </c>
      <c r="J18" s="15">
        <v>30</v>
      </c>
      <c r="K18" s="15">
        <v>9</v>
      </c>
      <c r="L18" s="15">
        <v>18</v>
      </c>
      <c r="M18" s="15">
        <v>25</v>
      </c>
      <c r="N18" s="15">
        <v>18</v>
      </c>
      <c r="O18" s="15">
        <v>11</v>
      </c>
      <c r="P18" s="15">
        <v>282</v>
      </c>
      <c r="Q18" s="15">
        <v>117</v>
      </c>
    </row>
    <row r="19" spans="1:17" ht="18" customHeight="1">
      <c r="A19" s="16" t="s">
        <v>79</v>
      </c>
      <c r="B19" s="15">
        <v>20</v>
      </c>
      <c r="C19" s="15">
        <v>39</v>
      </c>
      <c r="D19" s="15">
        <v>25</v>
      </c>
      <c r="E19" s="15">
        <v>4</v>
      </c>
      <c r="F19" s="15">
        <v>11</v>
      </c>
      <c r="G19" s="15">
        <v>10</v>
      </c>
      <c r="H19" s="15">
        <v>0</v>
      </c>
      <c r="I19" s="15">
        <v>7</v>
      </c>
      <c r="J19" s="15">
        <v>5</v>
      </c>
      <c r="K19" s="15">
        <v>1</v>
      </c>
      <c r="L19" s="15">
        <v>1</v>
      </c>
      <c r="M19" s="15">
        <v>10</v>
      </c>
      <c r="N19" s="15">
        <v>1</v>
      </c>
      <c r="O19" s="15">
        <v>10</v>
      </c>
      <c r="P19" s="15">
        <v>24</v>
      </c>
      <c r="Q19" s="15">
        <v>2</v>
      </c>
    </row>
    <row r="20" spans="1:17" ht="18" customHeight="1">
      <c r="A20" s="16" t="s">
        <v>80</v>
      </c>
      <c r="B20" s="15">
        <v>39</v>
      </c>
      <c r="C20" s="15">
        <v>66</v>
      </c>
      <c r="D20" s="15">
        <v>73</v>
      </c>
      <c r="E20" s="15">
        <v>7</v>
      </c>
      <c r="F20" s="15">
        <v>40</v>
      </c>
      <c r="G20" s="15">
        <v>26</v>
      </c>
      <c r="H20" s="15">
        <v>0</v>
      </c>
      <c r="I20" s="15">
        <v>13</v>
      </c>
      <c r="J20" s="15">
        <v>16</v>
      </c>
      <c r="K20" s="15">
        <v>15</v>
      </c>
      <c r="L20" s="15">
        <v>19</v>
      </c>
      <c r="M20" s="15">
        <v>8</v>
      </c>
      <c r="N20" s="15">
        <v>2</v>
      </c>
      <c r="O20" s="15">
        <v>5</v>
      </c>
      <c r="P20" s="15">
        <v>27</v>
      </c>
      <c r="Q20" s="15">
        <v>22</v>
      </c>
    </row>
    <row r="21" spans="1:17" ht="18" customHeight="1">
      <c r="A21" s="16" t="s">
        <v>81</v>
      </c>
      <c r="B21" s="15">
        <v>4410</v>
      </c>
      <c r="C21" s="15">
        <v>3645</v>
      </c>
      <c r="D21" s="15">
        <v>1295</v>
      </c>
      <c r="E21" s="15">
        <v>4</v>
      </c>
      <c r="F21" s="15">
        <v>1281</v>
      </c>
      <c r="G21" s="15">
        <v>10</v>
      </c>
      <c r="H21" s="15">
        <v>0</v>
      </c>
      <c r="I21" s="15">
        <v>17</v>
      </c>
      <c r="J21" s="15">
        <v>0</v>
      </c>
      <c r="K21" s="15">
        <v>1</v>
      </c>
      <c r="L21" s="15">
        <v>3</v>
      </c>
      <c r="M21" s="15">
        <v>581</v>
      </c>
      <c r="N21" s="15">
        <v>693</v>
      </c>
      <c r="O21" s="15">
        <v>3</v>
      </c>
      <c r="P21" s="15">
        <v>6757</v>
      </c>
      <c r="Q21" s="15">
        <v>3233</v>
      </c>
    </row>
    <row r="22" spans="1:17" ht="18" customHeight="1">
      <c r="A22" s="19" t="s">
        <v>82</v>
      </c>
      <c r="B22" s="18">
        <v>5</v>
      </c>
      <c r="C22" s="18">
        <v>18</v>
      </c>
      <c r="D22" s="18">
        <v>10</v>
      </c>
      <c r="E22" s="18">
        <v>0</v>
      </c>
      <c r="F22" s="18">
        <v>5</v>
      </c>
      <c r="G22" s="18">
        <v>4</v>
      </c>
      <c r="H22" s="18">
        <v>1</v>
      </c>
      <c r="I22" s="18">
        <v>1</v>
      </c>
      <c r="J22" s="18">
        <v>4</v>
      </c>
      <c r="K22" s="18">
        <v>1</v>
      </c>
      <c r="L22" s="18">
        <v>4</v>
      </c>
      <c r="M22" s="18">
        <v>0</v>
      </c>
      <c r="N22" s="18">
        <v>0</v>
      </c>
      <c r="O22" s="18">
        <v>2</v>
      </c>
      <c r="P22" s="18">
        <v>11</v>
      </c>
      <c r="Q22" s="18">
        <v>2</v>
      </c>
    </row>
    <row r="23" spans="1:17" ht="18" customHeight="1">
      <c r="A23" s="16" t="s">
        <v>83</v>
      </c>
      <c r="B23" s="15">
        <v>33</v>
      </c>
      <c r="C23" s="15">
        <v>40</v>
      </c>
      <c r="D23" s="15">
        <v>53</v>
      </c>
      <c r="E23" s="15">
        <v>12</v>
      </c>
      <c r="F23" s="15">
        <v>31</v>
      </c>
      <c r="G23" s="15">
        <v>10</v>
      </c>
      <c r="H23" s="15">
        <v>0</v>
      </c>
      <c r="I23" s="15">
        <v>5</v>
      </c>
      <c r="J23" s="15">
        <v>9</v>
      </c>
      <c r="K23" s="15">
        <v>11</v>
      </c>
      <c r="L23" s="15">
        <v>5</v>
      </c>
      <c r="M23" s="15">
        <v>21</v>
      </c>
      <c r="N23" s="15">
        <v>2</v>
      </c>
      <c r="O23" s="15">
        <v>1</v>
      </c>
      <c r="P23" s="15">
        <v>19</v>
      </c>
      <c r="Q23" s="15">
        <v>9</v>
      </c>
    </row>
    <row r="24" spans="1:17" ht="18" customHeight="1">
      <c r="A24" s="16" t="s">
        <v>84</v>
      </c>
      <c r="B24" s="15">
        <v>20543</v>
      </c>
      <c r="C24" s="15">
        <v>102</v>
      </c>
      <c r="D24" s="15">
        <v>124</v>
      </c>
      <c r="E24" s="15">
        <v>63</v>
      </c>
      <c r="F24" s="15">
        <v>60</v>
      </c>
      <c r="G24" s="15">
        <v>1</v>
      </c>
      <c r="H24" s="15">
        <v>0</v>
      </c>
      <c r="I24" s="15">
        <v>64</v>
      </c>
      <c r="J24" s="15">
        <v>5</v>
      </c>
      <c r="K24" s="15">
        <v>1</v>
      </c>
      <c r="L24" s="15">
        <v>10</v>
      </c>
      <c r="M24" s="15">
        <v>34</v>
      </c>
      <c r="N24" s="15">
        <v>10</v>
      </c>
      <c r="O24" s="15">
        <v>6</v>
      </c>
      <c r="P24" s="15">
        <v>20515</v>
      </c>
      <c r="Q24" s="15">
        <v>20505</v>
      </c>
    </row>
    <row r="25" spans="1:17" ht="18" customHeight="1" thickBot="1">
      <c r="A25" s="16" t="s">
        <v>85</v>
      </c>
      <c r="B25" s="15">
        <v>12</v>
      </c>
      <c r="C25" s="15">
        <v>12</v>
      </c>
      <c r="D25" s="15">
        <v>15</v>
      </c>
      <c r="E25" s="15">
        <v>1</v>
      </c>
      <c r="F25" s="15">
        <v>12</v>
      </c>
      <c r="G25" s="15">
        <v>2</v>
      </c>
      <c r="H25" s="15">
        <v>0</v>
      </c>
      <c r="I25" s="15">
        <v>0</v>
      </c>
      <c r="J25" s="15">
        <v>2</v>
      </c>
      <c r="K25" s="15">
        <v>0</v>
      </c>
      <c r="L25" s="15">
        <v>0</v>
      </c>
      <c r="M25" s="15">
        <v>5</v>
      </c>
      <c r="N25" s="15">
        <v>8</v>
      </c>
      <c r="O25" s="15">
        <v>3</v>
      </c>
      <c r="P25" s="15">
        <v>6</v>
      </c>
      <c r="Q25" s="15">
        <v>2</v>
      </c>
    </row>
    <row r="26" spans="1:17" ht="18" customHeight="1" thickTop="1">
      <c r="A26" s="20" t="s">
        <v>10</v>
      </c>
      <c r="B26" s="17">
        <f aca="true" t="shared" si="0" ref="B26:Q26">SUM(B6:B25)</f>
        <v>26526</v>
      </c>
      <c r="C26" s="17">
        <f t="shared" si="0"/>
        <v>5058</v>
      </c>
      <c r="D26" s="17">
        <f t="shared" si="0"/>
        <v>2811</v>
      </c>
      <c r="E26" s="17">
        <f t="shared" si="0"/>
        <v>153</v>
      </c>
      <c r="F26" s="17">
        <f t="shared" si="0"/>
        <v>1921</v>
      </c>
      <c r="G26" s="17">
        <f t="shared" si="0"/>
        <v>729</v>
      </c>
      <c r="H26" s="17">
        <f t="shared" si="0"/>
        <v>8</v>
      </c>
      <c r="I26" s="17">
        <f t="shared" si="0"/>
        <v>181</v>
      </c>
      <c r="J26" s="17">
        <f t="shared" si="0"/>
        <v>144</v>
      </c>
      <c r="K26" s="17">
        <f t="shared" si="0"/>
        <v>94</v>
      </c>
      <c r="L26" s="17">
        <f t="shared" si="0"/>
        <v>152</v>
      </c>
      <c r="M26" s="17">
        <f t="shared" si="0"/>
        <v>828</v>
      </c>
      <c r="N26" s="17">
        <f t="shared" si="0"/>
        <v>1412</v>
      </c>
      <c r="O26" s="17">
        <f t="shared" si="0"/>
        <v>173</v>
      </c>
      <c r="P26" s="17">
        <f t="shared" si="0"/>
        <v>28600</v>
      </c>
      <c r="Q26" s="17">
        <f t="shared" si="0"/>
        <v>24281</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pane xSplit="1" ySplit="5" topLeftCell="B6" activePane="bottomRight" state="frozen"/>
      <selection pane="topLeft" activeCell="B8" sqref="B8"/>
      <selection pane="topRight" activeCell="B8" sqref="B8"/>
      <selection pane="bottomLeft" activeCell="B8" sqref="B8"/>
      <selection pane="bottomRight" activeCell="A1" sqref="A1"/>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96</v>
      </c>
      <c r="B1" s="1"/>
      <c r="C1" s="1"/>
      <c r="D1" s="1"/>
      <c r="E1" s="1"/>
      <c r="F1" s="1"/>
      <c r="G1" s="1"/>
      <c r="H1" s="1"/>
      <c r="I1" s="1"/>
      <c r="J1" s="1"/>
      <c r="K1" s="1"/>
      <c r="L1" s="1"/>
      <c r="M1" s="1"/>
      <c r="N1" s="1"/>
      <c r="O1" s="1"/>
      <c r="P1" s="1"/>
    </row>
    <row r="2" spans="1:17" s="3" customFormat="1" ht="18" customHeight="1">
      <c r="A2" s="180" t="s">
        <v>65</v>
      </c>
      <c r="B2" s="180"/>
      <c r="C2" s="180"/>
      <c r="D2" s="180"/>
      <c r="E2" s="180"/>
      <c r="F2" s="180"/>
      <c r="G2" s="180"/>
      <c r="H2" s="180"/>
      <c r="I2" s="180"/>
      <c r="J2" s="180"/>
      <c r="K2" s="180"/>
      <c r="L2" s="180"/>
      <c r="M2" s="180"/>
      <c r="N2" s="180"/>
      <c r="O2" s="180"/>
      <c r="P2" s="180"/>
      <c r="Q2" s="149"/>
    </row>
    <row r="3" spans="1:17" s="3" customFormat="1" ht="18" customHeight="1">
      <c r="A3" s="4" t="s">
        <v>55</v>
      </c>
      <c r="B3" s="4"/>
      <c r="C3" s="4"/>
      <c r="D3" s="4"/>
      <c r="E3" s="4"/>
      <c r="F3" s="4"/>
      <c r="G3" s="4"/>
      <c r="H3" s="4"/>
      <c r="I3" s="4"/>
      <c r="J3" s="4"/>
      <c r="K3" s="4"/>
      <c r="L3" s="4"/>
      <c r="M3" s="4"/>
      <c r="N3" s="4"/>
      <c r="O3" s="4"/>
      <c r="P3" s="5"/>
      <c r="Q3" s="5" t="s">
        <v>1</v>
      </c>
    </row>
    <row r="4" spans="1:17" ht="18" customHeight="1">
      <c r="A4" s="181" t="s">
        <v>2</v>
      </c>
      <c r="B4" s="183" t="s">
        <v>38</v>
      </c>
      <c r="C4" s="183" t="s">
        <v>3</v>
      </c>
      <c r="D4" s="185" t="s">
        <v>4</v>
      </c>
      <c r="E4" s="186"/>
      <c r="F4" s="186"/>
      <c r="G4" s="186"/>
      <c r="H4" s="187"/>
      <c r="I4" s="188" t="s">
        <v>5</v>
      </c>
      <c r="J4" s="189"/>
      <c r="K4" s="189"/>
      <c r="L4" s="189"/>
      <c r="M4" s="189"/>
      <c r="N4" s="190"/>
      <c r="O4" s="181" t="s">
        <v>6</v>
      </c>
      <c r="P4" s="185" t="s">
        <v>37</v>
      </c>
      <c r="Q4" s="187"/>
    </row>
    <row r="5" spans="1:17" ht="22.5">
      <c r="A5" s="182"/>
      <c r="B5" s="184"/>
      <c r="C5" s="184"/>
      <c r="D5" s="8"/>
      <c r="E5" s="9" t="s">
        <v>99</v>
      </c>
      <c r="F5" s="9" t="s">
        <v>7</v>
      </c>
      <c r="G5" s="9" t="s">
        <v>8</v>
      </c>
      <c r="H5" s="7" t="s">
        <v>9</v>
      </c>
      <c r="I5" s="10" t="s">
        <v>31</v>
      </c>
      <c r="J5" s="11" t="s">
        <v>33</v>
      </c>
      <c r="K5" s="12" t="s">
        <v>32</v>
      </c>
      <c r="L5" s="12" t="s">
        <v>34</v>
      </c>
      <c r="M5" s="12" t="s">
        <v>35</v>
      </c>
      <c r="N5" s="12" t="s">
        <v>36</v>
      </c>
      <c r="O5" s="182"/>
      <c r="P5" s="13"/>
      <c r="Q5" s="9" t="s">
        <v>36</v>
      </c>
    </row>
    <row r="6" spans="1:17" ht="18" customHeight="1">
      <c r="A6" s="14" t="s">
        <v>66</v>
      </c>
      <c r="B6" s="15">
        <v>3</v>
      </c>
      <c r="C6" s="15">
        <v>35</v>
      </c>
      <c r="D6" s="15">
        <v>29</v>
      </c>
      <c r="E6" s="15">
        <v>1</v>
      </c>
      <c r="F6" s="15">
        <v>17</v>
      </c>
      <c r="G6" s="15">
        <v>11</v>
      </c>
      <c r="H6" s="15">
        <v>0</v>
      </c>
      <c r="I6" s="15">
        <v>0</v>
      </c>
      <c r="J6" s="15">
        <v>5</v>
      </c>
      <c r="K6" s="15">
        <v>10</v>
      </c>
      <c r="L6" s="15">
        <v>10</v>
      </c>
      <c r="M6" s="15">
        <v>4</v>
      </c>
      <c r="N6" s="15">
        <v>0</v>
      </c>
      <c r="O6" s="15">
        <v>1</v>
      </c>
      <c r="P6" s="15">
        <v>8</v>
      </c>
      <c r="Q6" s="15">
        <v>0</v>
      </c>
    </row>
    <row r="7" spans="1:17" ht="18" customHeight="1">
      <c r="A7" s="14" t="s">
        <v>67</v>
      </c>
      <c r="B7" s="15">
        <v>1</v>
      </c>
      <c r="C7" s="15">
        <v>9</v>
      </c>
      <c r="D7" s="15">
        <v>6</v>
      </c>
      <c r="E7" s="15">
        <v>2</v>
      </c>
      <c r="F7" s="15">
        <v>4</v>
      </c>
      <c r="G7" s="15">
        <v>0</v>
      </c>
      <c r="H7" s="15">
        <v>0</v>
      </c>
      <c r="I7" s="15">
        <v>0</v>
      </c>
      <c r="J7" s="15">
        <v>2</v>
      </c>
      <c r="K7" s="15">
        <v>0</v>
      </c>
      <c r="L7" s="15">
        <v>2</v>
      </c>
      <c r="M7" s="15">
        <v>1</v>
      </c>
      <c r="N7" s="15">
        <v>1</v>
      </c>
      <c r="O7" s="15">
        <v>1</v>
      </c>
      <c r="P7" s="15">
        <v>3</v>
      </c>
      <c r="Q7" s="15">
        <v>1</v>
      </c>
    </row>
    <row r="8" spans="1:17" ht="18" customHeight="1">
      <c r="A8" s="16" t="s">
        <v>68</v>
      </c>
      <c r="B8" s="15">
        <v>73</v>
      </c>
      <c r="C8" s="15">
        <v>80</v>
      </c>
      <c r="D8" s="15">
        <v>37</v>
      </c>
      <c r="E8" s="15">
        <v>6</v>
      </c>
      <c r="F8" s="15">
        <v>28</v>
      </c>
      <c r="G8" s="15">
        <v>3</v>
      </c>
      <c r="H8" s="15">
        <v>0</v>
      </c>
      <c r="I8" s="15">
        <v>7</v>
      </c>
      <c r="J8" s="15">
        <v>6</v>
      </c>
      <c r="K8" s="15">
        <v>1</v>
      </c>
      <c r="L8" s="15">
        <v>3</v>
      </c>
      <c r="M8" s="15">
        <v>16</v>
      </c>
      <c r="N8" s="15">
        <v>4</v>
      </c>
      <c r="O8" s="15">
        <v>50</v>
      </c>
      <c r="P8" s="15">
        <v>66</v>
      </c>
      <c r="Q8" s="15">
        <v>9</v>
      </c>
    </row>
    <row r="9" spans="1:17" ht="18" customHeight="1">
      <c r="A9" s="16" t="s">
        <v>69</v>
      </c>
      <c r="B9" s="15">
        <v>19</v>
      </c>
      <c r="C9" s="15">
        <v>37</v>
      </c>
      <c r="D9" s="15">
        <v>40</v>
      </c>
      <c r="E9" s="15">
        <v>0</v>
      </c>
      <c r="F9" s="15">
        <v>14</v>
      </c>
      <c r="G9" s="15">
        <v>26</v>
      </c>
      <c r="H9" s="15">
        <v>0</v>
      </c>
      <c r="I9" s="15">
        <v>6</v>
      </c>
      <c r="J9" s="15">
        <v>13</v>
      </c>
      <c r="K9" s="15">
        <v>5</v>
      </c>
      <c r="L9" s="15">
        <v>10</v>
      </c>
      <c r="M9" s="15">
        <v>2</v>
      </c>
      <c r="N9" s="15">
        <v>4</v>
      </c>
      <c r="O9" s="15">
        <v>3</v>
      </c>
      <c r="P9" s="15">
        <v>13</v>
      </c>
      <c r="Q9" s="15">
        <v>11</v>
      </c>
    </row>
    <row r="10" spans="1:17" ht="18" customHeight="1">
      <c r="A10" s="16" t="s">
        <v>70</v>
      </c>
      <c r="B10" s="15">
        <v>133</v>
      </c>
      <c r="C10" s="15">
        <v>132</v>
      </c>
      <c r="D10" s="15">
        <v>134</v>
      </c>
      <c r="E10" s="15">
        <v>12</v>
      </c>
      <c r="F10" s="15">
        <v>99</v>
      </c>
      <c r="G10" s="15">
        <v>23</v>
      </c>
      <c r="H10" s="15">
        <v>0</v>
      </c>
      <c r="I10" s="15">
        <v>2</v>
      </c>
      <c r="J10" s="15">
        <v>4</v>
      </c>
      <c r="K10" s="15">
        <v>6</v>
      </c>
      <c r="L10" s="15">
        <v>9</v>
      </c>
      <c r="M10" s="15">
        <v>22</v>
      </c>
      <c r="N10" s="15">
        <v>91</v>
      </c>
      <c r="O10" s="15">
        <v>6</v>
      </c>
      <c r="P10" s="15">
        <v>125</v>
      </c>
      <c r="Q10" s="15">
        <v>0</v>
      </c>
    </row>
    <row r="11" spans="1:17" ht="18" customHeight="1">
      <c r="A11" s="16" t="s">
        <v>71</v>
      </c>
      <c r="B11" s="15">
        <v>11</v>
      </c>
      <c r="C11" s="15">
        <v>19</v>
      </c>
      <c r="D11" s="15">
        <v>20</v>
      </c>
      <c r="E11" s="15">
        <v>1</v>
      </c>
      <c r="F11" s="15">
        <v>19</v>
      </c>
      <c r="G11" s="15">
        <v>0</v>
      </c>
      <c r="H11" s="15">
        <v>0</v>
      </c>
      <c r="I11" s="15">
        <v>8</v>
      </c>
      <c r="J11" s="15">
        <v>5</v>
      </c>
      <c r="K11" s="15">
        <v>3</v>
      </c>
      <c r="L11" s="15">
        <v>1</v>
      </c>
      <c r="M11" s="15">
        <v>0</v>
      </c>
      <c r="N11" s="15">
        <v>3</v>
      </c>
      <c r="O11" s="15">
        <v>1</v>
      </c>
      <c r="P11" s="15">
        <v>9</v>
      </c>
      <c r="Q11" s="15">
        <v>8</v>
      </c>
    </row>
    <row r="12" spans="1:17" ht="18" customHeight="1">
      <c r="A12" s="16" t="s">
        <v>72</v>
      </c>
      <c r="B12" s="15">
        <v>1</v>
      </c>
      <c r="C12" s="15">
        <v>14</v>
      </c>
      <c r="D12" s="15">
        <v>13</v>
      </c>
      <c r="E12" s="15">
        <v>3</v>
      </c>
      <c r="F12" s="15">
        <v>8</v>
      </c>
      <c r="G12" s="15">
        <v>2</v>
      </c>
      <c r="H12" s="15">
        <v>0</v>
      </c>
      <c r="I12" s="15">
        <v>8</v>
      </c>
      <c r="J12" s="15">
        <v>1</v>
      </c>
      <c r="K12" s="15">
        <v>1</v>
      </c>
      <c r="L12" s="15">
        <v>2</v>
      </c>
      <c r="M12" s="15">
        <v>1</v>
      </c>
      <c r="N12" s="15">
        <v>0</v>
      </c>
      <c r="O12" s="15">
        <v>0</v>
      </c>
      <c r="P12" s="15">
        <v>2</v>
      </c>
      <c r="Q12" s="15">
        <v>0</v>
      </c>
    </row>
    <row r="13" spans="1:17" ht="18" customHeight="1">
      <c r="A13" s="16" t="s">
        <v>73</v>
      </c>
      <c r="B13" s="15">
        <v>4</v>
      </c>
      <c r="C13" s="15">
        <v>9</v>
      </c>
      <c r="D13" s="15">
        <v>9</v>
      </c>
      <c r="E13" s="15">
        <v>4</v>
      </c>
      <c r="F13" s="15">
        <v>3</v>
      </c>
      <c r="G13" s="15">
        <v>2</v>
      </c>
      <c r="H13" s="15">
        <v>0</v>
      </c>
      <c r="I13" s="15">
        <v>3</v>
      </c>
      <c r="J13" s="15">
        <v>0</v>
      </c>
      <c r="K13" s="15">
        <v>0</v>
      </c>
      <c r="L13" s="15">
        <v>0</v>
      </c>
      <c r="M13" s="15">
        <v>6</v>
      </c>
      <c r="N13" s="15">
        <v>0</v>
      </c>
      <c r="O13" s="15">
        <v>0</v>
      </c>
      <c r="P13" s="15">
        <v>4</v>
      </c>
      <c r="Q13" s="15">
        <v>2</v>
      </c>
    </row>
    <row r="14" spans="1:17" ht="18" customHeight="1">
      <c r="A14" s="16" t="s">
        <v>74</v>
      </c>
      <c r="B14" s="15">
        <v>4</v>
      </c>
      <c r="C14" s="15">
        <v>8</v>
      </c>
      <c r="D14" s="15">
        <v>9</v>
      </c>
      <c r="E14" s="15">
        <v>0</v>
      </c>
      <c r="F14" s="15">
        <v>8</v>
      </c>
      <c r="G14" s="15">
        <v>1</v>
      </c>
      <c r="H14" s="15">
        <v>0</v>
      </c>
      <c r="I14" s="15">
        <v>0</v>
      </c>
      <c r="J14" s="15">
        <v>2</v>
      </c>
      <c r="K14" s="15">
        <v>2</v>
      </c>
      <c r="L14" s="15">
        <v>1</v>
      </c>
      <c r="M14" s="15">
        <v>4</v>
      </c>
      <c r="N14" s="15">
        <v>0</v>
      </c>
      <c r="O14" s="15">
        <v>1</v>
      </c>
      <c r="P14" s="15">
        <v>2</v>
      </c>
      <c r="Q14" s="15">
        <v>0</v>
      </c>
    </row>
    <row r="15" spans="1:17" ht="18" customHeight="1">
      <c r="A15" s="16" t="s">
        <v>75</v>
      </c>
      <c r="B15" s="15">
        <v>0</v>
      </c>
      <c r="C15" s="15">
        <v>9</v>
      </c>
      <c r="D15" s="15">
        <v>9</v>
      </c>
      <c r="E15" s="15">
        <v>2</v>
      </c>
      <c r="F15" s="15">
        <v>1</v>
      </c>
      <c r="G15" s="15">
        <v>6</v>
      </c>
      <c r="H15" s="15">
        <v>0</v>
      </c>
      <c r="I15" s="15">
        <v>4</v>
      </c>
      <c r="J15" s="15">
        <v>2</v>
      </c>
      <c r="K15" s="15">
        <v>1</v>
      </c>
      <c r="L15" s="15">
        <v>2</v>
      </c>
      <c r="M15" s="15">
        <v>0</v>
      </c>
      <c r="N15" s="15">
        <v>0</v>
      </c>
      <c r="O15" s="15">
        <v>0</v>
      </c>
      <c r="P15" s="15">
        <v>0</v>
      </c>
      <c r="Q15" s="15">
        <v>0</v>
      </c>
    </row>
    <row r="16" spans="1:17" ht="18" customHeight="1">
      <c r="A16" s="19" t="s">
        <v>76</v>
      </c>
      <c r="B16" s="18">
        <v>140</v>
      </c>
      <c r="C16" s="18">
        <v>221</v>
      </c>
      <c r="D16" s="18">
        <v>21</v>
      </c>
      <c r="E16" s="18">
        <v>1</v>
      </c>
      <c r="F16" s="18">
        <v>13</v>
      </c>
      <c r="G16" s="18">
        <v>4</v>
      </c>
      <c r="H16" s="18">
        <v>3</v>
      </c>
      <c r="I16" s="18">
        <v>0</v>
      </c>
      <c r="J16" s="18">
        <v>2</v>
      </c>
      <c r="K16" s="18">
        <v>0</v>
      </c>
      <c r="L16" s="18">
        <v>1</v>
      </c>
      <c r="M16" s="18">
        <v>4</v>
      </c>
      <c r="N16" s="18">
        <v>14</v>
      </c>
      <c r="O16" s="18">
        <v>9</v>
      </c>
      <c r="P16" s="18">
        <v>331</v>
      </c>
      <c r="Q16" s="18">
        <v>120</v>
      </c>
    </row>
    <row r="17" spans="1:17" ht="18" customHeight="1">
      <c r="A17" s="16" t="s">
        <v>77</v>
      </c>
      <c r="B17" s="15">
        <v>7</v>
      </c>
      <c r="C17" s="15">
        <v>43</v>
      </c>
      <c r="D17" s="15">
        <v>40</v>
      </c>
      <c r="E17" s="15">
        <v>7</v>
      </c>
      <c r="F17" s="15">
        <v>27</v>
      </c>
      <c r="G17" s="15">
        <v>4</v>
      </c>
      <c r="H17" s="15">
        <v>2</v>
      </c>
      <c r="I17" s="15">
        <v>5</v>
      </c>
      <c r="J17" s="15">
        <v>4</v>
      </c>
      <c r="K17" s="15">
        <v>8</v>
      </c>
      <c r="L17" s="15">
        <v>6</v>
      </c>
      <c r="M17" s="15">
        <v>15</v>
      </c>
      <c r="N17" s="15">
        <v>2</v>
      </c>
      <c r="O17" s="15">
        <v>2</v>
      </c>
      <c r="P17" s="15">
        <v>8</v>
      </c>
      <c r="Q17" s="15">
        <v>0</v>
      </c>
    </row>
    <row r="18" spans="1:17" ht="18" customHeight="1">
      <c r="A18" s="16" t="s">
        <v>78</v>
      </c>
      <c r="B18" s="15">
        <v>67</v>
      </c>
      <c r="C18" s="15">
        <v>212</v>
      </c>
      <c r="D18" s="15">
        <v>93</v>
      </c>
      <c r="E18" s="15">
        <v>7</v>
      </c>
      <c r="F18" s="15">
        <v>67</v>
      </c>
      <c r="G18" s="15">
        <v>18</v>
      </c>
      <c r="H18" s="15">
        <v>1</v>
      </c>
      <c r="I18" s="15">
        <v>20</v>
      </c>
      <c r="J18" s="15">
        <v>30</v>
      </c>
      <c r="K18" s="15">
        <v>9</v>
      </c>
      <c r="L18" s="15">
        <v>3</v>
      </c>
      <c r="M18" s="15">
        <v>19</v>
      </c>
      <c r="N18" s="15">
        <v>12</v>
      </c>
      <c r="O18" s="15">
        <v>3</v>
      </c>
      <c r="P18" s="15">
        <v>183</v>
      </c>
      <c r="Q18" s="15">
        <v>41</v>
      </c>
    </row>
    <row r="19" spans="1:17" ht="18" customHeight="1">
      <c r="A19" s="16" t="s">
        <v>79</v>
      </c>
      <c r="B19" s="15">
        <v>12</v>
      </c>
      <c r="C19" s="15">
        <v>25</v>
      </c>
      <c r="D19" s="15">
        <v>13</v>
      </c>
      <c r="E19" s="15">
        <v>4</v>
      </c>
      <c r="F19" s="15">
        <v>9</v>
      </c>
      <c r="G19" s="15">
        <v>0</v>
      </c>
      <c r="H19" s="15">
        <v>0</v>
      </c>
      <c r="I19" s="15">
        <v>3</v>
      </c>
      <c r="J19" s="15">
        <v>2</v>
      </c>
      <c r="K19" s="15">
        <v>0</v>
      </c>
      <c r="L19" s="15">
        <v>1</v>
      </c>
      <c r="M19" s="15">
        <v>6</v>
      </c>
      <c r="N19" s="15">
        <v>1</v>
      </c>
      <c r="O19" s="15">
        <v>2</v>
      </c>
      <c r="P19" s="15">
        <v>22</v>
      </c>
      <c r="Q19" s="15">
        <v>2</v>
      </c>
    </row>
    <row r="20" spans="1:17" ht="18" customHeight="1">
      <c r="A20" s="16" t="s">
        <v>80</v>
      </c>
      <c r="B20" s="15">
        <v>35</v>
      </c>
      <c r="C20" s="15">
        <v>58</v>
      </c>
      <c r="D20" s="15">
        <v>63</v>
      </c>
      <c r="E20" s="15">
        <v>4</v>
      </c>
      <c r="F20" s="15">
        <v>35</v>
      </c>
      <c r="G20" s="15">
        <v>24</v>
      </c>
      <c r="H20" s="15">
        <v>0</v>
      </c>
      <c r="I20" s="15">
        <v>13</v>
      </c>
      <c r="J20" s="15">
        <v>16</v>
      </c>
      <c r="K20" s="15">
        <v>11</v>
      </c>
      <c r="L20" s="15">
        <v>17</v>
      </c>
      <c r="M20" s="15">
        <v>4</v>
      </c>
      <c r="N20" s="15">
        <v>2</v>
      </c>
      <c r="O20" s="15">
        <v>5</v>
      </c>
      <c r="P20" s="15">
        <v>25</v>
      </c>
      <c r="Q20" s="15">
        <v>21</v>
      </c>
    </row>
    <row r="21" spans="1:17" ht="18" customHeight="1">
      <c r="A21" s="16" t="s">
        <v>81</v>
      </c>
      <c r="B21" s="15">
        <v>4408</v>
      </c>
      <c r="C21" s="15">
        <v>3644</v>
      </c>
      <c r="D21" s="15">
        <v>1293</v>
      </c>
      <c r="E21" s="15">
        <v>3</v>
      </c>
      <c r="F21" s="15">
        <v>1280</v>
      </c>
      <c r="G21" s="15">
        <v>10</v>
      </c>
      <c r="H21" s="15">
        <v>0</v>
      </c>
      <c r="I21" s="15">
        <v>17</v>
      </c>
      <c r="J21" s="15">
        <v>0</v>
      </c>
      <c r="K21" s="15">
        <v>0</v>
      </c>
      <c r="L21" s="15">
        <v>3</v>
      </c>
      <c r="M21" s="15">
        <v>580</v>
      </c>
      <c r="N21" s="15">
        <v>693</v>
      </c>
      <c r="O21" s="15">
        <v>2</v>
      </c>
      <c r="P21" s="15">
        <v>6757</v>
      </c>
      <c r="Q21" s="15">
        <v>3233</v>
      </c>
    </row>
    <row r="22" spans="1:17" ht="18" customHeight="1">
      <c r="A22" s="19" t="s">
        <v>82</v>
      </c>
      <c r="B22" s="18">
        <v>3</v>
      </c>
      <c r="C22" s="18">
        <v>6</v>
      </c>
      <c r="D22" s="18">
        <v>3</v>
      </c>
      <c r="E22" s="18">
        <v>0</v>
      </c>
      <c r="F22" s="18">
        <v>3</v>
      </c>
      <c r="G22" s="18">
        <v>0</v>
      </c>
      <c r="H22" s="18">
        <v>0</v>
      </c>
      <c r="I22" s="18">
        <v>0</v>
      </c>
      <c r="J22" s="18">
        <v>1</v>
      </c>
      <c r="K22" s="18">
        <v>1</v>
      </c>
      <c r="L22" s="18">
        <v>1</v>
      </c>
      <c r="M22" s="18">
        <v>0</v>
      </c>
      <c r="N22" s="18">
        <v>0</v>
      </c>
      <c r="O22" s="18">
        <v>2</v>
      </c>
      <c r="P22" s="18">
        <v>4</v>
      </c>
      <c r="Q22" s="18">
        <v>0</v>
      </c>
    </row>
    <row r="23" spans="1:17" ht="18" customHeight="1">
      <c r="A23" s="16" t="s">
        <v>83</v>
      </c>
      <c r="B23" s="15">
        <v>14</v>
      </c>
      <c r="C23" s="15">
        <v>26</v>
      </c>
      <c r="D23" s="15">
        <v>36</v>
      </c>
      <c r="E23" s="15">
        <v>8</v>
      </c>
      <c r="F23" s="15">
        <v>22</v>
      </c>
      <c r="G23" s="15">
        <v>6</v>
      </c>
      <c r="H23" s="15">
        <v>0</v>
      </c>
      <c r="I23" s="15">
        <v>5</v>
      </c>
      <c r="J23" s="15">
        <v>9</v>
      </c>
      <c r="K23" s="15">
        <v>6</v>
      </c>
      <c r="L23" s="15">
        <v>5</v>
      </c>
      <c r="M23" s="15">
        <v>11</v>
      </c>
      <c r="N23" s="15">
        <v>0</v>
      </c>
      <c r="O23" s="15">
        <v>0</v>
      </c>
      <c r="P23" s="15">
        <v>4</v>
      </c>
      <c r="Q23" s="15">
        <v>1</v>
      </c>
    </row>
    <row r="24" spans="1:17" ht="18" customHeight="1">
      <c r="A24" s="16" t="s">
        <v>84</v>
      </c>
      <c r="B24" s="15">
        <v>18</v>
      </c>
      <c r="C24" s="15">
        <v>80</v>
      </c>
      <c r="D24" s="15">
        <v>90</v>
      </c>
      <c r="E24" s="15">
        <v>61</v>
      </c>
      <c r="F24" s="15">
        <v>29</v>
      </c>
      <c r="G24" s="15">
        <v>0</v>
      </c>
      <c r="H24" s="15">
        <v>0</v>
      </c>
      <c r="I24" s="15">
        <v>62</v>
      </c>
      <c r="J24" s="15">
        <v>5</v>
      </c>
      <c r="K24" s="15">
        <v>1</v>
      </c>
      <c r="L24" s="15">
        <v>1</v>
      </c>
      <c r="M24" s="15">
        <v>19</v>
      </c>
      <c r="N24" s="15">
        <v>2</v>
      </c>
      <c r="O24" s="15">
        <v>0</v>
      </c>
      <c r="P24" s="15">
        <v>8</v>
      </c>
      <c r="Q24" s="15">
        <v>0</v>
      </c>
    </row>
    <row r="25" spans="1:17" ht="18" customHeight="1" thickBot="1">
      <c r="A25" s="16" t="s">
        <v>85</v>
      </c>
      <c r="B25" s="15">
        <v>10</v>
      </c>
      <c r="C25" s="15">
        <v>4</v>
      </c>
      <c r="D25" s="15">
        <v>9</v>
      </c>
      <c r="E25" s="15">
        <v>1</v>
      </c>
      <c r="F25" s="15">
        <v>8</v>
      </c>
      <c r="G25" s="15">
        <v>0</v>
      </c>
      <c r="H25" s="15">
        <v>0</v>
      </c>
      <c r="I25" s="15">
        <v>0</v>
      </c>
      <c r="J25" s="15">
        <v>1</v>
      </c>
      <c r="K25" s="15">
        <v>0</v>
      </c>
      <c r="L25" s="15">
        <v>0</v>
      </c>
      <c r="M25" s="15">
        <v>0</v>
      </c>
      <c r="N25" s="15">
        <v>8</v>
      </c>
      <c r="O25" s="15">
        <v>0</v>
      </c>
      <c r="P25" s="15">
        <v>5</v>
      </c>
      <c r="Q25" s="15">
        <v>2</v>
      </c>
    </row>
    <row r="26" spans="1:17" ht="18" customHeight="1" thickTop="1">
      <c r="A26" s="20" t="s">
        <v>10</v>
      </c>
      <c r="B26" s="17">
        <f aca="true" t="shared" si="0" ref="B26:Q26">SUM(B6:B25)</f>
        <v>4963</v>
      </c>
      <c r="C26" s="17">
        <f t="shared" si="0"/>
        <v>4671</v>
      </c>
      <c r="D26" s="17">
        <f t="shared" si="0"/>
        <v>1967</v>
      </c>
      <c r="E26" s="17">
        <f t="shared" si="0"/>
        <v>127</v>
      </c>
      <c r="F26" s="17">
        <f t="shared" si="0"/>
        <v>1694</v>
      </c>
      <c r="G26" s="17">
        <f t="shared" si="0"/>
        <v>140</v>
      </c>
      <c r="H26" s="17">
        <f t="shared" si="0"/>
        <v>6</v>
      </c>
      <c r="I26" s="17">
        <f t="shared" si="0"/>
        <v>163</v>
      </c>
      <c r="J26" s="17">
        <f t="shared" si="0"/>
        <v>110</v>
      </c>
      <c r="K26" s="17">
        <f t="shared" si="0"/>
        <v>65</v>
      </c>
      <c r="L26" s="17">
        <f t="shared" si="0"/>
        <v>78</v>
      </c>
      <c r="M26" s="17">
        <f t="shared" si="0"/>
        <v>714</v>
      </c>
      <c r="N26" s="17">
        <f t="shared" si="0"/>
        <v>837</v>
      </c>
      <c r="O26" s="17">
        <f t="shared" si="0"/>
        <v>88</v>
      </c>
      <c r="P26" s="17">
        <f t="shared" si="0"/>
        <v>7579</v>
      </c>
      <c r="Q26" s="17">
        <f t="shared" si="0"/>
        <v>3451</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Q26"/>
  <sheetViews>
    <sheetView tabSelected="1" zoomScalePageLayoutView="0" workbookViewId="0" topLeftCell="A1">
      <pane xSplit="1" ySplit="5" topLeftCell="B6" activePane="bottomRight" state="frozen"/>
      <selection pane="topLeft" activeCell="B8" sqref="B8"/>
      <selection pane="topRight" activeCell="B8" sqref="B8"/>
      <selection pane="bottomLeft" activeCell="B8" sqref="B8"/>
      <selection pane="bottomRight" activeCell="A1" sqref="A1"/>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96</v>
      </c>
      <c r="B1" s="1"/>
      <c r="C1" s="1"/>
      <c r="D1" s="1"/>
      <c r="E1" s="1"/>
      <c r="F1" s="1"/>
      <c r="G1" s="1"/>
      <c r="H1" s="1"/>
      <c r="I1" s="1"/>
      <c r="J1" s="1"/>
      <c r="K1" s="1"/>
      <c r="L1" s="1"/>
      <c r="M1" s="1"/>
      <c r="N1" s="1"/>
      <c r="O1" s="1"/>
      <c r="P1" s="1"/>
    </row>
    <row r="2" spans="1:17" s="3" customFormat="1" ht="18" customHeight="1">
      <c r="A2" s="180" t="s">
        <v>65</v>
      </c>
      <c r="B2" s="180"/>
      <c r="C2" s="180"/>
      <c r="D2" s="180"/>
      <c r="E2" s="180"/>
      <c r="F2" s="180"/>
      <c r="G2" s="180"/>
      <c r="H2" s="180"/>
      <c r="I2" s="180"/>
      <c r="J2" s="180"/>
      <c r="K2" s="180"/>
      <c r="L2" s="180"/>
      <c r="M2" s="180"/>
      <c r="N2" s="180"/>
      <c r="O2" s="180"/>
      <c r="P2" s="180"/>
      <c r="Q2" s="149"/>
    </row>
    <row r="3" spans="1:17" s="3" customFormat="1" ht="18" customHeight="1">
      <c r="A3" s="4" t="s">
        <v>56</v>
      </c>
      <c r="B3" s="4"/>
      <c r="C3" s="4"/>
      <c r="D3" s="4"/>
      <c r="E3" s="4"/>
      <c r="F3" s="4"/>
      <c r="G3" s="4"/>
      <c r="H3" s="4"/>
      <c r="I3" s="4"/>
      <c r="J3" s="4"/>
      <c r="K3" s="4"/>
      <c r="L3" s="4"/>
      <c r="M3" s="4"/>
      <c r="N3" s="4"/>
      <c r="O3" s="4"/>
      <c r="P3" s="5"/>
      <c r="Q3" s="5" t="s">
        <v>1</v>
      </c>
    </row>
    <row r="4" spans="1:17" ht="18" customHeight="1">
      <c r="A4" s="181" t="s">
        <v>2</v>
      </c>
      <c r="B4" s="183" t="s">
        <v>38</v>
      </c>
      <c r="C4" s="183" t="s">
        <v>3</v>
      </c>
      <c r="D4" s="185" t="s">
        <v>4</v>
      </c>
      <c r="E4" s="186"/>
      <c r="F4" s="186"/>
      <c r="G4" s="186"/>
      <c r="H4" s="187"/>
      <c r="I4" s="188" t="s">
        <v>5</v>
      </c>
      <c r="J4" s="189"/>
      <c r="K4" s="189"/>
      <c r="L4" s="189"/>
      <c r="M4" s="189"/>
      <c r="N4" s="190"/>
      <c r="O4" s="181" t="s">
        <v>6</v>
      </c>
      <c r="P4" s="185" t="s">
        <v>37</v>
      </c>
      <c r="Q4" s="187"/>
    </row>
    <row r="5" spans="1:17" ht="22.5">
      <c r="A5" s="182"/>
      <c r="B5" s="184"/>
      <c r="C5" s="184"/>
      <c r="D5" s="8"/>
      <c r="E5" s="9" t="s">
        <v>99</v>
      </c>
      <c r="F5" s="9" t="s">
        <v>7</v>
      </c>
      <c r="G5" s="9" t="s">
        <v>8</v>
      </c>
      <c r="H5" s="7" t="s">
        <v>9</v>
      </c>
      <c r="I5" s="10" t="s">
        <v>31</v>
      </c>
      <c r="J5" s="11" t="s">
        <v>33</v>
      </c>
      <c r="K5" s="12" t="s">
        <v>32</v>
      </c>
      <c r="L5" s="12" t="s">
        <v>34</v>
      </c>
      <c r="M5" s="12" t="s">
        <v>35</v>
      </c>
      <c r="N5" s="12" t="s">
        <v>36</v>
      </c>
      <c r="O5" s="182"/>
      <c r="P5" s="13"/>
      <c r="Q5" s="9" t="s">
        <v>36</v>
      </c>
    </row>
    <row r="6" spans="1:17" ht="18" customHeight="1">
      <c r="A6" s="14" t="s">
        <v>66</v>
      </c>
      <c r="B6" s="15">
        <v>15</v>
      </c>
      <c r="C6" s="15">
        <v>10</v>
      </c>
      <c r="D6" s="15">
        <v>7</v>
      </c>
      <c r="E6" s="15">
        <v>0</v>
      </c>
      <c r="F6" s="15">
        <v>6</v>
      </c>
      <c r="G6" s="15">
        <v>0</v>
      </c>
      <c r="H6" s="15">
        <v>1</v>
      </c>
      <c r="I6" s="15">
        <v>0</v>
      </c>
      <c r="J6" s="15">
        <v>0</v>
      </c>
      <c r="K6" s="15">
        <v>0</v>
      </c>
      <c r="L6" s="15">
        <v>1</v>
      </c>
      <c r="M6" s="15">
        <v>3</v>
      </c>
      <c r="N6" s="15">
        <v>3</v>
      </c>
      <c r="O6" s="15">
        <v>7</v>
      </c>
      <c r="P6" s="15">
        <v>11</v>
      </c>
      <c r="Q6" s="15">
        <v>8</v>
      </c>
    </row>
    <row r="7" spans="1:17" ht="18" customHeight="1">
      <c r="A7" s="14" t="s">
        <v>67</v>
      </c>
      <c r="B7" s="15">
        <v>3</v>
      </c>
      <c r="C7" s="15">
        <v>10</v>
      </c>
      <c r="D7" s="15">
        <v>3</v>
      </c>
      <c r="E7" s="15">
        <v>1</v>
      </c>
      <c r="F7" s="15">
        <v>1</v>
      </c>
      <c r="G7" s="15">
        <v>1</v>
      </c>
      <c r="H7" s="15">
        <v>0</v>
      </c>
      <c r="I7" s="15">
        <v>0</v>
      </c>
      <c r="J7" s="15">
        <v>0</v>
      </c>
      <c r="K7" s="15">
        <v>1</v>
      </c>
      <c r="L7" s="15">
        <v>0</v>
      </c>
      <c r="M7" s="15">
        <v>2</v>
      </c>
      <c r="N7" s="15">
        <v>0</v>
      </c>
      <c r="O7" s="15">
        <v>0</v>
      </c>
      <c r="P7" s="15">
        <v>10</v>
      </c>
      <c r="Q7" s="15">
        <v>1</v>
      </c>
    </row>
    <row r="8" spans="1:17" ht="18" customHeight="1">
      <c r="A8" s="16" t="s">
        <v>68</v>
      </c>
      <c r="B8" s="15">
        <v>23</v>
      </c>
      <c r="C8" s="15">
        <v>41</v>
      </c>
      <c r="D8" s="15">
        <v>33</v>
      </c>
      <c r="E8" s="15">
        <v>1</v>
      </c>
      <c r="F8" s="15">
        <v>28</v>
      </c>
      <c r="G8" s="15">
        <v>4</v>
      </c>
      <c r="H8" s="15">
        <v>0</v>
      </c>
      <c r="I8" s="15">
        <v>5</v>
      </c>
      <c r="J8" s="15">
        <v>0</v>
      </c>
      <c r="K8" s="15">
        <v>0</v>
      </c>
      <c r="L8" s="15">
        <v>5</v>
      </c>
      <c r="M8" s="15">
        <v>22</v>
      </c>
      <c r="N8" s="15">
        <v>1</v>
      </c>
      <c r="O8" s="15">
        <v>19</v>
      </c>
      <c r="P8" s="15">
        <v>12</v>
      </c>
      <c r="Q8" s="15">
        <v>0</v>
      </c>
    </row>
    <row r="9" spans="1:17" ht="18" customHeight="1">
      <c r="A9" s="19" t="s">
        <v>69</v>
      </c>
      <c r="B9" s="18">
        <v>84</v>
      </c>
      <c r="C9" s="18">
        <v>17</v>
      </c>
      <c r="D9" s="18">
        <v>30</v>
      </c>
      <c r="E9" s="18">
        <v>5</v>
      </c>
      <c r="F9" s="18">
        <v>21</v>
      </c>
      <c r="G9" s="18">
        <v>4</v>
      </c>
      <c r="H9" s="18">
        <v>0</v>
      </c>
      <c r="I9" s="18">
        <v>0</v>
      </c>
      <c r="J9" s="18">
        <v>0</v>
      </c>
      <c r="K9" s="18">
        <v>1</v>
      </c>
      <c r="L9" s="18">
        <v>1</v>
      </c>
      <c r="M9" s="18">
        <v>16</v>
      </c>
      <c r="N9" s="18">
        <v>12</v>
      </c>
      <c r="O9" s="18">
        <v>3</v>
      </c>
      <c r="P9" s="18">
        <v>68</v>
      </c>
      <c r="Q9" s="18">
        <v>32</v>
      </c>
    </row>
    <row r="10" spans="1:17" ht="18" customHeight="1">
      <c r="A10" s="19" t="s">
        <v>70</v>
      </c>
      <c r="B10" s="18">
        <v>13</v>
      </c>
      <c r="C10" s="18">
        <v>56</v>
      </c>
      <c r="D10" s="18">
        <v>51</v>
      </c>
      <c r="E10" s="18">
        <v>1</v>
      </c>
      <c r="F10" s="18">
        <v>23</v>
      </c>
      <c r="G10" s="18">
        <v>27</v>
      </c>
      <c r="H10" s="18">
        <v>0</v>
      </c>
      <c r="I10" s="18">
        <v>4</v>
      </c>
      <c r="J10" s="18">
        <v>20</v>
      </c>
      <c r="K10" s="18">
        <v>10</v>
      </c>
      <c r="L10" s="18">
        <v>13</v>
      </c>
      <c r="M10" s="18">
        <v>4</v>
      </c>
      <c r="N10" s="18">
        <v>0</v>
      </c>
      <c r="O10" s="18">
        <v>3</v>
      </c>
      <c r="P10" s="18">
        <v>15</v>
      </c>
      <c r="Q10" s="18">
        <v>2</v>
      </c>
    </row>
    <row r="11" spans="1:17" ht="18" customHeight="1">
      <c r="A11" s="19" t="s">
        <v>71</v>
      </c>
      <c r="B11" s="18">
        <v>19</v>
      </c>
      <c r="C11" s="18">
        <v>25</v>
      </c>
      <c r="D11" s="18">
        <v>20</v>
      </c>
      <c r="E11" s="18">
        <v>0</v>
      </c>
      <c r="F11" s="18">
        <v>16</v>
      </c>
      <c r="G11" s="18">
        <v>4</v>
      </c>
      <c r="H11" s="18">
        <v>0</v>
      </c>
      <c r="I11" s="18">
        <v>1</v>
      </c>
      <c r="J11" s="18">
        <v>0</v>
      </c>
      <c r="K11" s="18">
        <v>2</v>
      </c>
      <c r="L11" s="18">
        <v>10</v>
      </c>
      <c r="M11" s="18">
        <v>6</v>
      </c>
      <c r="N11" s="18">
        <v>1</v>
      </c>
      <c r="O11" s="18">
        <v>2</v>
      </c>
      <c r="P11" s="18">
        <v>22</v>
      </c>
      <c r="Q11" s="18">
        <v>16</v>
      </c>
    </row>
    <row r="12" spans="1:17" ht="18" customHeight="1">
      <c r="A12" s="19" t="s">
        <v>72</v>
      </c>
      <c r="B12" s="18">
        <v>2</v>
      </c>
      <c r="C12" s="18">
        <v>1</v>
      </c>
      <c r="D12" s="18">
        <v>2</v>
      </c>
      <c r="E12" s="18">
        <v>0</v>
      </c>
      <c r="F12" s="18">
        <v>1</v>
      </c>
      <c r="G12" s="18">
        <v>1</v>
      </c>
      <c r="H12" s="18">
        <v>0</v>
      </c>
      <c r="I12" s="18">
        <v>0</v>
      </c>
      <c r="J12" s="18">
        <v>1</v>
      </c>
      <c r="K12" s="18">
        <v>1</v>
      </c>
      <c r="L12" s="18">
        <v>0</v>
      </c>
      <c r="M12" s="18">
        <v>0</v>
      </c>
      <c r="N12" s="18">
        <v>0</v>
      </c>
      <c r="O12" s="18">
        <v>0</v>
      </c>
      <c r="P12" s="18">
        <v>1</v>
      </c>
      <c r="Q12" s="18">
        <v>0</v>
      </c>
    </row>
    <row r="13" spans="1:17" ht="18" customHeight="1">
      <c r="A13" s="19" t="s">
        <v>73</v>
      </c>
      <c r="B13" s="18">
        <v>2</v>
      </c>
      <c r="C13" s="18">
        <v>4</v>
      </c>
      <c r="D13" s="18">
        <v>5</v>
      </c>
      <c r="E13" s="18">
        <v>2</v>
      </c>
      <c r="F13" s="18">
        <v>2</v>
      </c>
      <c r="G13" s="18">
        <v>1</v>
      </c>
      <c r="H13" s="18">
        <v>0</v>
      </c>
      <c r="I13" s="18">
        <v>0</v>
      </c>
      <c r="J13" s="18">
        <v>1</v>
      </c>
      <c r="K13" s="18">
        <v>0</v>
      </c>
      <c r="L13" s="18">
        <v>1</v>
      </c>
      <c r="M13" s="18">
        <v>1</v>
      </c>
      <c r="N13" s="18">
        <v>2</v>
      </c>
      <c r="O13" s="18">
        <v>0</v>
      </c>
      <c r="P13" s="18">
        <v>1</v>
      </c>
      <c r="Q13" s="18">
        <v>0</v>
      </c>
    </row>
    <row r="14" spans="1:17" ht="18" customHeight="1">
      <c r="A14" s="19" t="s">
        <v>74</v>
      </c>
      <c r="B14" s="18">
        <v>1</v>
      </c>
      <c r="C14" s="18">
        <v>2</v>
      </c>
      <c r="D14" s="18">
        <v>1</v>
      </c>
      <c r="E14" s="18">
        <v>0</v>
      </c>
      <c r="F14" s="18">
        <v>0</v>
      </c>
      <c r="G14" s="18">
        <v>1</v>
      </c>
      <c r="H14" s="18">
        <v>0</v>
      </c>
      <c r="I14" s="18">
        <v>0</v>
      </c>
      <c r="J14" s="18">
        <v>0</v>
      </c>
      <c r="K14" s="18">
        <v>0</v>
      </c>
      <c r="L14" s="18">
        <v>0</v>
      </c>
      <c r="M14" s="18">
        <v>1</v>
      </c>
      <c r="N14" s="18">
        <v>0</v>
      </c>
      <c r="O14" s="18">
        <v>0</v>
      </c>
      <c r="P14" s="18">
        <v>2</v>
      </c>
      <c r="Q14" s="18">
        <v>0</v>
      </c>
    </row>
    <row r="15" spans="1:17" ht="18" customHeight="1">
      <c r="A15" s="19" t="s">
        <v>75</v>
      </c>
      <c r="B15" s="18">
        <v>4</v>
      </c>
      <c r="C15" s="18">
        <v>2</v>
      </c>
      <c r="D15" s="18">
        <v>3</v>
      </c>
      <c r="E15" s="18">
        <v>0</v>
      </c>
      <c r="F15" s="18">
        <v>1</v>
      </c>
      <c r="G15" s="18">
        <v>2</v>
      </c>
      <c r="H15" s="18">
        <v>0</v>
      </c>
      <c r="I15" s="18">
        <v>0</v>
      </c>
      <c r="J15" s="18">
        <v>0</v>
      </c>
      <c r="K15" s="18">
        <v>0</v>
      </c>
      <c r="L15" s="18">
        <v>2</v>
      </c>
      <c r="M15" s="18">
        <v>0</v>
      </c>
      <c r="N15" s="18">
        <v>1</v>
      </c>
      <c r="O15" s="18">
        <v>2</v>
      </c>
      <c r="P15" s="18">
        <v>1</v>
      </c>
      <c r="Q15" s="18">
        <v>1</v>
      </c>
    </row>
    <row r="16" spans="1:17" ht="18" customHeight="1">
      <c r="A16" s="19" t="s">
        <v>76</v>
      </c>
      <c r="B16" s="18">
        <v>699</v>
      </c>
      <c r="C16" s="18">
        <v>57</v>
      </c>
      <c r="D16" s="18">
        <v>546</v>
      </c>
      <c r="E16" s="18">
        <v>2</v>
      </c>
      <c r="F16" s="18">
        <v>33</v>
      </c>
      <c r="G16" s="18">
        <v>511</v>
      </c>
      <c r="H16" s="18">
        <v>0</v>
      </c>
      <c r="I16" s="18">
        <v>0</v>
      </c>
      <c r="J16" s="18">
        <v>0</v>
      </c>
      <c r="K16" s="18">
        <v>1</v>
      </c>
      <c r="L16" s="18">
        <v>4</v>
      </c>
      <c r="M16" s="18">
        <v>5</v>
      </c>
      <c r="N16" s="18">
        <v>536</v>
      </c>
      <c r="O16" s="18">
        <v>20</v>
      </c>
      <c r="P16" s="18">
        <v>190</v>
      </c>
      <c r="Q16" s="18">
        <v>151</v>
      </c>
    </row>
    <row r="17" spans="1:17" ht="18" customHeight="1">
      <c r="A17" s="19" t="s">
        <v>77</v>
      </c>
      <c r="B17" s="18">
        <v>33</v>
      </c>
      <c r="C17" s="18">
        <v>46</v>
      </c>
      <c r="D17" s="18">
        <v>25</v>
      </c>
      <c r="E17" s="18">
        <v>1</v>
      </c>
      <c r="F17" s="18">
        <v>17</v>
      </c>
      <c r="G17" s="18">
        <v>7</v>
      </c>
      <c r="H17" s="18">
        <v>0</v>
      </c>
      <c r="I17" s="18">
        <v>1</v>
      </c>
      <c r="J17" s="18">
        <v>5</v>
      </c>
      <c r="K17" s="18">
        <v>2</v>
      </c>
      <c r="L17" s="18">
        <v>8</v>
      </c>
      <c r="M17" s="18">
        <v>6</v>
      </c>
      <c r="N17" s="18">
        <v>3</v>
      </c>
      <c r="O17" s="18">
        <v>2</v>
      </c>
      <c r="P17" s="18">
        <v>52</v>
      </c>
      <c r="Q17" s="18">
        <v>26</v>
      </c>
    </row>
    <row r="18" spans="1:17" ht="18" customHeight="1">
      <c r="A18" s="19" t="s">
        <v>78</v>
      </c>
      <c r="B18" s="18">
        <v>99</v>
      </c>
      <c r="C18" s="18">
        <v>35</v>
      </c>
      <c r="D18" s="18">
        <v>27</v>
      </c>
      <c r="E18" s="18">
        <v>0</v>
      </c>
      <c r="F18" s="18">
        <v>24</v>
      </c>
      <c r="G18" s="18">
        <v>3</v>
      </c>
      <c r="H18" s="18">
        <v>0</v>
      </c>
      <c r="I18" s="18">
        <v>0</v>
      </c>
      <c r="J18" s="18">
        <v>0</v>
      </c>
      <c r="K18" s="18">
        <v>0</v>
      </c>
      <c r="L18" s="18">
        <v>15</v>
      </c>
      <c r="M18" s="18">
        <v>6</v>
      </c>
      <c r="N18" s="18">
        <v>6</v>
      </c>
      <c r="O18" s="18">
        <v>8</v>
      </c>
      <c r="P18" s="18">
        <v>99</v>
      </c>
      <c r="Q18" s="18">
        <v>76</v>
      </c>
    </row>
    <row r="19" spans="1:17" ht="18" customHeight="1">
      <c r="A19" s="19" t="s">
        <v>79</v>
      </c>
      <c r="B19" s="18">
        <v>8</v>
      </c>
      <c r="C19" s="18">
        <v>14</v>
      </c>
      <c r="D19" s="18">
        <v>12</v>
      </c>
      <c r="E19" s="18">
        <v>0</v>
      </c>
      <c r="F19" s="18">
        <v>2</v>
      </c>
      <c r="G19" s="18">
        <v>10</v>
      </c>
      <c r="H19" s="18">
        <v>0</v>
      </c>
      <c r="I19" s="18">
        <v>4</v>
      </c>
      <c r="J19" s="18">
        <v>3</v>
      </c>
      <c r="K19" s="18">
        <v>1</v>
      </c>
      <c r="L19" s="18">
        <v>0</v>
      </c>
      <c r="M19" s="18">
        <v>4</v>
      </c>
      <c r="N19" s="18">
        <v>0</v>
      </c>
      <c r="O19" s="18">
        <v>8</v>
      </c>
      <c r="P19" s="18">
        <v>2</v>
      </c>
      <c r="Q19" s="18">
        <v>0</v>
      </c>
    </row>
    <row r="20" spans="1:17" ht="18" customHeight="1">
      <c r="A20" s="19" t="s">
        <v>80</v>
      </c>
      <c r="B20" s="18">
        <v>4</v>
      </c>
      <c r="C20" s="18">
        <v>8</v>
      </c>
      <c r="D20" s="18">
        <v>10</v>
      </c>
      <c r="E20" s="18">
        <v>3</v>
      </c>
      <c r="F20" s="18">
        <v>5</v>
      </c>
      <c r="G20" s="18">
        <v>2</v>
      </c>
      <c r="H20" s="18">
        <v>0</v>
      </c>
      <c r="I20" s="18">
        <v>0</v>
      </c>
      <c r="J20" s="18">
        <v>0</v>
      </c>
      <c r="K20" s="18">
        <v>4</v>
      </c>
      <c r="L20" s="18">
        <v>2</v>
      </c>
      <c r="M20" s="18">
        <v>4</v>
      </c>
      <c r="N20" s="18">
        <v>0</v>
      </c>
      <c r="O20" s="18">
        <v>0</v>
      </c>
      <c r="P20" s="18">
        <v>2</v>
      </c>
      <c r="Q20" s="18">
        <v>1</v>
      </c>
    </row>
    <row r="21" spans="1:17" ht="18" customHeight="1">
      <c r="A21" s="19" t="s">
        <v>81</v>
      </c>
      <c r="B21" s="18">
        <v>1</v>
      </c>
      <c r="C21" s="18">
        <v>1</v>
      </c>
      <c r="D21" s="18">
        <v>1</v>
      </c>
      <c r="E21" s="18">
        <v>1</v>
      </c>
      <c r="F21" s="18">
        <v>0</v>
      </c>
      <c r="G21" s="18">
        <v>0</v>
      </c>
      <c r="H21" s="18">
        <v>0</v>
      </c>
      <c r="I21" s="18">
        <v>0</v>
      </c>
      <c r="J21" s="18">
        <v>0</v>
      </c>
      <c r="K21" s="18">
        <v>1</v>
      </c>
      <c r="L21" s="18">
        <v>0</v>
      </c>
      <c r="M21" s="18">
        <v>0</v>
      </c>
      <c r="N21" s="18">
        <v>0</v>
      </c>
      <c r="O21" s="18">
        <v>1</v>
      </c>
      <c r="P21" s="18">
        <v>0</v>
      </c>
      <c r="Q21" s="18">
        <v>0</v>
      </c>
    </row>
    <row r="22" spans="1:17" ht="18" customHeight="1">
      <c r="A22" s="19" t="s">
        <v>82</v>
      </c>
      <c r="B22" s="18">
        <v>2</v>
      </c>
      <c r="C22" s="18">
        <v>12</v>
      </c>
      <c r="D22" s="18">
        <v>7</v>
      </c>
      <c r="E22" s="18">
        <v>0</v>
      </c>
      <c r="F22" s="18">
        <v>2</v>
      </c>
      <c r="G22" s="18">
        <v>4</v>
      </c>
      <c r="H22" s="18">
        <v>1</v>
      </c>
      <c r="I22" s="18">
        <v>1</v>
      </c>
      <c r="J22" s="18">
        <v>3</v>
      </c>
      <c r="K22" s="18">
        <v>0</v>
      </c>
      <c r="L22" s="18">
        <v>3</v>
      </c>
      <c r="M22" s="18">
        <v>0</v>
      </c>
      <c r="N22" s="18">
        <v>0</v>
      </c>
      <c r="O22" s="18">
        <v>0</v>
      </c>
      <c r="P22" s="18">
        <v>7</v>
      </c>
      <c r="Q22" s="18">
        <v>2</v>
      </c>
    </row>
    <row r="23" spans="1:17" ht="18" customHeight="1">
      <c r="A23" s="19" t="s">
        <v>83</v>
      </c>
      <c r="B23" s="18">
        <v>19</v>
      </c>
      <c r="C23" s="18">
        <v>14</v>
      </c>
      <c r="D23" s="18">
        <v>17</v>
      </c>
      <c r="E23" s="18">
        <v>4</v>
      </c>
      <c r="F23" s="18">
        <v>9</v>
      </c>
      <c r="G23" s="18">
        <v>4</v>
      </c>
      <c r="H23" s="18">
        <v>0</v>
      </c>
      <c r="I23" s="18">
        <v>0</v>
      </c>
      <c r="J23" s="18">
        <v>0</v>
      </c>
      <c r="K23" s="18">
        <v>5</v>
      </c>
      <c r="L23" s="18">
        <v>0</v>
      </c>
      <c r="M23" s="18">
        <v>10</v>
      </c>
      <c r="N23" s="18">
        <v>2</v>
      </c>
      <c r="O23" s="18">
        <v>1</v>
      </c>
      <c r="P23" s="18">
        <v>15</v>
      </c>
      <c r="Q23" s="18">
        <v>8</v>
      </c>
    </row>
    <row r="24" spans="1:17" ht="18" customHeight="1">
      <c r="A24" s="19" t="s">
        <v>84</v>
      </c>
      <c r="B24" s="18">
        <v>20525</v>
      </c>
      <c r="C24" s="18">
        <v>22</v>
      </c>
      <c r="D24" s="18">
        <v>34</v>
      </c>
      <c r="E24" s="18">
        <v>2</v>
      </c>
      <c r="F24" s="18">
        <v>31</v>
      </c>
      <c r="G24" s="18">
        <v>1</v>
      </c>
      <c r="H24" s="18">
        <v>0</v>
      </c>
      <c r="I24" s="18">
        <v>2</v>
      </c>
      <c r="J24" s="18">
        <v>0</v>
      </c>
      <c r="K24" s="18">
        <v>0</v>
      </c>
      <c r="L24" s="18">
        <v>9</v>
      </c>
      <c r="M24" s="18">
        <v>15</v>
      </c>
      <c r="N24" s="18">
        <v>8</v>
      </c>
      <c r="O24" s="18">
        <v>6</v>
      </c>
      <c r="P24" s="18">
        <v>20507</v>
      </c>
      <c r="Q24" s="18">
        <v>20505</v>
      </c>
    </row>
    <row r="25" spans="1:17" ht="18" customHeight="1" thickBot="1">
      <c r="A25" s="19" t="s">
        <v>85</v>
      </c>
      <c r="B25" s="18">
        <v>2</v>
      </c>
      <c r="C25" s="18">
        <v>8</v>
      </c>
      <c r="D25" s="18">
        <v>6</v>
      </c>
      <c r="E25" s="18">
        <v>0</v>
      </c>
      <c r="F25" s="18">
        <v>4</v>
      </c>
      <c r="G25" s="18">
        <v>2</v>
      </c>
      <c r="H25" s="18">
        <v>0</v>
      </c>
      <c r="I25" s="18">
        <v>0</v>
      </c>
      <c r="J25" s="18">
        <v>1</v>
      </c>
      <c r="K25" s="18">
        <v>0</v>
      </c>
      <c r="L25" s="18">
        <v>0</v>
      </c>
      <c r="M25" s="18">
        <v>5</v>
      </c>
      <c r="N25" s="18">
        <v>0</v>
      </c>
      <c r="O25" s="18">
        <v>3</v>
      </c>
      <c r="P25" s="18">
        <v>1</v>
      </c>
      <c r="Q25" s="18">
        <v>0</v>
      </c>
    </row>
    <row r="26" spans="1:17" ht="18" customHeight="1" thickTop="1">
      <c r="A26" s="20" t="s">
        <v>10</v>
      </c>
      <c r="B26" s="129">
        <f aca="true" t="shared" si="0" ref="B26:Q26">SUM(B6:B25)</f>
        <v>21558</v>
      </c>
      <c r="C26" s="129">
        <f t="shared" si="0"/>
        <v>385</v>
      </c>
      <c r="D26" s="129">
        <f t="shared" si="0"/>
        <v>840</v>
      </c>
      <c r="E26" s="129">
        <f t="shared" si="0"/>
        <v>23</v>
      </c>
      <c r="F26" s="129">
        <f t="shared" si="0"/>
        <v>226</v>
      </c>
      <c r="G26" s="129">
        <f t="shared" si="0"/>
        <v>589</v>
      </c>
      <c r="H26" s="129">
        <f t="shared" si="0"/>
        <v>2</v>
      </c>
      <c r="I26" s="129">
        <f t="shared" si="0"/>
        <v>18</v>
      </c>
      <c r="J26" s="129">
        <f t="shared" si="0"/>
        <v>34</v>
      </c>
      <c r="K26" s="129">
        <f t="shared" si="0"/>
        <v>29</v>
      </c>
      <c r="L26" s="129">
        <f t="shared" si="0"/>
        <v>74</v>
      </c>
      <c r="M26" s="129">
        <f t="shared" si="0"/>
        <v>110</v>
      </c>
      <c r="N26" s="129">
        <f t="shared" si="0"/>
        <v>575</v>
      </c>
      <c r="O26" s="129">
        <f t="shared" si="0"/>
        <v>85</v>
      </c>
      <c r="P26" s="129">
        <f t="shared" si="0"/>
        <v>21018</v>
      </c>
      <c r="Q26" s="129">
        <f t="shared" si="0"/>
        <v>20829</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pane xSplit="1" ySplit="5" topLeftCell="B6" activePane="bottomRight" state="frozen"/>
      <selection pane="topLeft" activeCell="B8" sqref="B8"/>
      <selection pane="topRight" activeCell="B8" sqref="B8"/>
      <selection pane="bottomLeft" activeCell="B8" sqref="B8"/>
      <selection pane="bottomRight" activeCell="A1" sqref="A1"/>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96</v>
      </c>
      <c r="B1" s="1"/>
      <c r="C1" s="1"/>
      <c r="D1" s="1"/>
      <c r="E1" s="1"/>
      <c r="F1" s="1"/>
      <c r="G1" s="1"/>
      <c r="H1" s="1"/>
      <c r="I1" s="1"/>
      <c r="J1" s="1"/>
      <c r="K1" s="1"/>
      <c r="L1" s="1"/>
      <c r="M1" s="1"/>
      <c r="N1" s="1"/>
      <c r="O1" s="1"/>
      <c r="P1" s="1"/>
    </row>
    <row r="2" spans="1:17" s="3" customFormat="1" ht="18" customHeight="1">
      <c r="A2" s="180" t="s">
        <v>65</v>
      </c>
      <c r="B2" s="180"/>
      <c r="C2" s="180"/>
      <c r="D2" s="180"/>
      <c r="E2" s="180"/>
      <c r="F2" s="180"/>
      <c r="G2" s="180"/>
      <c r="H2" s="180"/>
      <c r="I2" s="180"/>
      <c r="J2" s="180"/>
      <c r="K2" s="180"/>
      <c r="L2" s="180"/>
      <c r="M2" s="180"/>
      <c r="N2" s="180"/>
      <c r="O2" s="180"/>
      <c r="P2" s="180"/>
      <c r="Q2" s="149"/>
    </row>
    <row r="3" spans="1:17" s="3" customFormat="1" ht="18" customHeight="1">
      <c r="A3" s="4" t="s">
        <v>57</v>
      </c>
      <c r="B3" s="4"/>
      <c r="C3" s="4"/>
      <c r="D3" s="4"/>
      <c r="E3" s="4"/>
      <c r="F3" s="4"/>
      <c r="G3" s="4"/>
      <c r="H3" s="4"/>
      <c r="I3" s="4"/>
      <c r="J3" s="4"/>
      <c r="K3" s="4"/>
      <c r="L3" s="4"/>
      <c r="M3" s="4"/>
      <c r="N3" s="4"/>
      <c r="O3" s="4"/>
      <c r="P3" s="5"/>
      <c r="Q3" s="5" t="s">
        <v>1</v>
      </c>
    </row>
    <row r="4" spans="1:17" ht="18" customHeight="1">
      <c r="A4" s="181" t="s">
        <v>2</v>
      </c>
      <c r="B4" s="183" t="s">
        <v>38</v>
      </c>
      <c r="C4" s="183" t="s">
        <v>3</v>
      </c>
      <c r="D4" s="185" t="s">
        <v>4</v>
      </c>
      <c r="E4" s="186"/>
      <c r="F4" s="186"/>
      <c r="G4" s="186"/>
      <c r="H4" s="187"/>
      <c r="I4" s="188" t="s">
        <v>5</v>
      </c>
      <c r="J4" s="189"/>
      <c r="K4" s="189"/>
      <c r="L4" s="189"/>
      <c r="M4" s="189"/>
      <c r="N4" s="190"/>
      <c r="O4" s="181" t="s">
        <v>6</v>
      </c>
      <c r="P4" s="185" t="s">
        <v>37</v>
      </c>
      <c r="Q4" s="187"/>
    </row>
    <row r="5" spans="1:17" ht="22.5">
      <c r="A5" s="182"/>
      <c r="B5" s="184"/>
      <c r="C5" s="184"/>
      <c r="D5" s="8"/>
      <c r="E5" s="9" t="s">
        <v>99</v>
      </c>
      <c r="F5" s="9" t="s">
        <v>7</v>
      </c>
      <c r="G5" s="9" t="s">
        <v>8</v>
      </c>
      <c r="H5" s="7" t="s">
        <v>9</v>
      </c>
      <c r="I5" s="10" t="s">
        <v>31</v>
      </c>
      <c r="J5" s="11" t="s">
        <v>33</v>
      </c>
      <c r="K5" s="12" t="s">
        <v>32</v>
      </c>
      <c r="L5" s="12" t="s">
        <v>34</v>
      </c>
      <c r="M5" s="12" t="s">
        <v>35</v>
      </c>
      <c r="N5" s="12" t="s">
        <v>36</v>
      </c>
      <c r="O5" s="182"/>
      <c r="P5" s="13"/>
      <c r="Q5" s="9" t="s">
        <v>36</v>
      </c>
    </row>
    <row r="6" spans="1:17" ht="18" customHeight="1">
      <c r="A6" s="14" t="s">
        <v>66</v>
      </c>
      <c r="B6" s="15">
        <v>0</v>
      </c>
      <c r="C6" s="15">
        <v>0</v>
      </c>
      <c r="D6" s="15">
        <v>0</v>
      </c>
      <c r="E6" s="15">
        <v>0</v>
      </c>
      <c r="F6" s="15">
        <v>0</v>
      </c>
      <c r="G6" s="15">
        <v>0</v>
      </c>
      <c r="H6" s="15">
        <v>0</v>
      </c>
      <c r="I6" s="15">
        <v>0</v>
      </c>
      <c r="J6" s="15">
        <v>0</v>
      </c>
      <c r="K6" s="15">
        <v>0</v>
      </c>
      <c r="L6" s="15">
        <v>0</v>
      </c>
      <c r="M6" s="15">
        <v>0</v>
      </c>
      <c r="N6" s="15">
        <v>0</v>
      </c>
      <c r="O6" s="15">
        <v>0</v>
      </c>
      <c r="P6" s="15">
        <v>0</v>
      </c>
      <c r="Q6" s="15">
        <v>0</v>
      </c>
    </row>
    <row r="7" spans="1:17" ht="18" customHeight="1">
      <c r="A7" s="14" t="s">
        <v>67</v>
      </c>
      <c r="B7" s="15">
        <v>0</v>
      </c>
      <c r="C7" s="15">
        <v>0</v>
      </c>
      <c r="D7" s="15">
        <v>0</v>
      </c>
      <c r="E7" s="15">
        <v>0</v>
      </c>
      <c r="F7" s="15">
        <v>0</v>
      </c>
      <c r="G7" s="15">
        <v>0</v>
      </c>
      <c r="H7" s="15">
        <v>0</v>
      </c>
      <c r="I7" s="15">
        <v>0</v>
      </c>
      <c r="J7" s="15">
        <v>0</v>
      </c>
      <c r="K7" s="15">
        <v>0</v>
      </c>
      <c r="L7" s="15">
        <v>0</v>
      </c>
      <c r="M7" s="15">
        <v>0</v>
      </c>
      <c r="N7" s="15">
        <v>0</v>
      </c>
      <c r="O7" s="15">
        <v>0</v>
      </c>
      <c r="P7" s="15">
        <v>0</v>
      </c>
      <c r="Q7" s="15">
        <v>0</v>
      </c>
    </row>
    <row r="8" spans="1:17" ht="18" customHeight="1">
      <c r="A8" s="16" t="s">
        <v>68</v>
      </c>
      <c r="B8" s="15">
        <v>0</v>
      </c>
      <c r="C8" s="15">
        <v>0</v>
      </c>
      <c r="D8" s="15">
        <v>0</v>
      </c>
      <c r="E8" s="15">
        <v>0</v>
      </c>
      <c r="F8" s="15">
        <v>0</v>
      </c>
      <c r="G8" s="15">
        <v>0</v>
      </c>
      <c r="H8" s="15">
        <v>0</v>
      </c>
      <c r="I8" s="15">
        <v>0</v>
      </c>
      <c r="J8" s="15">
        <v>0</v>
      </c>
      <c r="K8" s="15">
        <v>0</v>
      </c>
      <c r="L8" s="15">
        <v>0</v>
      </c>
      <c r="M8" s="15">
        <v>0</v>
      </c>
      <c r="N8" s="15">
        <v>0</v>
      </c>
      <c r="O8" s="15">
        <v>0</v>
      </c>
      <c r="P8" s="15">
        <v>0</v>
      </c>
      <c r="Q8" s="15">
        <v>0</v>
      </c>
    </row>
    <row r="9" spans="1:17" ht="18" customHeight="1">
      <c r="A9" s="19" t="s">
        <v>69</v>
      </c>
      <c r="B9" s="18">
        <v>4</v>
      </c>
      <c r="C9" s="18">
        <v>2</v>
      </c>
      <c r="D9" s="18">
        <v>3</v>
      </c>
      <c r="E9" s="18">
        <v>3</v>
      </c>
      <c r="F9" s="18">
        <v>0</v>
      </c>
      <c r="G9" s="18">
        <v>0</v>
      </c>
      <c r="H9" s="18">
        <v>0</v>
      </c>
      <c r="I9" s="18">
        <v>0</v>
      </c>
      <c r="J9" s="18">
        <v>0</v>
      </c>
      <c r="K9" s="18">
        <v>0</v>
      </c>
      <c r="L9" s="18">
        <v>0</v>
      </c>
      <c r="M9" s="18">
        <v>3</v>
      </c>
      <c r="N9" s="18">
        <v>0</v>
      </c>
      <c r="O9" s="18">
        <v>0</v>
      </c>
      <c r="P9" s="18">
        <v>3</v>
      </c>
      <c r="Q9" s="18">
        <v>1</v>
      </c>
    </row>
    <row r="10" spans="1:17" ht="18" customHeight="1">
      <c r="A10" s="16" t="s">
        <v>70</v>
      </c>
      <c r="B10" s="15">
        <v>0</v>
      </c>
      <c r="C10" s="15">
        <v>0</v>
      </c>
      <c r="D10" s="15">
        <v>0</v>
      </c>
      <c r="E10" s="15">
        <v>0</v>
      </c>
      <c r="F10" s="15">
        <v>0</v>
      </c>
      <c r="G10" s="15">
        <v>0</v>
      </c>
      <c r="H10" s="15">
        <v>0</v>
      </c>
      <c r="I10" s="15">
        <v>0</v>
      </c>
      <c r="J10" s="15">
        <v>0</v>
      </c>
      <c r="K10" s="15">
        <v>0</v>
      </c>
      <c r="L10" s="15">
        <v>0</v>
      </c>
      <c r="M10" s="15">
        <v>0</v>
      </c>
      <c r="N10" s="15">
        <v>0</v>
      </c>
      <c r="O10" s="15">
        <v>0</v>
      </c>
      <c r="P10" s="15">
        <v>0</v>
      </c>
      <c r="Q10" s="15">
        <v>0</v>
      </c>
    </row>
    <row r="11" spans="1:17" ht="18" customHeight="1">
      <c r="A11" s="16" t="s">
        <v>71</v>
      </c>
      <c r="B11" s="15">
        <v>0</v>
      </c>
      <c r="C11" s="15">
        <v>0</v>
      </c>
      <c r="D11" s="15">
        <v>0</v>
      </c>
      <c r="E11" s="15">
        <v>0</v>
      </c>
      <c r="F11" s="15">
        <v>0</v>
      </c>
      <c r="G11" s="15">
        <v>0</v>
      </c>
      <c r="H11" s="15">
        <v>0</v>
      </c>
      <c r="I11" s="15">
        <v>0</v>
      </c>
      <c r="J11" s="15">
        <v>0</v>
      </c>
      <c r="K11" s="15">
        <v>0</v>
      </c>
      <c r="L11" s="15">
        <v>0</v>
      </c>
      <c r="M11" s="15">
        <v>0</v>
      </c>
      <c r="N11" s="15">
        <v>0</v>
      </c>
      <c r="O11" s="15">
        <v>0</v>
      </c>
      <c r="P11" s="15">
        <v>0</v>
      </c>
      <c r="Q11" s="15">
        <v>0</v>
      </c>
    </row>
    <row r="12" spans="1:17" ht="18" customHeight="1">
      <c r="A12" s="16" t="s">
        <v>72</v>
      </c>
      <c r="B12" s="15">
        <v>0</v>
      </c>
      <c r="C12" s="15">
        <v>0</v>
      </c>
      <c r="D12" s="15">
        <v>0</v>
      </c>
      <c r="E12" s="15">
        <v>0</v>
      </c>
      <c r="F12" s="15">
        <v>0</v>
      </c>
      <c r="G12" s="15">
        <v>0</v>
      </c>
      <c r="H12" s="15">
        <v>0</v>
      </c>
      <c r="I12" s="15">
        <v>0</v>
      </c>
      <c r="J12" s="15">
        <v>0</v>
      </c>
      <c r="K12" s="15">
        <v>0</v>
      </c>
      <c r="L12" s="15">
        <v>0</v>
      </c>
      <c r="M12" s="15">
        <v>0</v>
      </c>
      <c r="N12" s="15">
        <v>0</v>
      </c>
      <c r="O12" s="15">
        <v>0</v>
      </c>
      <c r="P12" s="15">
        <v>0</v>
      </c>
      <c r="Q12" s="15">
        <v>0</v>
      </c>
    </row>
    <row r="13" spans="1:17" ht="18" customHeight="1">
      <c r="A13" s="16" t="s">
        <v>73</v>
      </c>
      <c r="B13" s="15">
        <v>0</v>
      </c>
      <c r="C13" s="15">
        <v>0</v>
      </c>
      <c r="D13" s="15">
        <v>0</v>
      </c>
      <c r="E13" s="15">
        <v>0</v>
      </c>
      <c r="F13" s="15">
        <v>0</v>
      </c>
      <c r="G13" s="15">
        <v>0</v>
      </c>
      <c r="H13" s="15">
        <v>0</v>
      </c>
      <c r="I13" s="15">
        <v>0</v>
      </c>
      <c r="J13" s="15">
        <v>0</v>
      </c>
      <c r="K13" s="15">
        <v>0</v>
      </c>
      <c r="L13" s="15">
        <v>0</v>
      </c>
      <c r="M13" s="15">
        <v>0</v>
      </c>
      <c r="N13" s="15">
        <v>0</v>
      </c>
      <c r="O13" s="15">
        <v>0</v>
      </c>
      <c r="P13" s="15">
        <v>0</v>
      </c>
      <c r="Q13" s="15">
        <v>0</v>
      </c>
    </row>
    <row r="14" spans="1:17" ht="18" customHeight="1">
      <c r="A14" s="16" t="s">
        <v>74</v>
      </c>
      <c r="B14" s="15">
        <v>0</v>
      </c>
      <c r="C14" s="15">
        <v>0</v>
      </c>
      <c r="D14" s="15">
        <v>0</v>
      </c>
      <c r="E14" s="15">
        <v>0</v>
      </c>
      <c r="F14" s="15">
        <v>0</v>
      </c>
      <c r="G14" s="15">
        <v>0</v>
      </c>
      <c r="H14" s="15">
        <v>0</v>
      </c>
      <c r="I14" s="15">
        <v>0</v>
      </c>
      <c r="J14" s="15">
        <v>0</v>
      </c>
      <c r="K14" s="15">
        <v>0</v>
      </c>
      <c r="L14" s="15">
        <v>0</v>
      </c>
      <c r="M14" s="15">
        <v>0</v>
      </c>
      <c r="N14" s="15">
        <v>0</v>
      </c>
      <c r="O14" s="15">
        <v>0</v>
      </c>
      <c r="P14" s="15">
        <v>0</v>
      </c>
      <c r="Q14" s="15">
        <v>0</v>
      </c>
    </row>
    <row r="15" spans="1:17" ht="18" customHeight="1">
      <c r="A15" s="16" t="s">
        <v>75</v>
      </c>
      <c r="B15" s="15">
        <v>0</v>
      </c>
      <c r="C15" s="15">
        <v>0</v>
      </c>
      <c r="D15" s="15">
        <v>0</v>
      </c>
      <c r="E15" s="15">
        <v>0</v>
      </c>
      <c r="F15" s="15">
        <v>0</v>
      </c>
      <c r="G15" s="15">
        <v>0</v>
      </c>
      <c r="H15" s="15">
        <v>0</v>
      </c>
      <c r="I15" s="15">
        <v>0</v>
      </c>
      <c r="J15" s="15">
        <v>0</v>
      </c>
      <c r="K15" s="15">
        <v>0</v>
      </c>
      <c r="L15" s="15">
        <v>0</v>
      </c>
      <c r="M15" s="15">
        <v>0</v>
      </c>
      <c r="N15" s="15">
        <v>0</v>
      </c>
      <c r="O15" s="15">
        <v>0</v>
      </c>
      <c r="P15" s="15">
        <v>0</v>
      </c>
      <c r="Q15" s="15">
        <v>0</v>
      </c>
    </row>
    <row r="16" spans="1:17" ht="18" customHeight="1">
      <c r="A16" s="16" t="s">
        <v>76</v>
      </c>
      <c r="B16" s="15">
        <v>0</v>
      </c>
      <c r="C16" s="15">
        <v>0</v>
      </c>
      <c r="D16" s="15">
        <v>0</v>
      </c>
      <c r="E16" s="15">
        <v>0</v>
      </c>
      <c r="F16" s="15">
        <v>0</v>
      </c>
      <c r="G16" s="15">
        <v>0</v>
      </c>
      <c r="H16" s="15">
        <v>0</v>
      </c>
      <c r="I16" s="15">
        <v>0</v>
      </c>
      <c r="J16" s="15">
        <v>0</v>
      </c>
      <c r="K16" s="15">
        <v>0</v>
      </c>
      <c r="L16" s="15">
        <v>0</v>
      </c>
      <c r="M16" s="15">
        <v>0</v>
      </c>
      <c r="N16" s="15">
        <v>0</v>
      </c>
      <c r="O16" s="15">
        <v>0</v>
      </c>
      <c r="P16" s="15">
        <v>0</v>
      </c>
      <c r="Q16" s="15">
        <v>0</v>
      </c>
    </row>
    <row r="17" spans="1:17" ht="18" customHeight="1">
      <c r="A17" s="16" t="s">
        <v>77</v>
      </c>
      <c r="B17" s="15">
        <v>0</v>
      </c>
      <c r="C17" s="15">
        <v>0</v>
      </c>
      <c r="D17" s="15">
        <v>0</v>
      </c>
      <c r="E17" s="15">
        <v>0</v>
      </c>
      <c r="F17" s="15">
        <v>0</v>
      </c>
      <c r="G17" s="15">
        <v>0</v>
      </c>
      <c r="H17" s="15">
        <v>0</v>
      </c>
      <c r="I17" s="15">
        <v>0</v>
      </c>
      <c r="J17" s="15">
        <v>0</v>
      </c>
      <c r="K17" s="15">
        <v>0</v>
      </c>
      <c r="L17" s="15">
        <v>0</v>
      </c>
      <c r="M17" s="15">
        <v>0</v>
      </c>
      <c r="N17" s="15">
        <v>0</v>
      </c>
      <c r="O17" s="15">
        <v>0</v>
      </c>
      <c r="P17" s="15">
        <v>0</v>
      </c>
      <c r="Q17" s="15">
        <v>0</v>
      </c>
    </row>
    <row r="18" spans="1:17" ht="18" customHeight="1">
      <c r="A18" s="16" t="s">
        <v>78</v>
      </c>
      <c r="B18" s="15">
        <v>0</v>
      </c>
      <c r="C18" s="15">
        <v>0</v>
      </c>
      <c r="D18" s="15">
        <v>0</v>
      </c>
      <c r="E18" s="15">
        <v>0</v>
      </c>
      <c r="F18" s="15">
        <v>0</v>
      </c>
      <c r="G18" s="15">
        <v>0</v>
      </c>
      <c r="H18" s="15">
        <v>0</v>
      </c>
      <c r="I18" s="15">
        <v>0</v>
      </c>
      <c r="J18" s="15">
        <v>0</v>
      </c>
      <c r="K18" s="15">
        <v>0</v>
      </c>
      <c r="L18" s="15">
        <v>0</v>
      </c>
      <c r="M18" s="15">
        <v>0</v>
      </c>
      <c r="N18" s="15">
        <v>0</v>
      </c>
      <c r="O18" s="15">
        <v>0</v>
      </c>
      <c r="P18" s="15">
        <v>0</v>
      </c>
      <c r="Q18" s="15">
        <v>0</v>
      </c>
    </row>
    <row r="19" spans="1:17" ht="18" customHeight="1">
      <c r="A19" s="16" t="s">
        <v>79</v>
      </c>
      <c r="B19" s="15">
        <v>0</v>
      </c>
      <c r="C19" s="15">
        <v>0</v>
      </c>
      <c r="D19" s="15">
        <v>0</v>
      </c>
      <c r="E19" s="15">
        <v>0</v>
      </c>
      <c r="F19" s="15">
        <v>0</v>
      </c>
      <c r="G19" s="15">
        <v>0</v>
      </c>
      <c r="H19" s="15">
        <v>0</v>
      </c>
      <c r="I19" s="15">
        <v>0</v>
      </c>
      <c r="J19" s="15">
        <v>0</v>
      </c>
      <c r="K19" s="15">
        <v>0</v>
      </c>
      <c r="L19" s="15">
        <v>0</v>
      </c>
      <c r="M19" s="15">
        <v>0</v>
      </c>
      <c r="N19" s="15">
        <v>0</v>
      </c>
      <c r="O19" s="15">
        <v>0</v>
      </c>
      <c r="P19" s="15">
        <v>0</v>
      </c>
      <c r="Q19" s="15">
        <v>0</v>
      </c>
    </row>
    <row r="20" spans="1:17" ht="18" customHeight="1">
      <c r="A20" s="16" t="s">
        <v>80</v>
      </c>
      <c r="B20" s="15">
        <v>0</v>
      </c>
      <c r="C20" s="15">
        <v>0</v>
      </c>
      <c r="D20" s="15">
        <v>0</v>
      </c>
      <c r="E20" s="15">
        <v>0</v>
      </c>
      <c r="F20" s="15">
        <v>0</v>
      </c>
      <c r="G20" s="15">
        <v>0</v>
      </c>
      <c r="H20" s="15">
        <v>0</v>
      </c>
      <c r="I20" s="15">
        <v>0</v>
      </c>
      <c r="J20" s="15">
        <v>0</v>
      </c>
      <c r="K20" s="15">
        <v>0</v>
      </c>
      <c r="L20" s="15">
        <v>0</v>
      </c>
      <c r="M20" s="15">
        <v>0</v>
      </c>
      <c r="N20" s="15">
        <v>0</v>
      </c>
      <c r="O20" s="15">
        <v>0</v>
      </c>
      <c r="P20" s="15">
        <v>0</v>
      </c>
      <c r="Q20" s="15">
        <v>0</v>
      </c>
    </row>
    <row r="21" spans="1:17" ht="18" customHeight="1">
      <c r="A21" s="16" t="s">
        <v>81</v>
      </c>
      <c r="B21" s="15">
        <v>1</v>
      </c>
      <c r="C21" s="15">
        <v>0</v>
      </c>
      <c r="D21" s="15">
        <v>1</v>
      </c>
      <c r="E21" s="15">
        <v>0</v>
      </c>
      <c r="F21" s="15">
        <v>1</v>
      </c>
      <c r="G21" s="15">
        <v>0</v>
      </c>
      <c r="H21" s="15">
        <v>0</v>
      </c>
      <c r="I21" s="15">
        <v>0</v>
      </c>
      <c r="J21" s="15">
        <v>0</v>
      </c>
      <c r="K21" s="15">
        <v>0</v>
      </c>
      <c r="L21" s="15">
        <v>0</v>
      </c>
      <c r="M21" s="15">
        <v>1</v>
      </c>
      <c r="N21" s="15">
        <v>0</v>
      </c>
      <c r="O21" s="15">
        <v>0</v>
      </c>
      <c r="P21" s="15">
        <v>0</v>
      </c>
      <c r="Q21" s="15">
        <v>0</v>
      </c>
    </row>
    <row r="22" spans="1:17" ht="18" customHeight="1">
      <c r="A22" s="19" t="s">
        <v>82</v>
      </c>
      <c r="B22" s="18">
        <v>0</v>
      </c>
      <c r="C22" s="18">
        <v>0</v>
      </c>
      <c r="D22" s="18">
        <v>0</v>
      </c>
      <c r="E22" s="18">
        <v>0</v>
      </c>
      <c r="F22" s="18">
        <v>0</v>
      </c>
      <c r="G22" s="18">
        <v>0</v>
      </c>
      <c r="H22" s="18">
        <v>0</v>
      </c>
      <c r="I22" s="18">
        <v>0</v>
      </c>
      <c r="J22" s="18">
        <v>0</v>
      </c>
      <c r="K22" s="18">
        <v>0</v>
      </c>
      <c r="L22" s="18">
        <v>0</v>
      </c>
      <c r="M22" s="18">
        <v>0</v>
      </c>
      <c r="N22" s="18">
        <v>0</v>
      </c>
      <c r="O22" s="18">
        <v>0</v>
      </c>
      <c r="P22" s="18">
        <v>0</v>
      </c>
      <c r="Q22" s="18">
        <v>0</v>
      </c>
    </row>
    <row r="23" spans="1:17" ht="18" customHeight="1">
      <c r="A23" s="16" t="s">
        <v>83</v>
      </c>
      <c r="B23" s="18">
        <v>0</v>
      </c>
      <c r="C23" s="18">
        <v>0</v>
      </c>
      <c r="D23" s="18">
        <v>0</v>
      </c>
      <c r="E23" s="18">
        <v>0</v>
      </c>
      <c r="F23" s="18">
        <v>0</v>
      </c>
      <c r="G23" s="18">
        <v>0</v>
      </c>
      <c r="H23" s="18">
        <v>0</v>
      </c>
      <c r="I23" s="18">
        <v>0</v>
      </c>
      <c r="J23" s="18">
        <v>0</v>
      </c>
      <c r="K23" s="18">
        <v>0</v>
      </c>
      <c r="L23" s="18">
        <v>0</v>
      </c>
      <c r="M23" s="18">
        <v>0</v>
      </c>
      <c r="N23" s="18">
        <v>0</v>
      </c>
      <c r="O23" s="18">
        <v>0</v>
      </c>
      <c r="P23" s="18">
        <v>0</v>
      </c>
      <c r="Q23" s="18">
        <v>0</v>
      </c>
    </row>
    <row r="24" spans="1:17" ht="18" customHeight="1">
      <c r="A24" s="16" t="s">
        <v>84</v>
      </c>
      <c r="B24" s="18">
        <v>0</v>
      </c>
      <c r="C24" s="18">
        <v>0</v>
      </c>
      <c r="D24" s="18">
        <v>0</v>
      </c>
      <c r="E24" s="18">
        <v>0</v>
      </c>
      <c r="F24" s="18">
        <v>0</v>
      </c>
      <c r="G24" s="18">
        <v>0</v>
      </c>
      <c r="H24" s="18">
        <v>0</v>
      </c>
      <c r="I24" s="18">
        <v>0</v>
      </c>
      <c r="J24" s="18">
        <v>0</v>
      </c>
      <c r="K24" s="18">
        <v>0</v>
      </c>
      <c r="L24" s="18">
        <v>0</v>
      </c>
      <c r="M24" s="18">
        <v>0</v>
      </c>
      <c r="N24" s="18">
        <v>0</v>
      </c>
      <c r="O24" s="18">
        <v>0</v>
      </c>
      <c r="P24" s="18">
        <v>0</v>
      </c>
      <c r="Q24" s="18">
        <v>0</v>
      </c>
    </row>
    <row r="25" spans="1:17" ht="18" customHeight="1" thickBot="1">
      <c r="A25" s="16" t="s">
        <v>85</v>
      </c>
      <c r="B25" s="18">
        <v>0</v>
      </c>
      <c r="C25" s="18">
        <v>0</v>
      </c>
      <c r="D25" s="18">
        <v>0</v>
      </c>
      <c r="E25" s="18">
        <v>0</v>
      </c>
      <c r="F25" s="18">
        <v>0</v>
      </c>
      <c r="G25" s="18">
        <v>0</v>
      </c>
      <c r="H25" s="18">
        <v>0</v>
      </c>
      <c r="I25" s="18">
        <v>0</v>
      </c>
      <c r="J25" s="18">
        <v>0</v>
      </c>
      <c r="K25" s="18">
        <v>0</v>
      </c>
      <c r="L25" s="18">
        <v>0</v>
      </c>
      <c r="M25" s="18">
        <v>0</v>
      </c>
      <c r="N25" s="18">
        <v>0</v>
      </c>
      <c r="O25" s="18">
        <v>0</v>
      </c>
      <c r="P25" s="18">
        <v>0</v>
      </c>
      <c r="Q25" s="18">
        <v>0</v>
      </c>
    </row>
    <row r="26" spans="1:17" ht="18" customHeight="1" thickTop="1">
      <c r="A26" s="20" t="s">
        <v>10</v>
      </c>
      <c r="B26" s="17">
        <f aca="true" t="shared" si="0" ref="B26:Q26">SUM(B6:B25)</f>
        <v>5</v>
      </c>
      <c r="C26" s="17">
        <f t="shared" si="0"/>
        <v>2</v>
      </c>
      <c r="D26" s="17">
        <f t="shared" si="0"/>
        <v>4</v>
      </c>
      <c r="E26" s="17">
        <f t="shared" si="0"/>
        <v>3</v>
      </c>
      <c r="F26" s="17">
        <f t="shared" si="0"/>
        <v>1</v>
      </c>
      <c r="G26" s="17">
        <f t="shared" si="0"/>
        <v>0</v>
      </c>
      <c r="H26" s="17">
        <f t="shared" si="0"/>
        <v>0</v>
      </c>
      <c r="I26" s="17">
        <f t="shared" si="0"/>
        <v>0</v>
      </c>
      <c r="J26" s="17">
        <f t="shared" si="0"/>
        <v>0</v>
      </c>
      <c r="K26" s="17">
        <f t="shared" si="0"/>
        <v>0</v>
      </c>
      <c r="L26" s="17">
        <f t="shared" si="0"/>
        <v>0</v>
      </c>
      <c r="M26" s="17">
        <f t="shared" si="0"/>
        <v>4</v>
      </c>
      <c r="N26" s="17">
        <f t="shared" si="0"/>
        <v>0</v>
      </c>
      <c r="O26" s="17">
        <f t="shared" si="0"/>
        <v>0</v>
      </c>
      <c r="P26" s="17">
        <f t="shared" si="0"/>
        <v>3</v>
      </c>
      <c r="Q26" s="17">
        <f t="shared" si="0"/>
        <v>1</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pane xSplit="1" ySplit="5" topLeftCell="B6" activePane="bottomRight" state="frozen"/>
      <selection pane="topLeft" activeCell="B8" sqref="B8"/>
      <selection pane="topRight" activeCell="B8" sqref="B8"/>
      <selection pane="bottomLeft" activeCell="B8" sqref="B8"/>
      <selection pane="bottomRight" activeCell="A1" sqref="A1"/>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96</v>
      </c>
      <c r="B1" s="1"/>
      <c r="C1" s="1"/>
      <c r="D1" s="1"/>
      <c r="E1" s="1"/>
      <c r="F1" s="1"/>
      <c r="G1" s="1"/>
      <c r="H1" s="1"/>
      <c r="I1" s="1"/>
      <c r="J1" s="1"/>
      <c r="K1" s="1"/>
      <c r="L1" s="1"/>
      <c r="M1" s="1"/>
      <c r="N1" s="1"/>
      <c r="O1" s="1"/>
      <c r="P1" s="1"/>
    </row>
    <row r="2" spans="1:17" s="3" customFormat="1" ht="18" customHeight="1">
      <c r="A2" s="180" t="s">
        <v>65</v>
      </c>
      <c r="B2" s="180"/>
      <c r="C2" s="180"/>
      <c r="D2" s="180"/>
      <c r="E2" s="180"/>
      <c r="F2" s="180"/>
      <c r="G2" s="180"/>
      <c r="H2" s="180"/>
      <c r="I2" s="180"/>
      <c r="J2" s="180"/>
      <c r="K2" s="180"/>
      <c r="L2" s="180"/>
      <c r="M2" s="180"/>
      <c r="N2" s="180"/>
      <c r="O2" s="180"/>
      <c r="P2" s="180"/>
      <c r="Q2" s="149"/>
    </row>
    <row r="3" spans="1:17" s="3" customFormat="1" ht="18" customHeight="1">
      <c r="A3" s="4" t="s">
        <v>39</v>
      </c>
      <c r="B3" s="4"/>
      <c r="C3" s="4"/>
      <c r="D3" s="4"/>
      <c r="E3" s="4"/>
      <c r="F3" s="4"/>
      <c r="G3" s="4"/>
      <c r="H3" s="4"/>
      <c r="I3" s="4"/>
      <c r="J3" s="4"/>
      <c r="K3" s="4"/>
      <c r="L3" s="4"/>
      <c r="M3" s="4"/>
      <c r="N3" s="4"/>
      <c r="O3" s="4"/>
      <c r="P3" s="5"/>
      <c r="Q3" s="5" t="s">
        <v>1</v>
      </c>
    </row>
    <row r="4" spans="1:17" ht="18" customHeight="1">
      <c r="A4" s="181" t="s">
        <v>2</v>
      </c>
      <c r="B4" s="183" t="s">
        <v>38</v>
      </c>
      <c r="C4" s="183" t="s">
        <v>3</v>
      </c>
      <c r="D4" s="185" t="s">
        <v>4</v>
      </c>
      <c r="E4" s="186"/>
      <c r="F4" s="186"/>
      <c r="G4" s="186"/>
      <c r="H4" s="187"/>
      <c r="I4" s="188" t="s">
        <v>5</v>
      </c>
      <c r="J4" s="189"/>
      <c r="K4" s="189"/>
      <c r="L4" s="189"/>
      <c r="M4" s="189"/>
      <c r="N4" s="190"/>
      <c r="O4" s="181" t="s">
        <v>6</v>
      </c>
      <c r="P4" s="185" t="s">
        <v>37</v>
      </c>
      <c r="Q4" s="187"/>
    </row>
    <row r="5" spans="1:17" ht="22.5">
      <c r="A5" s="182"/>
      <c r="B5" s="184"/>
      <c r="C5" s="184"/>
      <c r="D5" s="8"/>
      <c r="E5" s="9" t="s">
        <v>99</v>
      </c>
      <c r="F5" s="9" t="s">
        <v>7</v>
      </c>
      <c r="G5" s="9" t="s">
        <v>8</v>
      </c>
      <c r="H5" s="7" t="s">
        <v>9</v>
      </c>
      <c r="I5" s="10" t="s">
        <v>31</v>
      </c>
      <c r="J5" s="11" t="s">
        <v>33</v>
      </c>
      <c r="K5" s="12" t="s">
        <v>32</v>
      </c>
      <c r="L5" s="12" t="s">
        <v>34</v>
      </c>
      <c r="M5" s="12" t="s">
        <v>35</v>
      </c>
      <c r="N5" s="12" t="s">
        <v>36</v>
      </c>
      <c r="O5" s="182"/>
      <c r="P5" s="13"/>
      <c r="Q5" s="9" t="s">
        <v>36</v>
      </c>
    </row>
    <row r="6" spans="1:17" ht="18" customHeight="1">
      <c r="A6" s="14" t="s">
        <v>66</v>
      </c>
      <c r="B6" s="15">
        <v>3</v>
      </c>
      <c r="C6" s="15">
        <v>9</v>
      </c>
      <c r="D6" s="15">
        <v>12</v>
      </c>
      <c r="E6" s="15">
        <v>0</v>
      </c>
      <c r="F6" s="15">
        <v>8</v>
      </c>
      <c r="G6" s="15">
        <v>4</v>
      </c>
      <c r="H6" s="15">
        <v>0</v>
      </c>
      <c r="I6" s="15">
        <v>1</v>
      </c>
      <c r="J6" s="15">
        <v>6</v>
      </c>
      <c r="K6" s="15">
        <v>2</v>
      </c>
      <c r="L6" s="15">
        <v>2</v>
      </c>
      <c r="M6" s="15">
        <v>1</v>
      </c>
      <c r="N6" s="15">
        <v>0</v>
      </c>
      <c r="O6" s="15">
        <v>0</v>
      </c>
      <c r="P6" s="15">
        <v>0</v>
      </c>
      <c r="Q6" s="15">
        <v>0</v>
      </c>
    </row>
    <row r="7" spans="1:17" ht="18" customHeight="1">
      <c r="A7" s="14" t="s">
        <v>67</v>
      </c>
      <c r="B7" s="15">
        <v>0</v>
      </c>
      <c r="C7" s="15">
        <v>1</v>
      </c>
      <c r="D7" s="15">
        <v>1</v>
      </c>
      <c r="E7" s="15">
        <v>0</v>
      </c>
      <c r="F7" s="15">
        <v>1</v>
      </c>
      <c r="G7" s="15">
        <v>0</v>
      </c>
      <c r="H7" s="15">
        <v>0</v>
      </c>
      <c r="I7" s="15">
        <v>0</v>
      </c>
      <c r="J7" s="15">
        <v>1</v>
      </c>
      <c r="K7" s="15">
        <v>0</v>
      </c>
      <c r="L7" s="15">
        <v>0</v>
      </c>
      <c r="M7" s="15">
        <v>0</v>
      </c>
      <c r="N7" s="15">
        <v>0</v>
      </c>
      <c r="O7" s="15">
        <v>0</v>
      </c>
      <c r="P7" s="15">
        <v>0</v>
      </c>
      <c r="Q7" s="15">
        <v>0</v>
      </c>
    </row>
    <row r="8" spans="1:17" ht="18" customHeight="1">
      <c r="A8" s="16" t="s">
        <v>68</v>
      </c>
      <c r="B8" s="15">
        <v>1</v>
      </c>
      <c r="C8" s="15">
        <v>8</v>
      </c>
      <c r="D8" s="15">
        <v>7</v>
      </c>
      <c r="E8" s="15">
        <v>0</v>
      </c>
      <c r="F8" s="15">
        <v>3</v>
      </c>
      <c r="G8" s="15">
        <v>4</v>
      </c>
      <c r="H8" s="15">
        <v>0</v>
      </c>
      <c r="I8" s="15">
        <v>3</v>
      </c>
      <c r="J8" s="15">
        <v>3</v>
      </c>
      <c r="K8" s="15">
        <v>1</v>
      </c>
      <c r="L8" s="15">
        <v>0</v>
      </c>
      <c r="M8" s="15">
        <v>0</v>
      </c>
      <c r="N8" s="15">
        <v>0</v>
      </c>
      <c r="O8" s="15">
        <v>2</v>
      </c>
      <c r="P8" s="15">
        <v>0</v>
      </c>
      <c r="Q8" s="15">
        <v>0</v>
      </c>
    </row>
    <row r="9" spans="1:17" ht="18" customHeight="1">
      <c r="A9" s="16" t="s">
        <v>69</v>
      </c>
      <c r="B9" s="15">
        <v>3</v>
      </c>
      <c r="C9" s="15">
        <v>13</v>
      </c>
      <c r="D9" s="15">
        <v>13</v>
      </c>
      <c r="E9" s="15">
        <v>0</v>
      </c>
      <c r="F9" s="15">
        <v>4</v>
      </c>
      <c r="G9" s="15">
        <v>8</v>
      </c>
      <c r="H9" s="15">
        <v>1</v>
      </c>
      <c r="I9" s="15">
        <v>1</v>
      </c>
      <c r="J9" s="15">
        <v>4</v>
      </c>
      <c r="K9" s="15">
        <v>4</v>
      </c>
      <c r="L9" s="15">
        <v>2</v>
      </c>
      <c r="M9" s="15">
        <v>1</v>
      </c>
      <c r="N9" s="15">
        <v>1</v>
      </c>
      <c r="O9" s="15">
        <v>1</v>
      </c>
      <c r="P9" s="15">
        <v>2</v>
      </c>
      <c r="Q9" s="15">
        <v>0</v>
      </c>
    </row>
    <row r="10" spans="1:17" ht="18" customHeight="1">
      <c r="A10" s="16" t="s">
        <v>70</v>
      </c>
      <c r="B10" s="15">
        <v>0</v>
      </c>
      <c r="C10" s="15">
        <v>11</v>
      </c>
      <c r="D10" s="15">
        <v>9</v>
      </c>
      <c r="E10" s="15">
        <v>0</v>
      </c>
      <c r="F10" s="15">
        <v>2</v>
      </c>
      <c r="G10" s="15">
        <v>7</v>
      </c>
      <c r="H10" s="15">
        <v>0</v>
      </c>
      <c r="I10" s="15">
        <v>6</v>
      </c>
      <c r="J10" s="15">
        <v>2</v>
      </c>
      <c r="K10" s="15">
        <v>1</v>
      </c>
      <c r="L10" s="15">
        <v>0</v>
      </c>
      <c r="M10" s="15">
        <v>0</v>
      </c>
      <c r="N10" s="15">
        <v>0</v>
      </c>
      <c r="O10" s="15">
        <v>0</v>
      </c>
      <c r="P10" s="15">
        <v>2</v>
      </c>
      <c r="Q10" s="15">
        <v>0</v>
      </c>
    </row>
    <row r="11" spans="1:17" ht="18" customHeight="1">
      <c r="A11" s="16" t="s">
        <v>71</v>
      </c>
      <c r="B11" s="15">
        <v>0</v>
      </c>
      <c r="C11" s="15">
        <v>0</v>
      </c>
      <c r="D11" s="15">
        <v>0</v>
      </c>
      <c r="E11" s="15">
        <v>0</v>
      </c>
      <c r="F11" s="15">
        <v>0</v>
      </c>
      <c r="G11" s="15">
        <v>0</v>
      </c>
      <c r="H11" s="15">
        <v>0</v>
      </c>
      <c r="I11" s="15">
        <v>0</v>
      </c>
      <c r="J11" s="15">
        <v>0</v>
      </c>
      <c r="K11" s="15">
        <v>0</v>
      </c>
      <c r="L11" s="15">
        <v>0</v>
      </c>
      <c r="M11" s="15">
        <v>0</v>
      </c>
      <c r="N11" s="15">
        <v>0</v>
      </c>
      <c r="O11" s="15">
        <v>0</v>
      </c>
      <c r="P11" s="15">
        <v>0</v>
      </c>
      <c r="Q11" s="15">
        <v>0</v>
      </c>
    </row>
    <row r="12" spans="1:17" ht="18" customHeight="1">
      <c r="A12" s="19" t="s">
        <v>72</v>
      </c>
      <c r="B12" s="18">
        <v>0</v>
      </c>
      <c r="C12" s="18">
        <v>2</v>
      </c>
      <c r="D12" s="18">
        <v>1</v>
      </c>
      <c r="E12" s="18">
        <v>0</v>
      </c>
      <c r="F12" s="18">
        <v>1</v>
      </c>
      <c r="G12" s="18">
        <v>0</v>
      </c>
      <c r="H12" s="18">
        <v>0</v>
      </c>
      <c r="I12" s="18">
        <v>0</v>
      </c>
      <c r="J12" s="18">
        <v>1</v>
      </c>
      <c r="K12" s="18">
        <v>0</v>
      </c>
      <c r="L12" s="18">
        <v>0</v>
      </c>
      <c r="M12" s="18">
        <v>0</v>
      </c>
      <c r="N12" s="18">
        <v>0</v>
      </c>
      <c r="O12" s="18">
        <v>0</v>
      </c>
      <c r="P12" s="18">
        <v>1</v>
      </c>
      <c r="Q12" s="18">
        <v>0</v>
      </c>
    </row>
    <row r="13" spans="1:17" ht="18" customHeight="1">
      <c r="A13" s="19" t="s">
        <v>73</v>
      </c>
      <c r="B13" s="18">
        <v>0</v>
      </c>
      <c r="C13" s="18">
        <v>11</v>
      </c>
      <c r="D13" s="18">
        <v>7</v>
      </c>
      <c r="E13" s="18">
        <v>0</v>
      </c>
      <c r="F13" s="18">
        <v>6</v>
      </c>
      <c r="G13" s="18">
        <v>0</v>
      </c>
      <c r="H13" s="18">
        <v>1</v>
      </c>
      <c r="I13" s="18">
        <v>0</v>
      </c>
      <c r="J13" s="18">
        <v>4</v>
      </c>
      <c r="K13" s="18">
        <v>3</v>
      </c>
      <c r="L13" s="18">
        <v>0</v>
      </c>
      <c r="M13" s="18">
        <v>0</v>
      </c>
      <c r="N13" s="18">
        <v>0</v>
      </c>
      <c r="O13" s="18">
        <v>0</v>
      </c>
      <c r="P13" s="18">
        <v>4</v>
      </c>
      <c r="Q13" s="18">
        <v>0</v>
      </c>
    </row>
    <row r="14" spans="1:17" ht="18" customHeight="1">
      <c r="A14" s="19" t="s">
        <v>74</v>
      </c>
      <c r="B14" s="18">
        <v>0</v>
      </c>
      <c r="C14" s="18">
        <v>0</v>
      </c>
      <c r="D14" s="18">
        <v>0</v>
      </c>
      <c r="E14" s="18">
        <v>0</v>
      </c>
      <c r="F14" s="18">
        <v>0</v>
      </c>
      <c r="G14" s="18">
        <v>0</v>
      </c>
      <c r="H14" s="18">
        <v>0</v>
      </c>
      <c r="I14" s="18">
        <v>0</v>
      </c>
      <c r="J14" s="18">
        <v>0</v>
      </c>
      <c r="K14" s="18">
        <v>0</v>
      </c>
      <c r="L14" s="18">
        <v>0</v>
      </c>
      <c r="M14" s="18">
        <v>0</v>
      </c>
      <c r="N14" s="18">
        <v>0</v>
      </c>
      <c r="O14" s="18">
        <v>0</v>
      </c>
      <c r="P14" s="18">
        <v>0</v>
      </c>
      <c r="Q14" s="18">
        <v>0</v>
      </c>
    </row>
    <row r="15" spans="1:17" ht="18" customHeight="1">
      <c r="A15" s="19" t="s">
        <v>75</v>
      </c>
      <c r="B15" s="18">
        <v>0</v>
      </c>
      <c r="C15" s="18">
        <v>1</v>
      </c>
      <c r="D15" s="18">
        <v>0</v>
      </c>
      <c r="E15" s="18">
        <v>0</v>
      </c>
      <c r="F15" s="18">
        <v>0</v>
      </c>
      <c r="G15" s="18">
        <v>0</v>
      </c>
      <c r="H15" s="18">
        <v>0</v>
      </c>
      <c r="I15" s="18">
        <v>0</v>
      </c>
      <c r="J15" s="18">
        <v>0</v>
      </c>
      <c r="K15" s="18">
        <v>0</v>
      </c>
      <c r="L15" s="18">
        <v>0</v>
      </c>
      <c r="M15" s="18">
        <v>0</v>
      </c>
      <c r="N15" s="18">
        <v>0</v>
      </c>
      <c r="O15" s="18">
        <v>1</v>
      </c>
      <c r="P15" s="18">
        <v>0</v>
      </c>
      <c r="Q15" s="18">
        <v>0</v>
      </c>
    </row>
    <row r="16" spans="1:17" ht="18" customHeight="1">
      <c r="A16" s="19" t="s">
        <v>76</v>
      </c>
      <c r="B16" s="18">
        <v>0</v>
      </c>
      <c r="C16" s="18">
        <v>152</v>
      </c>
      <c r="D16" s="18">
        <v>145</v>
      </c>
      <c r="E16" s="18">
        <v>1</v>
      </c>
      <c r="F16" s="18">
        <v>99</v>
      </c>
      <c r="G16" s="18">
        <v>45</v>
      </c>
      <c r="H16" s="18">
        <v>0</v>
      </c>
      <c r="I16" s="18">
        <v>0</v>
      </c>
      <c r="J16" s="18">
        <v>44</v>
      </c>
      <c r="K16" s="18">
        <v>0</v>
      </c>
      <c r="L16" s="18">
        <v>11</v>
      </c>
      <c r="M16" s="18">
        <v>90</v>
      </c>
      <c r="N16" s="18">
        <v>0</v>
      </c>
      <c r="O16" s="18">
        <v>7</v>
      </c>
      <c r="P16" s="18">
        <v>0</v>
      </c>
      <c r="Q16" s="18">
        <v>0</v>
      </c>
    </row>
    <row r="17" spans="1:17" ht="18" customHeight="1">
      <c r="A17" s="19" t="s">
        <v>77</v>
      </c>
      <c r="B17" s="18">
        <v>56</v>
      </c>
      <c r="C17" s="18">
        <v>50</v>
      </c>
      <c r="D17" s="18">
        <v>93</v>
      </c>
      <c r="E17" s="18">
        <v>20</v>
      </c>
      <c r="F17" s="18">
        <v>40</v>
      </c>
      <c r="G17" s="18">
        <v>33</v>
      </c>
      <c r="H17" s="18">
        <v>0</v>
      </c>
      <c r="I17" s="18">
        <v>1</v>
      </c>
      <c r="J17" s="18">
        <v>25</v>
      </c>
      <c r="K17" s="18">
        <v>1</v>
      </c>
      <c r="L17" s="18">
        <v>14</v>
      </c>
      <c r="M17" s="18">
        <v>22</v>
      </c>
      <c r="N17" s="18">
        <v>30</v>
      </c>
      <c r="O17" s="18">
        <v>1</v>
      </c>
      <c r="P17" s="18">
        <v>12</v>
      </c>
      <c r="Q17" s="18">
        <v>12</v>
      </c>
    </row>
    <row r="18" spans="1:17" ht="18" customHeight="1">
      <c r="A18" s="19" t="s">
        <v>78</v>
      </c>
      <c r="B18" s="18">
        <v>41</v>
      </c>
      <c r="C18" s="18">
        <v>107</v>
      </c>
      <c r="D18" s="18">
        <v>133</v>
      </c>
      <c r="E18" s="18">
        <v>5</v>
      </c>
      <c r="F18" s="18">
        <v>114</v>
      </c>
      <c r="G18" s="18">
        <v>14</v>
      </c>
      <c r="H18" s="18">
        <v>0</v>
      </c>
      <c r="I18" s="18">
        <v>7</v>
      </c>
      <c r="J18" s="18">
        <v>5</v>
      </c>
      <c r="K18" s="18">
        <v>1</v>
      </c>
      <c r="L18" s="18">
        <v>26</v>
      </c>
      <c r="M18" s="18">
        <v>69</v>
      </c>
      <c r="N18" s="18">
        <v>25</v>
      </c>
      <c r="O18" s="18">
        <v>0</v>
      </c>
      <c r="P18" s="18">
        <v>15</v>
      </c>
      <c r="Q18" s="18">
        <v>15</v>
      </c>
    </row>
    <row r="19" spans="1:17" ht="18" customHeight="1">
      <c r="A19" s="19" t="s">
        <v>79</v>
      </c>
      <c r="B19" s="18">
        <v>0</v>
      </c>
      <c r="C19" s="18">
        <v>0</v>
      </c>
      <c r="D19" s="18">
        <v>0</v>
      </c>
      <c r="E19" s="18">
        <v>0</v>
      </c>
      <c r="F19" s="18">
        <v>0</v>
      </c>
      <c r="G19" s="18">
        <v>0</v>
      </c>
      <c r="H19" s="18">
        <v>0</v>
      </c>
      <c r="I19" s="18">
        <v>0</v>
      </c>
      <c r="J19" s="18">
        <v>0</v>
      </c>
      <c r="K19" s="18">
        <v>0</v>
      </c>
      <c r="L19" s="18">
        <v>0</v>
      </c>
      <c r="M19" s="18">
        <v>0</v>
      </c>
      <c r="N19" s="18">
        <v>0</v>
      </c>
      <c r="O19" s="18">
        <v>0</v>
      </c>
      <c r="P19" s="18">
        <v>0</v>
      </c>
      <c r="Q19" s="18">
        <v>0</v>
      </c>
    </row>
    <row r="20" spans="1:17" ht="18" customHeight="1">
      <c r="A20" s="19" t="s">
        <v>80</v>
      </c>
      <c r="B20" s="18">
        <v>0</v>
      </c>
      <c r="C20" s="18">
        <v>55</v>
      </c>
      <c r="D20" s="18">
        <v>52</v>
      </c>
      <c r="E20" s="18">
        <v>12</v>
      </c>
      <c r="F20" s="18">
        <v>38</v>
      </c>
      <c r="G20" s="18">
        <v>2</v>
      </c>
      <c r="H20" s="18">
        <v>0</v>
      </c>
      <c r="I20" s="18">
        <v>0</v>
      </c>
      <c r="J20" s="18">
        <v>2</v>
      </c>
      <c r="K20" s="18">
        <v>5</v>
      </c>
      <c r="L20" s="18">
        <v>39</v>
      </c>
      <c r="M20" s="18">
        <v>6</v>
      </c>
      <c r="N20" s="18">
        <v>0</v>
      </c>
      <c r="O20" s="18">
        <v>2</v>
      </c>
      <c r="P20" s="18">
        <v>1</v>
      </c>
      <c r="Q20" s="18">
        <v>0</v>
      </c>
    </row>
    <row r="21" spans="1:17" ht="18" customHeight="1">
      <c r="A21" s="19" t="s">
        <v>81</v>
      </c>
      <c r="B21" s="18">
        <v>0</v>
      </c>
      <c r="C21" s="18">
        <v>2</v>
      </c>
      <c r="D21" s="18">
        <v>2</v>
      </c>
      <c r="E21" s="18">
        <v>2</v>
      </c>
      <c r="F21" s="18">
        <v>0</v>
      </c>
      <c r="G21" s="18">
        <v>0</v>
      </c>
      <c r="H21" s="18">
        <v>0</v>
      </c>
      <c r="I21" s="18">
        <v>0</v>
      </c>
      <c r="J21" s="18">
        <v>1</v>
      </c>
      <c r="K21" s="18">
        <v>0</v>
      </c>
      <c r="L21" s="18">
        <v>1</v>
      </c>
      <c r="M21" s="18">
        <v>0</v>
      </c>
      <c r="N21" s="18">
        <v>0</v>
      </c>
      <c r="O21" s="18">
        <v>0</v>
      </c>
      <c r="P21" s="18">
        <v>0</v>
      </c>
      <c r="Q21" s="18">
        <v>0</v>
      </c>
    </row>
    <row r="22" spans="1:17" ht="18" customHeight="1">
      <c r="A22" s="19" t="s">
        <v>82</v>
      </c>
      <c r="B22" s="18">
        <v>13</v>
      </c>
      <c r="C22" s="18">
        <v>15</v>
      </c>
      <c r="D22" s="18">
        <v>12</v>
      </c>
      <c r="E22" s="18">
        <v>0</v>
      </c>
      <c r="F22" s="18">
        <v>10</v>
      </c>
      <c r="G22" s="18">
        <v>2</v>
      </c>
      <c r="H22" s="18">
        <v>0</v>
      </c>
      <c r="I22" s="18">
        <v>3</v>
      </c>
      <c r="J22" s="18">
        <v>1</v>
      </c>
      <c r="K22" s="18">
        <v>0</v>
      </c>
      <c r="L22" s="18">
        <v>2</v>
      </c>
      <c r="M22" s="18">
        <v>5</v>
      </c>
      <c r="N22" s="18">
        <v>1</v>
      </c>
      <c r="O22" s="18">
        <v>3</v>
      </c>
      <c r="P22" s="18">
        <v>13</v>
      </c>
      <c r="Q22" s="18">
        <v>3</v>
      </c>
    </row>
    <row r="23" spans="1:17" ht="18" customHeight="1">
      <c r="A23" s="19" t="s">
        <v>83</v>
      </c>
      <c r="B23" s="18">
        <v>0</v>
      </c>
      <c r="C23" s="18">
        <v>16</v>
      </c>
      <c r="D23" s="18">
        <v>16</v>
      </c>
      <c r="E23" s="18">
        <v>10</v>
      </c>
      <c r="F23" s="18">
        <v>2</v>
      </c>
      <c r="G23" s="18">
        <v>4</v>
      </c>
      <c r="H23" s="18">
        <v>0</v>
      </c>
      <c r="I23" s="18">
        <v>13</v>
      </c>
      <c r="J23" s="18">
        <v>1</v>
      </c>
      <c r="K23" s="18">
        <v>2</v>
      </c>
      <c r="L23" s="18">
        <v>0</v>
      </c>
      <c r="M23" s="18">
        <v>0</v>
      </c>
      <c r="N23" s="18">
        <v>0</v>
      </c>
      <c r="O23" s="18">
        <v>0</v>
      </c>
      <c r="P23" s="18">
        <v>0</v>
      </c>
      <c r="Q23" s="18">
        <v>0</v>
      </c>
    </row>
    <row r="24" spans="1:17" ht="18" customHeight="1">
      <c r="A24" s="19" t="s">
        <v>84</v>
      </c>
      <c r="B24" s="18">
        <v>0</v>
      </c>
      <c r="C24" s="18">
        <v>1</v>
      </c>
      <c r="D24" s="18">
        <v>0</v>
      </c>
      <c r="E24" s="18">
        <v>0</v>
      </c>
      <c r="F24" s="18">
        <v>0</v>
      </c>
      <c r="G24" s="18">
        <v>0</v>
      </c>
      <c r="H24" s="18">
        <v>0</v>
      </c>
      <c r="I24" s="18">
        <v>0</v>
      </c>
      <c r="J24" s="18">
        <v>0</v>
      </c>
      <c r="K24" s="18">
        <v>0</v>
      </c>
      <c r="L24" s="18">
        <v>0</v>
      </c>
      <c r="M24" s="18">
        <v>0</v>
      </c>
      <c r="N24" s="18">
        <v>0</v>
      </c>
      <c r="O24" s="18">
        <v>0</v>
      </c>
      <c r="P24" s="18">
        <v>1</v>
      </c>
      <c r="Q24" s="18">
        <v>0</v>
      </c>
    </row>
    <row r="25" spans="1:17" ht="18" customHeight="1" thickBot="1">
      <c r="A25" s="19" t="s">
        <v>85</v>
      </c>
      <c r="B25" s="18">
        <v>0</v>
      </c>
      <c r="C25" s="18">
        <v>5</v>
      </c>
      <c r="D25" s="18">
        <v>5</v>
      </c>
      <c r="E25" s="18">
        <v>1</v>
      </c>
      <c r="F25" s="18">
        <v>3</v>
      </c>
      <c r="G25" s="18">
        <v>1</v>
      </c>
      <c r="H25" s="18">
        <v>0</v>
      </c>
      <c r="I25" s="18">
        <v>1</v>
      </c>
      <c r="J25" s="18">
        <v>4</v>
      </c>
      <c r="K25" s="18">
        <v>0</v>
      </c>
      <c r="L25" s="18">
        <v>0</v>
      </c>
      <c r="M25" s="18">
        <v>0</v>
      </c>
      <c r="N25" s="18">
        <v>0</v>
      </c>
      <c r="O25" s="18">
        <v>0</v>
      </c>
      <c r="P25" s="18">
        <v>0</v>
      </c>
      <c r="Q25" s="18">
        <v>0</v>
      </c>
    </row>
    <row r="26" spans="1:17" ht="18" customHeight="1" thickTop="1">
      <c r="A26" s="20" t="s">
        <v>10</v>
      </c>
      <c r="B26" s="129">
        <f aca="true" t="shared" si="0" ref="B26:Q26">SUM(B6:B25)</f>
        <v>117</v>
      </c>
      <c r="C26" s="129">
        <f t="shared" si="0"/>
        <v>459</v>
      </c>
      <c r="D26" s="129">
        <f t="shared" si="0"/>
        <v>508</v>
      </c>
      <c r="E26" s="129">
        <f t="shared" si="0"/>
        <v>51</v>
      </c>
      <c r="F26" s="129">
        <f t="shared" si="0"/>
        <v>331</v>
      </c>
      <c r="G26" s="129">
        <f t="shared" si="0"/>
        <v>124</v>
      </c>
      <c r="H26" s="129">
        <f t="shared" si="0"/>
        <v>2</v>
      </c>
      <c r="I26" s="129">
        <f t="shared" si="0"/>
        <v>36</v>
      </c>
      <c r="J26" s="129">
        <f t="shared" si="0"/>
        <v>104</v>
      </c>
      <c r="K26" s="129">
        <f t="shared" si="0"/>
        <v>20</v>
      </c>
      <c r="L26" s="129">
        <f t="shared" si="0"/>
        <v>97</v>
      </c>
      <c r="M26" s="129">
        <f t="shared" si="0"/>
        <v>194</v>
      </c>
      <c r="N26" s="129">
        <f t="shared" si="0"/>
        <v>57</v>
      </c>
      <c r="O26" s="129">
        <f t="shared" si="0"/>
        <v>17</v>
      </c>
      <c r="P26" s="129">
        <f t="shared" si="0"/>
        <v>51</v>
      </c>
      <c r="Q26" s="129">
        <f t="shared" si="0"/>
        <v>30</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pane xSplit="1" ySplit="5" topLeftCell="B6" activePane="bottomRight" state="frozen"/>
      <selection pane="topLeft" activeCell="B8" sqref="B8"/>
      <selection pane="topRight" activeCell="B8" sqref="B8"/>
      <selection pane="bottomLeft" activeCell="B8" sqref="B8"/>
      <selection pane="bottomRight" activeCell="B1" sqref="B1"/>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96</v>
      </c>
      <c r="B1" s="1"/>
      <c r="C1" s="1"/>
      <c r="D1" s="1"/>
      <c r="E1" s="1"/>
      <c r="F1" s="1"/>
      <c r="G1" s="1"/>
      <c r="H1" s="1"/>
      <c r="I1" s="1"/>
      <c r="J1" s="1"/>
      <c r="K1" s="1"/>
      <c r="L1" s="1"/>
      <c r="M1" s="1"/>
      <c r="N1" s="1"/>
      <c r="O1" s="1"/>
      <c r="P1" s="1"/>
    </row>
    <row r="2" spans="1:17" s="3" customFormat="1" ht="18" customHeight="1">
      <c r="A2" s="180" t="s">
        <v>65</v>
      </c>
      <c r="B2" s="180"/>
      <c r="C2" s="180"/>
      <c r="D2" s="180"/>
      <c r="E2" s="180"/>
      <c r="F2" s="180"/>
      <c r="G2" s="180"/>
      <c r="H2" s="180"/>
      <c r="I2" s="180"/>
      <c r="J2" s="180"/>
      <c r="K2" s="180"/>
      <c r="L2" s="180"/>
      <c r="M2" s="180"/>
      <c r="N2" s="180"/>
      <c r="O2" s="180"/>
      <c r="P2" s="180"/>
      <c r="Q2" s="149"/>
    </row>
    <row r="3" spans="1:17" s="3" customFormat="1" ht="18" customHeight="1">
      <c r="A3" s="4" t="s">
        <v>11</v>
      </c>
      <c r="B3" s="4"/>
      <c r="C3" s="4"/>
      <c r="D3" s="4"/>
      <c r="E3" s="4"/>
      <c r="F3" s="4"/>
      <c r="G3" s="4"/>
      <c r="H3" s="4"/>
      <c r="I3" s="4"/>
      <c r="J3" s="4"/>
      <c r="K3" s="4"/>
      <c r="L3" s="4"/>
      <c r="M3" s="4"/>
      <c r="N3" s="4"/>
      <c r="O3" s="4"/>
      <c r="P3" s="5"/>
      <c r="Q3" s="5" t="s">
        <v>1</v>
      </c>
    </row>
    <row r="4" spans="1:17" ht="18" customHeight="1">
      <c r="A4" s="181" t="s">
        <v>2</v>
      </c>
      <c r="B4" s="183" t="s">
        <v>38</v>
      </c>
      <c r="C4" s="183" t="s">
        <v>3</v>
      </c>
      <c r="D4" s="185" t="s">
        <v>4</v>
      </c>
      <c r="E4" s="186"/>
      <c r="F4" s="186"/>
      <c r="G4" s="186"/>
      <c r="H4" s="187"/>
      <c r="I4" s="188" t="s">
        <v>5</v>
      </c>
      <c r="J4" s="189"/>
      <c r="K4" s="189"/>
      <c r="L4" s="189"/>
      <c r="M4" s="189"/>
      <c r="N4" s="190"/>
      <c r="O4" s="181" t="s">
        <v>6</v>
      </c>
      <c r="P4" s="185" t="s">
        <v>37</v>
      </c>
      <c r="Q4" s="187"/>
    </row>
    <row r="5" spans="1:17" ht="22.5">
      <c r="A5" s="182"/>
      <c r="B5" s="184"/>
      <c r="C5" s="184"/>
      <c r="D5" s="8"/>
      <c r="E5" s="9" t="s">
        <v>99</v>
      </c>
      <c r="F5" s="9" t="s">
        <v>7</v>
      </c>
      <c r="G5" s="9" t="s">
        <v>8</v>
      </c>
      <c r="H5" s="7" t="s">
        <v>9</v>
      </c>
      <c r="I5" s="10" t="s">
        <v>31</v>
      </c>
      <c r="J5" s="11" t="s">
        <v>33</v>
      </c>
      <c r="K5" s="12" t="s">
        <v>32</v>
      </c>
      <c r="L5" s="12" t="s">
        <v>34</v>
      </c>
      <c r="M5" s="12" t="s">
        <v>35</v>
      </c>
      <c r="N5" s="12" t="s">
        <v>36</v>
      </c>
      <c r="O5" s="182"/>
      <c r="P5" s="13"/>
      <c r="Q5" s="9" t="s">
        <v>36</v>
      </c>
    </row>
    <row r="6" spans="1:17" ht="18" customHeight="1">
      <c r="A6" s="14" t="s">
        <v>66</v>
      </c>
      <c r="B6" s="15">
        <v>21</v>
      </c>
      <c r="C6" s="15">
        <v>54</v>
      </c>
      <c r="D6" s="15">
        <v>48</v>
      </c>
      <c r="E6" s="15">
        <v>1</v>
      </c>
      <c r="F6" s="15">
        <v>31</v>
      </c>
      <c r="G6" s="15">
        <v>15</v>
      </c>
      <c r="H6" s="15">
        <v>1</v>
      </c>
      <c r="I6" s="15">
        <v>1</v>
      </c>
      <c r="J6" s="15">
        <v>11</v>
      </c>
      <c r="K6" s="15">
        <v>12</v>
      </c>
      <c r="L6" s="15">
        <v>13</v>
      </c>
      <c r="M6" s="15">
        <v>8</v>
      </c>
      <c r="N6" s="15">
        <v>3</v>
      </c>
      <c r="O6" s="15">
        <v>8</v>
      </c>
      <c r="P6" s="15">
        <v>19</v>
      </c>
      <c r="Q6" s="15">
        <v>8</v>
      </c>
    </row>
    <row r="7" spans="1:17" ht="18" customHeight="1">
      <c r="A7" s="14" t="s">
        <v>67</v>
      </c>
      <c r="B7" s="15">
        <v>4</v>
      </c>
      <c r="C7" s="15">
        <v>20</v>
      </c>
      <c r="D7" s="15">
        <v>10</v>
      </c>
      <c r="E7" s="15">
        <v>3</v>
      </c>
      <c r="F7" s="15">
        <v>6</v>
      </c>
      <c r="G7" s="15">
        <v>1</v>
      </c>
      <c r="H7" s="15">
        <v>0</v>
      </c>
      <c r="I7" s="15">
        <v>0</v>
      </c>
      <c r="J7" s="15">
        <v>3</v>
      </c>
      <c r="K7" s="15">
        <v>1</v>
      </c>
      <c r="L7" s="15">
        <v>2</v>
      </c>
      <c r="M7" s="15">
        <v>3</v>
      </c>
      <c r="N7" s="15">
        <v>1</v>
      </c>
      <c r="O7" s="15">
        <v>1</v>
      </c>
      <c r="P7" s="15">
        <v>13</v>
      </c>
      <c r="Q7" s="15">
        <v>2</v>
      </c>
    </row>
    <row r="8" spans="1:17" ht="18" customHeight="1">
      <c r="A8" s="16" t="s">
        <v>68</v>
      </c>
      <c r="B8" s="15">
        <v>97</v>
      </c>
      <c r="C8" s="15">
        <v>129</v>
      </c>
      <c r="D8" s="15">
        <v>77</v>
      </c>
      <c r="E8" s="15">
        <v>7</v>
      </c>
      <c r="F8" s="15">
        <v>59</v>
      </c>
      <c r="G8" s="15">
        <v>11</v>
      </c>
      <c r="H8" s="15">
        <v>0</v>
      </c>
      <c r="I8" s="15">
        <v>15</v>
      </c>
      <c r="J8" s="15">
        <v>9</v>
      </c>
      <c r="K8" s="15">
        <v>2</v>
      </c>
      <c r="L8" s="15">
        <v>8</v>
      </c>
      <c r="M8" s="15">
        <v>38</v>
      </c>
      <c r="N8" s="15">
        <v>5</v>
      </c>
      <c r="O8" s="15">
        <v>71</v>
      </c>
      <c r="P8" s="15">
        <v>78</v>
      </c>
      <c r="Q8" s="15">
        <v>9</v>
      </c>
    </row>
    <row r="9" spans="1:17" ht="18" customHeight="1">
      <c r="A9" s="16" t="s">
        <v>69</v>
      </c>
      <c r="B9" s="15">
        <v>110</v>
      </c>
      <c r="C9" s="15">
        <v>69</v>
      </c>
      <c r="D9" s="15">
        <v>86</v>
      </c>
      <c r="E9" s="15">
        <v>8</v>
      </c>
      <c r="F9" s="15">
        <v>39</v>
      </c>
      <c r="G9" s="15">
        <v>38</v>
      </c>
      <c r="H9" s="15">
        <v>1</v>
      </c>
      <c r="I9" s="15">
        <v>7</v>
      </c>
      <c r="J9" s="15">
        <v>17</v>
      </c>
      <c r="K9" s="15">
        <v>10</v>
      </c>
      <c r="L9" s="15">
        <v>13</v>
      </c>
      <c r="M9" s="15">
        <v>22</v>
      </c>
      <c r="N9" s="15">
        <v>17</v>
      </c>
      <c r="O9" s="15">
        <v>7</v>
      </c>
      <c r="P9" s="15">
        <v>86</v>
      </c>
      <c r="Q9" s="15">
        <v>44</v>
      </c>
    </row>
    <row r="10" spans="1:17" ht="18" customHeight="1">
      <c r="A10" s="16" t="s">
        <v>70</v>
      </c>
      <c r="B10" s="15">
        <v>146</v>
      </c>
      <c r="C10" s="15">
        <v>199</v>
      </c>
      <c r="D10" s="15">
        <v>194</v>
      </c>
      <c r="E10" s="15">
        <v>13</v>
      </c>
      <c r="F10" s="15">
        <v>124</v>
      </c>
      <c r="G10" s="15">
        <v>57</v>
      </c>
      <c r="H10" s="15">
        <v>0</v>
      </c>
      <c r="I10" s="15">
        <v>12</v>
      </c>
      <c r="J10" s="15">
        <v>26</v>
      </c>
      <c r="K10" s="15">
        <v>17</v>
      </c>
      <c r="L10" s="15">
        <v>22</v>
      </c>
      <c r="M10" s="15">
        <v>26</v>
      </c>
      <c r="N10" s="15">
        <v>91</v>
      </c>
      <c r="O10" s="15">
        <v>9</v>
      </c>
      <c r="P10" s="15">
        <v>142</v>
      </c>
      <c r="Q10" s="15">
        <v>2</v>
      </c>
    </row>
    <row r="11" spans="1:17" ht="18" customHeight="1">
      <c r="A11" s="16" t="s">
        <v>71</v>
      </c>
      <c r="B11" s="15">
        <v>30</v>
      </c>
      <c r="C11" s="15">
        <v>44</v>
      </c>
      <c r="D11" s="15">
        <v>40</v>
      </c>
      <c r="E11" s="15">
        <v>1</v>
      </c>
      <c r="F11" s="15">
        <v>35</v>
      </c>
      <c r="G11" s="15">
        <v>4</v>
      </c>
      <c r="H11" s="15">
        <v>0</v>
      </c>
      <c r="I11" s="15">
        <v>9</v>
      </c>
      <c r="J11" s="15">
        <v>5</v>
      </c>
      <c r="K11" s="15">
        <v>5</v>
      </c>
      <c r="L11" s="15">
        <v>11</v>
      </c>
      <c r="M11" s="15">
        <v>6</v>
      </c>
      <c r="N11" s="15">
        <v>4</v>
      </c>
      <c r="O11" s="15">
        <v>3</v>
      </c>
      <c r="P11" s="15">
        <v>31</v>
      </c>
      <c r="Q11" s="15">
        <v>24</v>
      </c>
    </row>
    <row r="12" spans="1:17" ht="18" customHeight="1">
      <c r="A12" s="16" t="s">
        <v>72</v>
      </c>
      <c r="B12" s="15">
        <v>3</v>
      </c>
      <c r="C12" s="15">
        <v>17</v>
      </c>
      <c r="D12" s="15">
        <v>16</v>
      </c>
      <c r="E12" s="15">
        <v>3</v>
      </c>
      <c r="F12" s="15">
        <v>10</v>
      </c>
      <c r="G12" s="15">
        <v>3</v>
      </c>
      <c r="H12" s="15">
        <v>0</v>
      </c>
      <c r="I12" s="15">
        <v>8</v>
      </c>
      <c r="J12" s="15">
        <v>3</v>
      </c>
      <c r="K12" s="15">
        <v>2</v>
      </c>
      <c r="L12" s="15">
        <v>2</v>
      </c>
      <c r="M12" s="15">
        <v>1</v>
      </c>
      <c r="N12" s="15">
        <v>0</v>
      </c>
      <c r="O12" s="15">
        <v>0</v>
      </c>
      <c r="P12" s="15">
        <v>4</v>
      </c>
      <c r="Q12" s="15">
        <v>0</v>
      </c>
    </row>
    <row r="13" spans="1:17" ht="18" customHeight="1">
      <c r="A13" s="16" t="s">
        <v>73</v>
      </c>
      <c r="B13" s="15">
        <v>6</v>
      </c>
      <c r="C13" s="15">
        <v>24</v>
      </c>
      <c r="D13" s="15">
        <v>21</v>
      </c>
      <c r="E13" s="15">
        <v>6</v>
      </c>
      <c r="F13" s="15">
        <v>11</v>
      </c>
      <c r="G13" s="15">
        <v>3</v>
      </c>
      <c r="H13" s="15">
        <v>1</v>
      </c>
      <c r="I13" s="15">
        <v>3</v>
      </c>
      <c r="J13" s="15">
        <v>5</v>
      </c>
      <c r="K13" s="15">
        <v>3</v>
      </c>
      <c r="L13" s="15">
        <v>1</v>
      </c>
      <c r="M13" s="15">
        <v>7</v>
      </c>
      <c r="N13" s="15">
        <v>2</v>
      </c>
      <c r="O13" s="15">
        <v>0</v>
      </c>
      <c r="P13" s="15">
        <v>9</v>
      </c>
      <c r="Q13" s="15">
        <v>2</v>
      </c>
    </row>
    <row r="14" spans="1:17" ht="18" customHeight="1">
      <c r="A14" s="16" t="s">
        <v>74</v>
      </c>
      <c r="B14" s="15">
        <v>5</v>
      </c>
      <c r="C14" s="15">
        <v>10</v>
      </c>
      <c r="D14" s="15">
        <v>10</v>
      </c>
      <c r="E14" s="15">
        <v>0</v>
      </c>
      <c r="F14" s="15">
        <v>8</v>
      </c>
      <c r="G14" s="15">
        <v>2</v>
      </c>
      <c r="H14" s="15">
        <v>0</v>
      </c>
      <c r="I14" s="15">
        <v>0</v>
      </c>
      <c r="J14" s="15">
        <v>2</v>
      </c>
      <c r="K14" s="15">
        <v>2</v>
      </c>
      <c r="L14" s="15">
        <v>1</v>
      </c>
      <c r="M14" s="15">
        <v>5</v>
      </c>
      <c r="N14" s="15">
        <v>0</v>
      </c>
      <c r="O14" s="15">
        <v>1</v>
      </c>
      <c r="P14" s="15">
        <v>4</v>
      </c>
      <c r="Q14" s="15">
        <v>0</v>
      </c>
    </row>
    <row r="15" spans="1:17" ht="18" customHeight="1">
      <c r="A15" s="16" t="s">
        <v>75</v>
      </c>
      <c r="B15" s="15">
        <v>4</v>
      </c>
      <c r="C15" s="15">
        <v>12</v>
      </c>
      <c r="D15" s="15">
        <v>12</v>
      </c>
      <c r="E15" s="15">
        <v>2</v>
      </c>
      <c r="F15" s="15">
        <v>2</v>
      </c>
      <c r="G15" s="15">
        <v>8</v>
      </c>
      <c r="H15" s="15">
        <v>0</v>
      </c>
      <c r="I15" s="15">
        <v>4</v>
      </c>
      <c r="J15" s="15">
        <v>2</v>
      </c>
      <c r="K15" s="15">
        <v>1</v>
      </c>
      <c r="L15" s="15">
        <v>4</v>
      </c>
      <c r="M15" s="15">
        <v>0</v>
      </c>
      <c r="N15" s="15">
        <v>1</v>
      </c>
      <c r="O15" s="15">
        <v>3</v>
      </c>
      <c r="P15" s="15">
        <v>1</v>
      </c>
      <c r="Q15" s="15">
        <v>1</v>
      </c>
    </row>
    <row r="16" spans="1:17" ht="18" customHeight="1">
      <c r="A16" s="16" t="s">
        <v>76</v>
      </c>
      <c r="B16" s="15">
        <v>839</v>
      </c>
      <c r="C16" s="15">
        <v>430</v>
      </c>
      <c r="D16" s="15">
        <v>712</v>
      </c>
      <c r="E16" s="15">
        <v>4</v>
      </c>
      <c r="F16" s="15">
        <v>145</v>
      </c>
      <c r="G16" s="15">
        <v>560</v>
      </c>
      <c r="H16" s="15">
        <v>3</v>
      </c>
      <c r="I16" s="15">
        <v>0</v>
      </c>
      <c r="J16" s="15">
        <v>46</v>
      </c>
      <c r="K16" s="15">
        <v>1</v>
      </c>
      <c r="L16" s="15">
        <v>16</v>
      </c>
      <c r="M16" s="15">
        <v>99</v>
      </c>
      <c r="N16" s="15">
        <v>550</v>
      </c>
      <c r="O16" s="15">
        <v>36</v>
      </c>
      <c r="P16" s="15">
        <v>521</v>
      </c>
      <c r="Q16" s="15">
        <v>271</v>
      </c>
    </row>
    <row r="17" spans="1:17" ht="18" customHeight="1">
      <c r="A17" s="16" t="s">
        <v>77</v>
      </c>
      <c r="B17" s="15">
        <v>96</v>
      </c>
      <c r="C17" s="15">
        <v>139</v>
      </c>
      <c r="D17" s="15">
        <v>158</v>
      </c>
      <c r="E17" s="15">
        <v>28</v>
      </c>
      <c r="F17" s="15">
        <v>84</v>
      </c>
      <c r="G17" s="15">
        <v>44</v>
      </c>
      <c r="H17" s="15">
        <v>2</v>
      </c>
      <c r="I17" s="15">
        <v>7</v>
      </c>
      <c r="J17" s="15">
        <v>34</v>
      </c>
      <c r="K17" s="15">
        <v>11</v>
      </c>
      <c r="L17" s="15">
        <v>28</v>
      </c>
      <c r="M17" s="15">
        <v>43</v>
      </c>
      <c r="N17" s="15">
        <v>35</v>
      </c>
      <c r="O17" s="15">
        <v>5</v>
      </c>
      <c r="P17" s="15">
        <v>72</v>
      </c>
      <c r="Q17" s="15">
        <v>38</v>
      </c>
    </row>
    <row r="18" spans="1:17" ht="18" customHeight="1">
      <c r="A18" s="16" t="s">
        <v>78</v>
      </c>
      <c r="B18" s="15">
        <v>207</v>
      </c>
      <c r="C18" s="15">
        <v>354</v>
      </c>
      <c r="D18" s="15">
        <v>253</v>
      </c>
      <c r="E18" s="15">
        <v>12</v>
      </c>
      <c r="F18" s="15">
        <v>205</v>
      </c>
      <c r="G18" s="15">
        <v>35</v>
      </c>
      <c r="H18" s="15">
        <v>1</v>
      </c>
      <c r="I18" s="15">
        <v>27</v>
      </c>
      <c r="J18" s="15">
        <v>35</v>
      </c>
      <c r="K18" s="15">
        <v>10</v>
      </c>
      <c r="L18" s="15">
        <v>44</v>
      </c>
      <c r="M18" s="15">
        <v>94</v>
      </c>
      <c r="N18" s="15">
        <v>43</v>
      </c>
      <c r="O18" s="15">
        <v>11</v>
      </c>
      <c r="P18" s="15">
        <v>297</v>
      </c>
      <c r="Q18" s="15">
        <v>132</v>
      </c>
    </row>
    <row r="19" spans="1:17" ht="18" customHeight="1">
      <c r="A19" s="16" t="s">
        <v>79</v>
      </c>
      <c r="B19" s="15">
        <v>20</v>
      </c>
      <c r="C19" s="15">
        <v>39</v>
      </c>
      <c r="D19" s="15">
        <v>25</v>
      </c>
      <c r="E19" s="15">
        <v>4</v>
      </c>
      <c r="F19" s="15">
        <v>11</v>
      </c>
      <c r="G19" s="15">
        <v>10</v>
      </c>
      <c r="H19" s="15">
        <v>0</v>
      </c>
      <c r="I19" s="15">
        <v>7</v>
      </c>
      <c r="J19" s="15">
        <v>5</v>
      </c>
      <c r="K19" s="15">
        <v>1</v>
      </c>
      <c r="L19" s="15">
        <v>1</v>
      </c>
      <c r="M19" s="15">
        <v>10</v>
      </c>
      <c r="N19" s="15">
        <v>1</v>
      </c>
      <c r="O19" s="15">
        <v>10</v>
      </c>
      <c r="P19" s="15">
        <v>24</v>
      </c>
      <c r="Q19" s="15">
        <v>2</v>
      </c>
    </row>
    <row r="20" spans="1:17" ht="18" customHeight="1">
      <c r="A20" s="16" t="s">
        <v>80</v>
      </c>
      <c r="B20" s="15">
        <v>39</v>
      </c>
      <c r="C20" s="15">
        <v>121</v>
      </c>
      <c r="D20" s="15">
        <v>125</v>
      </c>
      <c r="E20" s="15">
        <v>19</v>
      </c>
      <c r="F20" s="15">
        <v>78</v>
      </c>
      <c r="G20" s="15">
        <v>28</v>
      </c>
      <c r="H20" s="15">
        <v>0</v>
      </c>
      <c r="I20" s="15">
        <v>13</v>
      </c>
      <c r="J20" s="15">
        <v>18</v>
      </c>
      <c r="K20" s="15">
        <v>20</v>
      </c>
      <c r="L20" s="15">
        <v>58</v>
      </c>
      <c r="M20" s="15">
        <v>14</v>
      </c>
      <c r="N20" s="15">
        <v>2</v>
      </c>
      <c r="O20" s="15">
        <v>7</v>
      </c>
      <c r="P20" s="15">
        <v>28</v>
      </c>
      <c r="Q20" s="15">
        <v>22</v>
      </c>
    </row>
    <row r="21" spans="1:17" ht="18" customHeight="1">
      <c r="A21" s="16" t="s">
        <v>81</v>
      </c>
      <c r="B21" s="15">
        <v>4410</v>
      </c>
      <c r="C21" s="15">
        <v>3647</v>
      </c>
      <c r="D21" s="15">
        <v>1297</v>
      </c>
      <c r="E21" s="15">
        <v>6</v>
      </c>
      <c r="F21" s="15">
        <v>1281</v>
      </c>
      <c r="G21" s="15">
        <v>10</v>
      </c>
      <c r="H21" s="15">
        <v>0</v>
      </c>
      <c r="I21" s="15">
        <v>17</v>
      </c>
      <c r="J21" s="15">
        <v>1</v>
      </c>
      <c r="K21" s="15">
        <v>1</v>
      </c>
      <c r="L21" s="15">
        <v>4</v>
      </c>
      <c r="M21" s="15">
        <v>581</v>
      </c>
      <c r="N21" s="15">
        <v>693</v>
      </c>
      <c r="O21" s="15">
        <v>3</v>
      </c>
      <c r="P21" s="15">
        <v>6757</v>
      </c>
      <c r="Q21" s="15">
        <v>3233</v>
      </c>
    </row>
    <row r="22" spans="1:17" ht="18" customHeight="1">
      <c r="A22" s="19" t="s">
        <v>82</v>
      </c>
      <c r="B22" s="18">
        <v>18</v>
      </c>
      <c r="C22" s="18">
        <v>33</v>
      </c>
      <c r="D22" s="18">
        <v>22</v>
      </c>
      <c r="E22" s="18">
        <v>0</v>
      </c>
      <c r="F22" s="18">
        <v>15</v>
      </c>
      <c r="G22" s="18">
        <v>6</v>
      </c>
      <c r="H22" s="18">
        <v>1</v>
      </c>
      <c r="I22" s="18">
        <v>4</v>
      </c>
      <c r="J22" s="18">
        <v>5</v>
      </c>
      <c r="K22" s="18">
        <v>1</v>
      </c>
      <c r="L22" s="18">
        <v>6</v>
      </c>
      <c r="M22" s="18">
        <v>5</v>
      </c>
      <c r="N22" s="18">
        <v>1</v>
      </c>
      <c r="O22" s="18">
        <v>5</v>
      </c>
      <c r="P22" s="18">
        <v>24</v>
      </c>
      <c r="Q22" s="18">
        <v>5</v>
      </c>
    </row>
    <row r="23" spans="1:17" ht="18" customHeight="1">
      <c r="A23" s="16" t="s">
        <v>83</v>
      </c>
      <c r="B23" s="15">
        <v>33</v>
      </c>
      <c r="C23" s="15">
        <v>56</v>
      </c>
      <c r="D23" s="15">
        <v>69</v>
      </c>
      <c r="E23" s="15">
        <v>22</v>
      </c>
      <c r="F23" s="15">
        <v>33</v>
      </c>
      <c r="G23" s="15">
        <v>14</v>
      </c>
      <c r="H23" s="15">
        <v>0</v>
      </c>
      <c r="I23" s="15">
        <v>18</v>
      </c>
      <c r="J23" s="15">
        <v>10</v>
      </c>
      <c r="K23" s="15">
        <v>13</v>
      </c>
      <c r="L23" s="15">
        <v>5</v>
      </c>
      <c r="M23" s="15">
        <v>21</v>
      </c>
      <c r="N23" s="15">
        <v>2</v>
      </c>
      <c r="O23" s="15">
        <v>1</v>
      </c>
      <c r="P23" s="15">
        <v>19</v>
      </c>
      <c r="Q23" s="15">
        <v>9</v>
      </c>
    </row>
    <row r="24" spans="1:17" ht="18" customHeight="1">
      <c r="A24" s="16" t="s">
        <v>84</v>
      </c>
      <c r="B24" s="15">
        <v>20543</v>
      </c>
      <c r="C24" s="15">
        <v>103</v>
      </c>
      <c r="D24" s="15">
        <v>124</v>
      </c>
      <c r="E24" s="15">
        <v>63</v>
      </c>
      <c r="F24" s="15">
        <v>60</v>
      </c>
      <c r="G24" s="15">
        <v>1</v>
      </c>
      <c r="H24" s="15">
        <v>0</v>
      </c>
      <c r="I24" s="15">
        <v>64</v>
      </c>
      <c r="J24" s="15">
        <v>5</v>
      </c>
      <c r="K24" s="15">
        <v>1</v>
      </c>
      <c r="L24" s="15">
        <v>10</v>
      </c>
      <c r="M24" s="15">
        <v>34</v>
      </c>
      <c r="N24" s="15">
        <v>10</v>
      </c>
      <c r="O24" s="15">
        <v>6</v>
      </c>
      <c r="P24" s="15">
        <v>20516</v>
      </c>
      <c r="Q24" s="15">
        <v>20505</v>
      </c>
    </row>
    <row r="25" spans="1:17" ht="18" customHeight="1" thickBot="1">
      <c r="A25" s="16" t="s">
        <v>85</v>
      </c>
      <c r="B25" s="15">
        <v>12</v>
      </c>
      <c r="C25" s="15">
        <v>17</v>
      </c>
      <c r="D25" s="15">
        <v>20</v>
      </c>
      <c r="E25" s="15">
        <v>2</v>
      </c>
      <c r="F25" s="15">
        <v>15</v>
      </c>
      <c r="G25" s="15">
        <v>3</v>
      </c>
      <c r="H25" s="15">
        <v>0</v>
      </c>
      <c r="I25" s="15">
        <v>1</v>
      </c>
      <c r="J25" s="15">
        <v>6</v>
      </c>
      <c r="K25" s="15">
        <v>0</v>
      </c>
      <c r="L25" s="15">
        <v>0</v>
      </c>
      <c r="M25" s="15">
        <v>5</v>
      </c>
      <c r="N25" s="15">
        <v>8</v>
      </c>
      <c r="O25" s="15">
        <v>3</v>
      </c>
      <c r="P25" s="15">
        <v>6</v>
      </c>
      <c r="Q25" s="15">
        <v>2</v>
      </c>
    </row>
    <row r="26" spans="1:17" ht="18" customHeight="1" thickTop="1">
      <c r="A26" s="20" t="s">
        <v>10</v>
      </c>
      <c r="B26" s="17">
        <f aca="true" t="shared" si="0" ref="B26:Q26">SUM(B6:B25)</f>
        <v>26643</v>
      </c>
      <c r="C26" s="17">
        <f t="shared" si="0"/>
        <v>5517</v>
      </c>
      <c r="D26" s="17">
        <f t="shared" si="0"/>
        <v>3319</v>
      </c>
      <c r="E26" s="17">
        <f t="shared" si="0"/>
        <v>204</v>
      </c>
      <c r="F26" s="17">
        <f t="shared" si="0"/>
        <v>2252</v>
      </c>
      <c r="G26" s="17">
        <f t="shared" si="0"/>
        <v>853</v>
      </c>
      <c r="H26" s="17">
        <f t="shared" si="0"/>
        <v>10</v>
      </c>
      <c r="I26" s="17">
        <f t="shared" si="0"/>
        <v>217</v>
      </c>
      <c r="J26" s="17">
        <f t="shared" si="0"/>
        <v>248</v>
      </c>
      <c r="K26" s="17">
        <f t="shared" si="0"/>
        <v>114</v>
      </c>
      <c r="L26" s="17">
        <f t="shared" si="0"/>
        <v>249</v>
      </c>
      <c r="M26" s="17">
        <f t="shared" si="0"/>
        <v>1022</v>
      </c>
      <c r="N26" s="17">
        <f t="shared" si="0"/>
        <v>1469</v>
      </c>
      <c r="O26" s="17">
        <f t="shared" si="0"/>
        <v>190</v>
      </c>
      <c r="P26" s="17">
        <f t="shared" si="0"/>
        <v>28651</v>
      </c>
      <c r="Q26" s="17">
        <f t="shared" si="0"/>
        <v>24311</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2013-05-30T07:02:58Z</cp:lastPrinted>
  <dcterms:created xsi:type="dcterms:W3CDTF">2003-05-07T06:27:09Z</dcterms:created>
  <dcterms:modified xsi:type="dcterms:W3CDTF">2013-08-08T06:57:50Z</dcterms:modified>
  <cp:category/>
  <cp:version/>
  <cp:contentType/>
  <cp:contentStatus/>
</cp:coreProperties>
</file>