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改善促進手続の状況" sheetId="1" r:id="rId1"/>
  </sheets>
  <definedNames>
    <definedName name="_xlnm._FilterDatabase" localSheetId="0" hidden="1">改善促進手続の状況!$A$3:$G$66</definedName>
    <definedName name="_xlnm.Print_Area" localSheetId="0">改善促進手続の状況!$A$1:$G$71</definedName>
    <definedName name="_xlnm.Print_Titles" localSheetId="0">改善促進手続の状況!$3:$4</definedName>
  </definedNames>
  <calcPr calcId="145621"/>
</workbook>
</file>

<file path=xl/calcChain.xml><?xml version="1.0" encoding="utf-8"?>
<calcChain xmlns="http://schemas.openxmlformats.org/spreadsheetml/2006/main">
  <c r="D26" i="1" l="1"/>
  <c r="E26" i="1" s="1"/>
  <c r="C26" i="1"/>
  <c r="D10" i="1"/>
  <c r="D66" i="1" s="1"/>
  <c r="E66" i="1" s="1"/>
  <c r="C10" i="1"/>
  <c r="C66" i="1" s="1"/>
  <c r="E10" i="1" l="1"/>
  <c r="E65" i="1"/>
  <c r="E62" i="1"/>
  <c r="E61" i="1"/>
  <c r="E60" i="1"/>
  <c r="D59" i="1"/>
  <c r="E59" i="1" s="1"/>
  <c r="C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5" i="1"/>
  <c r="E24" i="1"/>
  <c r="E23" i="1"/>
  <c r="E17" i="1"/>
  <c r="E16" i="1"/>
  <c r="E15" i="1"/>
  <c r="E14" i="1"/>
  <c r="E13" i="1"/>
  <c r="E12" i="1"/>
  <c r="E11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<sst xmlns="http://schemas.openxmlformats.org/spreadsheetml/2006/main" count="89" uniqueCount="83">
  <si>
    <t>改善促進手続のオンライン利用状況</t>
    <rPh sb="0" eb="2">
      <t>カイゼン</t>
    </rPh>
    <rPh sb="2" eb="4">
      <t>ソクシン</t>
    </rPh>
    <rPh sb="4" eb="6">
      <t>テツヅキ</t>
    </rPh>
    <rPh sb="12" eb="14">
      <t>リヨウ</t>
    </rPh>
    <rPh sb="14" eb="16">
      <t>ジョウキョウ</t>
    </rPh>
    <phoneticPr fontId="5"/>
  </si>
  <si>
    <t>分野</t>
    <rPh sb="0" eb="2">
      <t>ブンヤ</t>
    </rPh>
    <phoneticPr fontId="5"/>
  </si>
  <si>
    <t>手続名</t>
  </si>
  <si>
    <t>平成26年度</t>
    <rPh sb="0" eb="2">
      <t>ヘイセイ</t>
    </rPh>
    <rPh sb="4" eb="6">
      <t>ネンド</t>
    </rPh>
    <phoneticPr fontId="5"/>
  </si>
  <si>
    <t>22年度</t>
    <rPh sb="2" eb="4">
      <t>ネンド</t>
    </rPh>
    <phoneticPr fontId="5"/>
  </si>
  <si>
    <t>21年度</t>
    <rPh sb="2" eb="4">
      <t>ネンド</t>
    </rPh>
    <phoneticPr fontId="5"/>
  </si>
  <si>
    <t>申請等件数</t>
    <rPh sb="0" eb="2">
      <t>シンセイ</t>
    </rPh>
    <rPh sb="2" eb="3">
      <t>トウ</t>
    </rPh>
    <rPh sb="3" eb="5">
      <t>ケンスウ</t>
    </rPh>
    <phoneticPr fontId="5"/>
  </si>
  <si>
    <t>オンライン
利用件数</t>
    <rPh sb="6" eb="8">
      <t>リヨウ</t>
    </rPh>
    <rPh sb="8" eb="10">
      <t>ケンスウ</t>
    </rPh>
    <phoneticPr fontId="5"/>
  </si>
  <si>
    <t>オンライン
利用率</t>
    <rPh sb="6" eb="9">
      <t>リヨウリツ</t>
    </rPh>
    <phoneticPr fontId="5"/>
  </si>
  <si>
    <t>オンライン
利用率</t>
    <phoneticPr fontId="5"/>
  </si>
  <si>
    <t>登記(法務）</t>
    <rPh sb="0" eb="2">
      <t>トウキ</t>
    </rPh>
    <rPh sb="3" eb="5">
      <t>ホウム</t>
    </rPh>
    <phoneticPr fontId="5"/>
  </si>
  <si>
    <t>不動産登記の申請</t>
  </si>
  <si>
    <t>不動産登記に係る登記事項証明書等の交付請求等</t>
  </si>
  <si>
    <t>商業・法人登記の申請</t>
  </si>
  <si>
    <t>商業・法人登記に係る登記事項証明書等の交付請求等</t>
  </si>
  <si>
    <t>成年後見登記に係る登記事項証明書の交付請求</t>
  </si>
  <si>
    <t>分野全体</t>
    <rPh sb="0" eb="2">
      <t>ブンヤ</t>
    </rPh>
    <rPh sb="2" eb="4">
      <t>ゼンタイ</t>
    </rPh>
    <phoneticPr fontId="5"/>
  </si>
  <si>
    <t>国税（財務）</t>
    <rPh sb="0" eb="2">
      <t>コクゼイ</t>
    </rPh>
    <rPh sb="3" eb="5">
      <t>ザイム</t>
    </rPh>
    <phoneticPr fontId="5"/>
  </si>
  <si>
    <t>国税申告手続（所得税申告）</t>
    <rPh sb="0" eb="2">
      <t>コクゼイ</t>
    </rPh>
    <rPh sb="2" eb="4">
      <t>シンコク</t>
    </rPh>
    <rPh sb="4" eb="6">
      <t>テツヅキ</t>
    </rPh>
    <rPh sb="7" eb="10">
      <t>ショトクゼイ</t>
    </rPh>
    <rPh sb="10" eb="12">
      <t>シンコク</t>
    </rPh>
    <phoneticPr fontId="1"/>
  </si>
  <si>
    <t>国税申告手続（法人税申告）</t>
    <rPh sb="0" eb="2">
      <t>コクゼイ</t>
    </rPh>
    <rPh sb="2" eb="4">
      <t>シンコク</t>
    </rPh>
    <rPh sb="4" eb="6">
      <t>テツヅキ</t>
    </rPh>
    <rPh sb="7" eb="10">
      <t>ホウジンゼイ</t>
    </rPh>
    <rPh sb="10" eb="12">
      <t>シンコク</t>
    </rPh>
    <phoneticPr fontId="1"/>
  </si>
  <si>
    <t>国税申告手続（消費税申告（個人））</t>
    <rPh sb="0" eb="2">
      <t>コクゼイ</t>
    </rPh>
    <rPh sb="2" eb="4">
      <t>シンコク</t>
    </rPh>
    <rPh sb="4" eb="6">
      <t>テツヅキ</t>
    </rPh>
    <rPh sb="7" eb="10">
      <t>ショウヒゼイ</t>
    </rPh>
    <rPh sb="10" eb="12">
      <t>シンコク</t>
    </rPh>
    <rPh sb="13" eb="15">
      <t>コジン</t>
    </rPh>
    <phoneticPr fontId="1"/>
  </si>
  <si>
    <t>国税申告手続（消費税申告（法人））</t>
    <rPh sb="0" eb="2">
      <t>コクゼイ</t>
    </rPh>
    <rPh sb="2" eb="4">
      <t>シンコク</t>
    </rPh>
    <rPh sb="4" eb="6">
      <t>テツヅキ</t>
    </rPh>
    <rPh sb="7" eb="10">
      <t>ショウヒゼイ</t>
    </rPh>
    <rPh sb="10" eb="12">
      <t>シンコク</t>
    </rPh>
    <rPh sb="13" eb="15">
      <t>ホウジン</t>
    </rPh>
    <phoneticPr fontId="1"/>
  </si>
  <si>
    <t>国税申告手続（酒税申告）</t>
    <rPh sb="0" eb="2">
      <t>コクゼイ</t>
    </rPh>
    <rPh sb="2" eb="4">
      <t>シンコク</t>
    </rPh>
    <rPh sb="4" eb="6">
      <t>テツヅキ</t>
    </rPh>
    <rPh sb="7" eb="8">
      <t>サケ</t>
    </rPh>
    <rPh sb="8" eb="9">
      <t>ゼイ</t>
    </rPh>
    <rPh sb="9" eb="11">
      <t>シンコク</t>
    </rPh>
    <phoneticPr fontId="1"/>
  </si>
  <si>
    <t>国税申告手続（印紙税申告）</t>
    <rPh sb="0" eb="2">
      <t>コクゼイ</t>
    </rPh>
    <rPh sb="2" eb="4">
      <t>シンコク</t>
    </rPh>
    <rPh sb="4" eb="6">
      <t>テツヅキ</t>
    </rPh>
    <rPh sb="7" eb="10">
      <t>インシゼイ</t>
    </rPh>
    <rPh sb="10" eb="12">
      <t>シンコク</t>
    </rPh>
    <phoneticPr fontId="1"/>
  </si>
  <si>
    <t>給与所得の源泉徴収票（及び同合計表）　（注１）</t>
    <phoneticPr fontId="9"/>
  </si>
  <si>
    <t>退職所得の源泉徴収票（及び同合計表）　（注１）</t>
    <phoneticPr fontId="9"/>
  </si>
  <si>
    <t>不動産の使用料等の支払調書（及び同合計表）　（注１）</t>
    <phoneticPr fontId="9"/>
  </si>
  <si>
    <t>不動産等の譲受けの対価の支払調書（及び同合計表）　（注１）</t>
    <phoneticPr fontId="9"/>
  </si>
  <si>
    <t>不動産等の売買又は貸付けのあっせん手数料の支払調書（及び同合計表）　（注１）</t>
    <phoneticPr fontId="9"/>
  </si>
  <si>
    <t>報酬、料金、契約金及び賞金の支払調書（及び同合計表）　（注１）</t>
    <phoneticPr fontId="9"/>
  </si>
  <si>
    <t>利子等の支払調書（及び同合計表）</t>
    <phoneticPr fontId="9"/>
  </si>
  <si>
    <t>納税証明書の交付請求</t>
  </si>
  <si>
    <t>電子申告・納税等開始（変更等）届出</t>
    <rPh sb="0" eb="2">
      <t>デンシ</t>
    </rPh>
    <rPh sb="2" eb="4">
      <t>シンコク</t>
    </rPh>
    <rPh sb="5" eb="7">
      <t>ノウゼイ</t>
    </rPh>
    <rPh sb="7" eb="8">
      <t>トウ</t>
    </rPh>
    <rPh sb="8" eb="10">
      <t>カイシ</t>
    </rPh>
    <rPh sb="11" eb="14">
      <t>ヘンコウトウ</t>
    </rPh>
    <rPh sb="15" eb="17">
      <t>トドケデ</t>
    </rPh>
    <phoneticPr fontId="1"/>
  </si>
  <si>
    <t>社会保険・労働保険（厚生労働）</t>
    <rPh sb="0" eb="2">
      <t>シャカイ</t>
    </rPh>
    <rPh sb="2" eb="4">
      <t>ホケン</t>
    </rPh>
    <rPh sb="5" eb="7">
      <t>ロウドウ</t>
    </rPh>
    <rPh sb="7" eb="9">
      <t>ホケン</t>
    </rPh>
    <rPh sb="10" eb="12">
      <t>コウセイ</t>
    </rPh>
    <rPh sb="12" eb="14">
      <t>ロウドウ</t>
    </rPh>
    <phoneticPr fontId="5"/>
  </si>
  <si>
    <t>概算・増加概算・確定保険料申告書</t>
  </si>
  <si>
    <t>概算保険料の延納の申請</t>
  </si>
  <si>
    <t>雇用保険被保険者資格取得届</t>
  </si>
  <si>
    <t>雇用保険被保険者資格喪失届</t>
    <phoneticPr fontId="5"/>
  </si>
  <si>
    <t>高年齢雇用継続基本給付の申請</t>
  </si>
  <si>
    <t>健康保険・厚生年金保険被保険者報酬月額算定基礎届</t>
  </si>
  <si>
    <t>健康保険・厚生年金保険被保険者報酬月額変更届</t>
  </si>
  <si>
    <t>健康保険・厚生年金保険被保険者資格取得届、船員保険・厚生年金保険被保険者資格取得届</t>
  </si>
  <si>
    <t>健康保険・厚生年金保険被保険者資格喪失届、船員保険・厚生年金保険被保険者資格喪失届</t>
  </si>
  <si>
    <t>健康保険・厚生年金保険被保険者氏名変更（訂正）届、船員保険・厚生年金保険被保険者氏名変更訂正届</t>
  </si>
  <si>
    <t>健康保険被扶養者（異動）届、船員保険被扶養者（異動）届</t>
    <phoneticPr fontId="5"/>
  </si>
  <si>
    <t>健康保険・厚生年金保険被保険者賞与支払届、船員保険・厚生年金保険被保険者賞与支払届</t>
  </si>
  <si>
    <t>厚生年金保険被保険者住所変更届</t>
  </si>
  <si>
    <t>国民年金・厚生年金保険老齢給付裁定請求書</t>
  </si>
  <si>
    <t>国民年金・厚生年金保険老齢給付裁定請求書（ハガキ形式）</t>
  </si>
  <si>
    <t>年金受給権者現況届　（注２）</t>
    <rPh sb="11" eb="12">
      <t>チュウ</t>
    </rPh>
    <phoneticPr fontId="5"/>
  </si>
  <si>
    <t>年金受給権者住所・支払機関変更届　（注２）</t>
    <phoneticPr fontId="5"/>
  </si>
  <si>
    <t>年金手帳再交付申請書</t>
  </si>
  <si>
    <t>国民年金被保険者資格取得・種別変更・種別確認（第３号被保険者該当）届書</t>
  </si>
  <si>
    <t>国民年金保険料還付請求書</t>
  </si>
  <si>
    <t>国民年金・厚生年金保険年金受給権者死亡届　（注２）</t>
    <rPh sb="22" eb="23">
      <t>チュウ</t>
    </rPh>
    <phoneticPr fontId="5"/>
  </si>
  <si>
    <t>１年単位の変形労働時間制に関する協定届</t>
  </si>
  <si>
    <t>時間外労働・休日労働に関する協定届</t>
  </si>
  <si>
    <t>就業規則（変更）届</t>
  </si>
  <si>
    <t>健康診断結果報告</t>
  </si>
  <si>
    <t>労働者死傷病報告（死亡及び休業４日以上）</t>
  </si>
  <si>
    <t>保険関係成立届</t>
    <phoneticPr fontId="5"/>
  </si>
  <si>
    <t>健康保険・厚生年金保険新規適用届、船員保険・厚生年金保険新規適用船舶所有者届</t>
  </si>
  <si>
    <t>健康保険・厚生年金保険適用事業所所在地名称変更（訂正）届（管轄内）（管轄外）、船員保険・厚生年金保険船舶所有者氏名（名称）住所（所在地）変更届（管轄内）（管轄外）</t>
  </si>
  <si>
    <t>健康保険・厚生年金保険適用事業所全喪届、船員保険・厚生年金保険不適用船舶所有者届</t>
  </si>
  <si>
    <t>厚生年金保険７０歳以上被用者該当・不該当届、厚生年金保険（船員）７０歳以上被用者該当・不該当届</t>
    <rPh sb="0" eb="2">
      <t>コウセイ</t>
    </rPh>
    <rPh sb="2" eb="4">
      <t>ネンキン</t>
    </rPh>
    <rPh sb="4" eb="6">
      <t>ホケン</t>
    </rPh>
    <rPh sb="8" eb="11">
      <t>サイイジョウ</t>
    </rPh>
    <rPh sb="11" eb="14">
      <t>ヒヨウシャ</t>
    </rPh>
    <rPh sb="14" eb="16">
      <t>ガイトウ</t>
    </rPh>
    <rPh sb="17" eb="18">
      <t>フ</t>
    </rPh>
    <rPh sb="18" eb="20">
      <t>ガイトウ</t>
    </rPh>
    <rPh sb="20" eb="21">
      <t>トドケ</t>
    </rPh>
    <phoneticPr fontId="10"/>
  </si>
  <si>
    <t>-</t>
  </si>
  <si>
    <t>-</t>
    <phoneticPr fontId="5"/>
  </si>
  <si>
    <t>厚生年金保険７０歳以上被用者算定基礎・月額変更・賞与支払届、厚生年金保険７０歳以上（船員）被用者算定基礎・月額変更（基準日）・賞与支払届</t>
    <rPh sb="0" eb="2">
      <t>コウセイ</t>
    </rPh>
    <rPh sb="2" eb="4">
      <t>ネンキン</t>
    </rPh>
    <rPh sb="4" eb="6">
      <t>ホケン</t>
    </rPh>
    <rPh sb="8" eb="11">
      <t>サイイジョウ</t>
    </rPh>
    <rPh sb="11" eb="14">
      <t>ヒヨウシャ</t>
    </rPh>
    <rPh sb="14" eb="16">
      <t>サンテイ</t>
    </rPh>
    <rPh sb="16" eb="18">
      <t>キソ</t>
    </rPh>
    <rPh sb="19" eb="21">
      <t>ゲツガク</t>
    </rPh>
    <rPh sb="21" eb="23">
      <t>ヘンコウ</t>
    </rPh>
    <rPh sb="24" eb="26">
      <t>ショウヨ</t>
    </rPh>
    <rPh sb="26" eb="28">
      <t>シハライ</t>
    </rPh>
    <rPh sb="28" eb="29">
      <t>トドケ</t>
    </rPh>
    <phoneticPr fontId="10"/>
  </si>
  <si>
    <t>分野全体 （注３）</t>
    <rPh sb="0" eb="2">
      <t>ブンヤ</t>
    </rPh>
    <rPh sb="2" eb="4">
      <t>ゼンタイ</t>
    </rPh>
    <rPh sb="6" eb="7">
      <t>チュウ</t>
    </rPh>
    <phoneticPr fontId="5"/>
  </si>
  <si>
    <t>自動車登録
（国土交通）</t>
    <rPh sb="0" eb="3">
      <t>ジドウシャ</t>
    </rPh>
    <rPh sb="3" eb="5">
      <t>トウロク</t>
    </rPh>
    <rPh sb="7" eb="9">
      <t>コクド</t>
    </rPh>
    <rPh sb="9" eb="11">
      <t>コウツウ</t>
    </rPh>
    <phoneticPr fontId="5"/>
  </si>
  <si>
    <t>自動車の新車新規登録等</t>
    <rPh sb="4" eb="6">
      <t>シンシャ</t>
    </rPh>
    <rPh sb="10" eb="11">
      <t>トウ</t>
    </rPh>
    <phoneticPr fontId="5"/>
  </si>
  <si>
    <t>その他</t>
    <rPh sb="2" eb="3">
      <t>タ</t>
    </rPh>
    <phoneticPr fontId="9"/>
  </si>
  <si>
    <t>公認会計士試験受験願書の提出（金融）</t>
    <rPh sb="0" eb="2">
      <t>コウニン</t>
    </rPh>
    <rPh sb="2" eb="5">
      <t>カイケイシ</t>
    </rPh>
    <rPh sb="5" eb="7">
      <t>シケン</t>
    </rPh>
    <rPh sb="7" eb="9">
      <t>ジュケン</t>
    </rPh>
    <rPh sb="9" eb="11">
      <t>ガンショ</t>
    </rPh>
    <rPh sb="12" eb="14">
      <t>テイシュツ</t>
    </rPh>
    <rPh sb="15" eb="17">
      <t>キンユウ</t>
    </rPh>
    <phoneticPr fontId="5"/>
  </si>
  <si>
    <t>公認会計士試験免除申請書の提出（金融）</t>
    <rPh sb="0" eb="2">
      <t>コウニン</t>
    </rPh>
    <rPh sb="2" eb="5">
      <t>カイケイシ</t>
    </rPh>
    <rPh sb="5" eb="7">
      <t>シケン</t>
    </rPh>
    <rPh sb="7" eb="9">
      <t>メンジョ</t>
    </rPh>
    <rPh sb="9" eb="12">
      <t>シンセイショ</t>
    </rPh>
    <rPh sb="13" eb="15">
      <t>テイシュツ</t>
    </rPh>
    <rPh sb="16" eb="18">
      <t>キンユウ</t>
    </rPh>
    <phoneticPr fontId="5"/>
  </si>
  <si>
    <t>無線局免許申請等（総務）（注３）</t>
    <rPh sb="7" eb="8">
      <t>トウ</t>
    </rPh>
    <rPh sb="9" eb="11">
      <t>ソウム</t>
    </rPh>
    <rPh sb="13" eb="14">
      <t>チュウ</t>
    </rPh>
    <phoneticPr fontId="5"/>
  </si>
  <si>
    <t>無線局再免許申請等（総務）（注３）</t>
    <rPh sb="8" eb="9">
      <t>トウ</t>
    </rPh>
    <rPh sb="10" eb="12">
      <t>ソウム</t>
    </rPh>
    <rPh sb="14" eb="15">
      <t>チュウ</t>
    </rPh>
    <phoneticPr fontId="5"/>
  </si>
  <si>
    <t>特殊車両通行許可申請（国土交通）</t>
    <rPh sb="11" eb="13">
      <t>コクド</t>
    </rPh>
    <rPh sb="13" eb="15">
      <t>コウツウ</t>
    </rPh>
    <phoneticPr fontId="5"/>
  </si>
  <si>
    <t xml:space="preserve">合　　　　　　　　　計 </t>
    <rPh sb="0" eb="1">
      <t>ゴウ</t>
    </rPh>
    <rPh sb="10" eb="11">
      <t>ケイ</t>
    </rPh>
    <phoneticPr fontId="5"/>
  </si>
  <si>
    <t>（注１） 平成25年度に「申請等件数」の算定方法の見直しを行い、見直し後の数値により平成25年度以降の「オンライン利用率」を算出している。</t>
    <rPh sb="1" eb="2">
      <t>チュウ</t>
    </rPh>
    <rPh sb="5" eb="7">
      <t>ヘイセイ</t>
    </rPh>
    <rPh sb="9" eb="11">
      <t>ネンド</t>
    </rPh>
    <rPh sb="13" eb="15">
      <t>シンセイ</t>
    </rPh>
    <rPh sb="15" eb="16">
      <t>トウ</t>
    </rPh>
    <rPh sb="16" eb="18">
      <t>ケンスウ</t>
    </rPh>
    <rPh sb="20" eb="22">
      <t>サンテイ</t>
    </rPh>
    <rPh sb="22" eb="24">
      <t>ホウホウ</t>
    </rPh>
    <rPh sb="25" eb="27">
      <t>ミナオ</t>
    </rPh>
    <rPh sb="29" eb="30">
      <t>オコナ</t>
    </rPh>
    <rPh sb="32" eb="34">
      <t>ミナオ</t>
    </rPh>
    <rPh sb="35" eb="36">
      <t>ゴ</t>
    </rPh>
    <rPh sb="37" eb="39">
      <t>スウチ</t>
    </rPh>
    <rPh sb="42" eb="44">
      <t>ヘイセイ</t>
    </rPh>
    <rPh sb="46" eb="48">
      <t>ネンド</t>
    </rPh>
    <rPh sb="48" eb="50">
      <t>イコウ</t>
    </rPh>
    <rPh sb="57" eb="60">
      <t>リヨウリツ</t>
    </rPh>
    <rPh sb="62" eb="64">
      <t>サンシュツ</t>
    </rPh>
    <phoneticPr fontId="5"/>
  </si>
  <si>
    <t>（注２） 住民基本台帳ネットワークを活用して確認を行った件数は除いている。</t>
    <rPh sb="1" eb="2">
      <t>チュウ</t>
    </rPh>
    <rPh sb="5" eb="7">
      <t>ジュウミン</t>
    </rPh>
    <rPh sb="7" eb="9">
      <t>キホン</t>
    </rPh>
    <rPh sb="9" eb="11">
      <t>ダイチョウ</t>
    </rPh>
    <rPh sb="18" eb="20">
      <t>カツヨウ</t>
    </rPh>
    <rPh sb="22" eb="24">
      <t>カクニン</t>
    </rPh>
    <rPh sb="25" eb="26">
      <t>オコナ</t>
    </rPh>
    <rPh sb="28" eb="30">
      <t>ケンスウ</t>
    </rPh>
    <rPh sb="31" eb="32">
      <t>ノゾ</t>
    </rPh>
    <phoneticPr fontId="5"/>
  </si>
  <si>
    <t>（注３） 平成24年度及び平成25年度の数値は、平成26年度の対象手続をベースに再計算を行ったものである。</t>
    <rPh sb="1" eb="2">
      <t>チュウ</t>
    </rPh>
    <rPh sb="20" eb="22">
      <t>スウチ</t>
    </rPh>
    <rPh sb="24" eb="26">
      <t>ヘイセイ</t>
    </rPh>
    <rPh sb="28" eb="30">
      <t>ネンド</t>
    </rPh>
    <rPh sb="31" eb="33">
      <t>タイショウ</t>
    </rPh>
    <rPh sb="33" eb="35">
      <t>テツヅキ</t>
    </rPh>
    <rPh sb="40" eb="43">
      <t>サイケイサン</t>
    </rPh>
    <rPh sb="44" eb="45">
      <t>オコナ</t>
    </rPh>
    <phoneticPr fontId="1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</si>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</sst>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1">
      <alignment vertical="center"/>
    </xf>
    <xf numFmtId="176" fontId="3" fillId="0" borderId="0" xfId="2" applyNumberFormat="1" applyFont="1" applyBorder="1" applyAlignment="1">
      <alignment vertical="center"/>
    </xf>
    <xf numFmtId="176" fontId="3" fillId="0" borderId="0" xfId="2" applyNumberFormat="1" applyFont="1" applyBorder="1" applyAlignment="1">
      <alignment horizontal="right" vertical="center"/>
    </xf>
    <xf numFmtId="0" fontId="4" fillId="0" borderId="1" xfId="1" applyFont="1" applyBorder="1" applyAlignment="1">
      <alignment vertical="center" wrapText="1"/>
    </xf>
    <xf numFmtId="176" fontId="6" fillId="2" borderId="7" xfId="1" applyNumberFormat="1" applyFont="1" applyFill="1" applyBorder="1" applyAlignment="1">
      <alignment horizontal="center" vertical="center" wrapText="1"/>
    </xf>
    <xf numFmtId="176" fontId="6" fillId="2" borderId="6" xfId="1" applyNumberFormat="1" applyFont="1" applyFill="1" applyBorder="1" applyAlignment="1">
      <alignment horizontal="center" vertical="center" wrapText="1"/>
    </xf>
    <xf numFmtId="38" fontId="6" fillId="2" borderId="8" xfId="2" applyFont="1" applyFill="1" applyBorder="1" applyAlignment="1">
      <alignment horizontal="center" vertical="center" wrapText="1"/>
    </xf>
    <xf numFmtId="38" fontId="6" fillId="2" borderId="10" xfId="2" applyFont="1" applyFill="1" applyBorder="1" applyAlignment="1">
      <alignment horizontal="center" vertical="center" wrapText="1"/>
    </xf>
    <xf numFmtId="176" fontId="6" fillId="2" borderId="11" xfId="2" applyNumberFormat="1" applyFont="1" applyFill="1" applyBorder="1" applyAlignment="1">
      <alignment horizontal="center" vertical="center" wrapText="1"/>
    </xf>
    <xf numFmtId="176" fontId="6" fillId="2" borderId="12" xfId="2" applyNumberFormat="1" applyFont="1" applyFill="1" applyBorder="1" applyAlignment="1">
      <alignment horizontal="center" vertical="center" wrapText="1"/>
    </xf>
    <xf numFmtId="176" fontId="6" fillId="2" borderId="13" xfId="2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center" wrapText="1"/>
    </xf>
    <xf numFmtId="38" fontId="6" fillId="0" borderId="2" xfId="2" applyFont="1" applyFill="1" applyBorder="1">
      <alignment vertical="center"/>
    </xf>
    <xf numFmtId="38" fontId="6" fillId="0" borderId="4" xfId="2" applyFont="1" applyFill="1" applyBorder="1">
      <alignment vertical="center"/>
    </xf>
    <xf numFmtId="176" fontId="6" fillId="0" borderId="5" xfId="3" applyNumberFormat="1" applyFont="1" applyFill="1" applyBorder="1" applyAlignment="1">
      <alignment vertical="center" wrapText="1"/>
    </xf>
    <xf numFmtId="176" fontId="6" fillId="0" borderId="7" xfId="1" applyNumberFormat="1" applyFont="1" applyFill="1" applyBorder="1" applyAlignment="1">
      <alignment vertical="center" wrapText="1"/>
    </xf>
    <xf numFmtId="176" fontId="6" fillId="0" borderId="6" xfId="1" applyNumberFormat="1" applyFont="1" applyFill="1" applyBorder="1" applyAlignment="1">
      <alignment vertical="center" wrapText="1"/>
    </xf>
    <xf numFmtId="0" fontId="8" fillId="0" borderId="15" xfId="1" applyFont="1" applyFill="1" applyBorder="1" applyAlignment="1">
      <alignment horizontal="left" vertical="center" wrapText="1"/>
    </xf>
    <xf numFmtId="38" fontId="6" fillId="0" borderId="14" xfId="2" applyFont="1" applyFill="1" applyBorder="1">
      <alignment vertical="center"/>
    </xf>
    <xf numFmtId="38" fontId="6" fillId="0" borderId="16" xfId="2" applyFont="1" applyFill="1" applyBorder="1">
      <alignment vertical="center"/>
    </xf>
    <xf numFmtId="176" fontId="6" fillId="0" borderId="17" xfId="3" applyNumberFormat="1" applyFont="1" applyFill="1" applyBorder="1" applyAlignment="1">
      <alignment vertical="center" wrapText="1"/>
    </xf>
    <xf numFmtId="176" fontId="6" fillId="0" borderId="18" xfId="1" applyNumberFormat="1" applyFont="1" applyFill="1" applyBorder="1" applyAlignment="1">
      <alignment vertical="center" wrapText="1"/>
    </xf>
    <xf numFmtId="176" fontId="6" fillId="0" borderId="19" xfId="1" applyNumberFormat="1" applyFont="1" applyFill="1" applyBorder="1" applyAlignment="1">
      <alignment vertical="center" wrapText="1"/>
    </xf>
    <xf numFmtId="176" fontId="6" fillId="0" borderId="20" xfId="1" applyNumberFormat="1" applyFont="1" applyFill="1" applyBorder="1" applyAlignment="1">
      <alignment vertical="center" wrapText="1"/>
    </xf>
    <xf numFmtId="176" fontId="6" fillId="0" borderId="21" xfId="1" applyNumberFormat="1" applyFont="1" applyFill="1" applyBorder="1" applyAlignment="1">
      <alignment vertical="center" wrapText="1"/>
    </xf>
    <xf numFmtId="0" fontId="8" fillId="0" borderId="23" xfId="1" applyFont="1" applyFill="1" applyBorder="1" applyAlignment="1">
      <alignment horizontal="left" vertical="center" wrapText="1"/>
    </xf>
    <xf numFmtId="38" fontId="6" fillId="0" borderId="24" xfId="2" applyFont="1" applyFill="1" applyBorder="1">
      <alignment vertical="center"/>
    </xf>
    <xf numFmtId="38" fontId="6" fillId="0" borderId="25" xfId="2" applyFont="1" applyFill="1" applyBorder="1">
      <alignment vertical="center"/>
    </xf>
    <xf numFmtId="176" fontId="6" fillId="0" borderId="26" xfId="3" applyNumberFormat="1" applyFont="1" applyFill="1" applyBorder="1" applyAlignment="1">
      <alignment vertical="center" wrapText="1"/>
    </xf>
    <xf numFmtId="0" fontId="8" fillId="0" borderId="27" xfId="1" applyFont="1" applyFill="1" applyBorder="1" applyAlignment="1">
      <alignment horizontal="left" vertical="center" wrapText="1"/>
    </xf>
    <xf numFmtId="38" fontId="6" fillId="0" borderId="28" xfId="2" applyFont="1" applyFill="1" applyBorder="1" applyAlignment="1">
      <alignment horizontal="right" vertical="center" wrapText="1"/>
    </xf>
    <xf numFmtId="38" fontId="6" fillId="0" borderId="29" xfId="2" applyFont="1" applyFill="1" applyBorder="1" applyAlignment="1">
      <alignment horizontal="right" vertical="center" wrapText="1"/>
    </xf>
    <xf numFmtId="176" fontId="6" fillId="0" borderId="30" xfId="3" applyNumberFormat="1" applyFont="1" applyFill="1" applyBorder="1" applyAlignment="1">
      <alignment vertical="center" wrapText="1"/>
    </xf>
    <xf numFmtId="38" fontId="6" fillId="0" borderId="31" xfId="2" applyFont="1" applyFill="1" applyBorder="1" applyAlignment="1">
      <alignment horizontal="right" vertical="center" wrapText="1"/>
    </xf>
    <xf numFmtId="38" fontId="6" fillId="0" borderId="32" xfId="2" applyFont="1" applyFill="1" applyBorder="1" applyAlignment="1">
      <alignment horizontal="right" vertical="center" wrapText="1"/>
    </xf>
    <xf numFmtId="176" fontId="6" fillId="0" borderId="33" xfId="1" applyNumberFormat="1" applyFont="1" applyFill="1" applyBorder="1" applyAlignment="1">
      <alignment vertical="center" wrapText="1"/>
    </xf>
    <xf numFmtId="176" fontId="6" fillId="0" borderId="34" xfId="1" applyNumberFormat="1" applyFont="1" applyFill="1" applyBorder="1" applyAlignment="1">
      <alignment vertical="center" wrapText="1"/>
    </xf>
    <xf numFmtId="0" fontId="8" fillId="0" borderId="15" xfId="1" applyFont="1" applyFill="1" applyBorder="1" applyAlignment="1">
      <alignment vertical="center" wrapText="1"/>
    </xf>
    <xf numFmtId="38" fontId="6" fillId="0" borderId="36" xfId="2" applyFont="1" applyFill="1" applyBorder="1" applyAlignment="1">
      <alignment vertical="center" wrapText="1"/>
    </xf>
    <xf numFmtId="38" fontId="6" fillId="0" borderId="37" xfId="2" applyFont="1" applyFill="1" applyBorder="1" applyAlignment="1">
      <alignment vertical="center" wrapText="1"/>
    </xf>
    <xf numFmtId="176" fontId="6" fillId="0" borderId="38" xfId="3" applyNumberFormat="1" applyFont="1" applyFill="1" applyBorder="1" applyAlignment="1">
      <alignment vertical="center" wrapText="1"/>
    </xf>
    <xf numFmtId="176" fontId="6" fillId="0" borderId="41" xfId="1" applyNumberFormat="1" applyFont="1" applyFill="1" applyBorder="1" applyAlignment="1">
      <alignment vertical="center" wrapText="1"/>
    </xf>
    <xf numFmtId="176" fontId="6" fillId="0" borderId="42" xfId="1" applyNumberFormat="1" applyFont="1" applyFill="1" applyBorder="1" applyAlignment="1">
      <alignment vertical="center" wrapText="1"/>
    </xf>
    <xf numFmtId="38" fontId="6" fillId="0" borderId="14" xfId="2" applyFont="1" applyFill="1" applyBorder="1" applyAlignment="1">
      <alignment horizontal="right" vertical="center" wrapText="1"/>
    </xf>
    <xf numFmtId="38" fontId="6" fillId="0" borderId="16" xfId="2" applyFont="1" applyFill="1" applyBorder="1" applyAlignment="1">
      <alignment horizontal="right" vertical="center" wrapText="1"/>
    </xf>
    <xf numFmtId="38" fontId="6" fillId="0" borderId="14" xfId="2" applyFont="1" applyFill="1" applyBorder="1" applyAlignment="1">
      <alignment vertical="center" wrapText="1"/>
    </xf>
    <xf numFmtId="38" fontId="6" fillId="0" borderId="16" xfId="2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176" fontId="7" fillId="0" borderId="48" xfId="1" applyNumberFormat="1" applyFont="1" applyFill="1" applyBorder="1" applyAlignment="1">
      <alignment horizontal="right" vertical="center" wrapText="1"/>
    </xf>
    <xf numFmtId="176" fontId="7" fillId="0" borderId="49" xfId="1" applyNumberFormat="1" applyFont="1" applyFill="1" applyBorder="1" applyAlignment="1">
      <alignment horizontal="right" vertical="center" wrapText="1"/>
    </xf>
    <xf numFmtId="38" fontId="6" fillId="0" borderId="24" xfId="2" applyFont="1" applyFill="1" applyBorder="1" applyAlignment="1">
      <alignment horizontal="right" vertical="center" wrapText="1"/>
    </xf>
    <xf numFmtId="38" fontId="6" fillId="0" borderId="25" xfId="2" applyFont="1" applyFill="1" applyBorder="1" applyAlignment="1">
      <alignment horizontal="right" vertical="center" wrapText="1"/>
    </xf>
    <xf numFmtId="0" fontId="8" fillId="0" borderId="39" xfId="1" applyFont="1" applyFill="1" applyBorder="1" applyAlignment="1">
      <alignment horizontal="justify" vertical="center" wrapText="1"/>
    </xf>
    <xf numFmtId="38" fontId="6" fillId="0" borderId="36" xfId="2" applyFont="1" applyFill="1" applyBorder="1" applyAlignment="1">
      <alignment horizontal="right" vertical="center" wrapText="1"/>
    </xf>
    <xf numFmtId="38" fontId="6" fillId="0" borderId="37" xfId="2" applyFont="1" applyFill="1" applyBorder="1" applyAlignment="1">
      <alignment horizontal="right" vertical="center" wrapText="1"/>
    </xf>
    <xf numFmtId="0" fontId="8" fillId="0" borderId="39" xfId="1" applyFont="1" applyFill="1" applyBorder="1" applyAlignment="1">
      <alignment horizontal="left" vertical="center" wrapText="1"/>
    </xf>
    <xf numFmtId="176" fontId="6" fillId="0" borderId="17" xfId="3" applyNumberFormat="1" applyFont="1" applyFill="1" applyBorder="1" applyAlignment="1">
      <alignment horizontal="right" vertical="center" wrapText="1"/>
    </xf>
    <xf numFmtId="176" fontId="6" fillId="0" borderId="26" xfId="3" applyNumberFormat="1" applyFont="1" applyFill="1" applyBorder="1" applyAlignment="1">
      <alignment horizontal="right" vertical="center" wrapText="1"/>
    </xf>
    <xf numFmtId="0" fontId="8" fillId="0" borderId="50" xfId="1" applyFont="1" applyFill="1" applyBorder="1" applyAlignment="1">
      <alignment vertical="center" wrapText="1"/>
    </xf>
    <xf numFmtId="0" fontId="8" fillId="0" borderId="51" xfId="1" applyFont="1" applyFill="1" applyBorder="1" applyAlignment="1">
      <alignment horizontal="left" vertical="center" wrapText="1"/>
    </xf>
    <xf numFmtId="38" fontId="7" fillId="0" borderId="50" xfId="2" applyFont="1" applyFill="1" applyBorder="1">
      <alignment vertical="center"/>
    </xf>
    <xf numFmtId="38" fontId="7" fillId="0" borderId="52" xfId="2" applyFont="1" applyFill="1" applyBorder="1" applyAlignment="1">
      <alignment horizontal="right" vertical="center" wrapText="1"/>
    </xf>
    <xf numFmtId="176" fontId="7" fillId="0" borderId="53" xfId="3" applyNumberFormat="1" applyFont="1" applyFill="1" applyBorder="1" applyAlignment="1">
      <alignment vertical="center" wrapText="1"/>
    </xf>
    <xf numFmtId="176" fontId="7" fillId="0" borderId="54" xfId="1" applyNumberFormat="1" applyFont="1" applyFill="1" applyBorder="1" applyAlignment="1">
      <alignment vertical="center" wrapText="1"/>
    </xf>
    <xf numFmtId="176" fontId="7" fillId="0" borderId="55" xfId="1" applyNumberFormat="1" applyFont="1" applyFill="1" applyBorder="1" applyAlignment="1">
      <alignment vertical="center" wrapText="1"/>
    </xf>
    <xf numFmtId="38" fontId="6" fillId="0" borderId="2" xfId="2" applyFont="1" applyFill="1" applyBorder="1" applyAlignment="1">
      <alignment horizontal="right" vertical="center" wrapText="1"/>
    </xf>
    <xf numFmtId="38" fontId="6" fillId="0" borderId="56" xfId="2" applyFont="1" applyFill="1" applyBorder="1" applyAlignment="1">
      <alignment horizontal="right" vertical="center" wrapText="1"/>
    </xf>
    <xf numFmtId="176" fontId="6" fillId="0" borderId="5" xfId="1" applyNumberFormat="1" applyFont="1" applyFill="1" applyBorder="1" applyAlignment="1">
      <alignment vertical="center" wrapText="1"/>
    </xf>
    <xf numFmtId="38" fontId="6" fillId="0" borderId="57" xfId="2" applyFont="1" applyFill="1" applyBorder="1" applyAlignment="1">
      <alignment horizontal="right" vertical="center" wrapText="1"/>
    </xf>
    <xf numFmtId="176" fontId="6" fillId="0" borderId="17" xfId="1" applyNumberFormat="1" applyFont="1" applyFill="1" applyBorder="1" applyAlignment="1">
      <alignment vertical="center" wrapText="1"/>
    </xf>
    <xf numFmtId="0" fontId="10" fillId="0" borderId="15" xfId="1" applyFont="1" applyFill="1" applyBorder="1" applyAlignment="1">
      <alignment horizontal="left" vertical="center" wrapText="1"/>
    </xf>
    <xf numFmtId="176" fontId="6" fillId="0" borderId="17" xfId="1" applyNumberFormat="1" applyFont="1" applyFill="1" applyBorder="1" applyAlignment="1">
      <alignment horizontal="right" vertical="center" wrapText="1"/>
    </xf>
    <xf numFmtId="0" fontId="8" fillId="0" borderId="59" xfId="1" applyFont="1" applyFill="1" applyBorder="1" applyAlignment="1">
      <alignment horizontal="left" vertical="center" wrapText="1"/>
    </xf>
    <xf numFmtId="38" fontId="7" fillId="0" borderId="58" xfId="2" applyFont="1" applyFill="1" applyBorder="1">
      <alignment vertical="center"/>
    </xf>
    <xf numFmtId="38" fontId="7" fillId="0" borderId="60" xfId="2" applyFont="1" applyFill="1" applyBorder="1" applyAlignment="1">
      <alignment horizontal="right" vertical="center" wrapText="1"/>
    </xf>
    <xf numFmtId="176" fontId="7" fillId="0" borderId="61" xfId="3" applyNumberFormat="1" applyFont="1" applyFill="1" applyBorder="1" applyAlignment="1">
      <alignment vertical="center" wrapText="1"/>
    </xf>
    <xf numFmtId="176" fontId="7" fillId="0" borderId="62" xfId="3" applyNumberFormat="1" applyFont="1" applyFill="1" applyBorder="1" applyAlignment="1">
      <alignment vertical="center" wrapText="1"/>
    </xf>
    <xf numFmtId="176" fontId="7" fillId="0" borderId="63" xfId="1" applyNumberFormat="1" applyFont="1" applyFill="1" applyBorder="1" applyAlignment="1">
      <alignment vertical="center" wrapText="1"/>
    </xf>
    <xf numFmtId="176" fontId="7" fillId="0" borderId="64" xfId="1" applyNumberFormat="1" applyFont="1" applyFill="1" applyBorder="1" applyAlignment="1">
      <alignment vertical="center" wrapText="1"/>
    </xf>
    <xf numFmtId="0" fontId="6" fillId="0" borderId="65" xfId="1" applyFont="1" applyFill="1" applyBorder="1" applyAlignment="1">
      <alignment horizontal="center" vertical="center"/>
    </xf>
    <xf numFmtId="0" fontId="6" fillId="0" borderId="66" xfId="1" applyFont="1" applyFill="1" applyBorder="1" applyAlignment="1">
      <alignment horizontal="center" vertical="center"/>
    </xf>
    <xf numFmtId="38" fontId="6" fillId="0" borderId="31" xfId="2" applyFont="1" applyFill="1" applyBorder="1" applyAlignment="1">
      <alignment horizontal="right" vertical="center"/>
    </xf>
    <xf numFmtId="38" fontId="6" fillId="0" borderId="32" xfId="2" applyFont="1" applyFill="1" applyBorder="1" applyAlignment="1">
      <alignment horizontal="right" vertical="center"/>
    </xf>
    <xf numFmtId="176" fontId="6" fillId="0" borderId="29" xfId="2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right" vertical="center"/>
    </xf>
    <xf numFmtId="38" fontId="10" fillId="0" borderId="0" xfId="2" applyFont="1" applyFill="1" applyBorder="1">
      <alignment vertical="center"/>
    </xf>
    <xf numFmtId="176" fontId="10" fillId="0" borderId="0" xfId="2" applyNumberFormat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11" fillId="0" borderId="0" xfId="1" applyFo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176" fontId="10" fillId="0" borderId="0" xfId="1" applyNumberFormat="1" applyFont="1" applyBorder="1" applyAlignment="1">
      <alignment vertical="center"/>
    </xf>
    <xf numFmtId="0" fontId="10" fillId="0" borderId="0" xfId="1" applyFont="1" applyAlignment="1">
      <alignment horizontal="left" vertical="center" wrapText="1" indent="1"/>
    </xf>
    <xf numFmtId="38" fontId="1" fillId="0" borderId="0" xfId="1" applyNumberFormat="1">
      <alignment vertical="center"/>
    </xf>
    <xf numFmtId="176" fontId="1" fillId="0" borderId="0" xfId="1" applyNumberFormat="1">
      <alignment vertical="center"/>
    </xf>
    <xf numFmtId="38" fontId="6" fillId="2" borderId="5" xfId="2" applyFont="1" applyFill="1" applyBorder="1" applyAlignment="1">
      <alignment horizontal="center" vertical="center" wrapText="1"/>
    </xf>
    <xf numFmtId="38" fontId="6" fillId="2" borderId="6" xfId="2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7" fillId="0" borderId="9" xfId="1" applyFont="1" applyBorder="1">
      <alignment vertical="center"/>
    </xf>
    <xf numFmtId="38" fontId="6" fillId="2" borderId="2" xfId="2" applyFont="1" applyFill="1" applyBorder="1" applyAlignment="1">
      <alignment horizontal="center" vertical="center" wrapText="1"/>
    </xf>
    <xf numFmtId="38" fontId="6" fillId="2" borderId="4" xfId="2" applyFont="1" applyFill="1" applyBorder="1" applyAlignment="1">
      <alignment horizontal="center" vertical="center" wrapText="1"/>
    </xf>
    <xf numFmtId="38" fontId="6" fillId="2" borderId="5" xfId="2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textRotation="255"/>
    </xf>
    <xf numFmtId="0" fontId="6" fillId="0" borderId="14" xfId="1" applyFont="1" applyFill="1" applyBorder="1" applyAlignment="1">
      <alignment horizontal="center" vertical="center" textRotation="255"/>
    </xf>
    <xf numFmtId="0" fontId="6" fillId="0" borderId="22" xfId="1" applyFont="1" applyFill="1" applyBorder="1" applyAlignment="1">
      <alignment horizontal="center" vertical="center" textRotation="255"/>
    </xf>
    <xf numFmtId="0" fontId="6" fillId="0" borderId="8" xfId="1" applyFont="1" applyFill="1" applyBorder="1" applyAlignment="1">
      <alignment horizontal="center" vertical="center" textRotation="255"/>
    </xf>
    <xf numFmtId="0" fontId="6" fillId="0" borderId="35" xfId="1" applyFont="1" applyFill="1" applyBorder="1" applyAlignment="1">
      <alignment horizontal="center" vertical="center" textRotation="255"/>
    </xf>
    <xf numFmtId="0" fontId="6" fillId="0" borderId="43" xfId="1" applyFont="1" applyFill="1" applyBorder="1" applyAlignment="1">
      <alignment horizontal="center" vertical="center" textRotation="255"/>
    </xf>
    <xf numFmtId="0" fontId="6" fillId="0" borderId="31" xfId="1" applyFont="1" applyFill="1" applyBorder="1" applyAlignment="1">
      <alignment horizontal="center" vertical="center" textRotation="255"/>
    </xf>
    <xf numFmtId="176" fontId="6" fillId="0" borderId="40" xfId="3" applyNumberFormat="1" applyFont="1" applyFill="1" applyBorder="1" applyAlignment="1">
      <alignment horizontal="right" vertical="center" wrapText="1"/>
    </xf>
    <xf numFmtId="176" fontId="6" fillId="0" borderId="44" xfId="3" applyNumberFormat="1" applyFont="1" applyFill="1" applyBorder="1" applyAlignment="1">
      <alignment horizontal="right" vertical="center" wrapText="1"/>
    </xf>
    <xf numFmtId="176" fontId="6" fillId="0" borderId="38" xfId="3" applyNumberFormat="1" applyFont="1" applyFill="1" applyBorder="1" applyAlignment="1">
      <alignment horizontal="right" vertical="center" wrapText="1"/>
    </xf>
    <xf numFmtId="38" fontId="6" fillId="0" borderId="22" xfId="2" applyFont="1" applyFill="1" applyBorder="1" applyAlignment="1">
      <alignment horizontal="right" vertical="center" wrapText="1"/>
    </xf>
    <xf numFmtId="38" fontId="6" fillId="0" borderId="43" xfId="2" applyFont="1" applyFill="1" applyBorder="1" applyAlignment="1">
      <alignment horizontal="right" vertical="center" wrapText="1"/>
    </xf>
    <xf numFmtId="38" fontId="6" fillId="0" borderId="36" xfId="2" applyFont="1" applyFill="1" applyBorder="1" applyAlignment="1">
      <alignment horizontal="right" vertical="center" wrapText="1"/>
    </xf>
    <xf numFmtId="38" fontId="6" fillId="0" borderId="45" xfId="2" applyFont="1" applyFill="1" applyBorder="1" applyAlignment="1">
      <alignment horizontal="right" vertical="center" wrapText="1"/>
    </xf>
    <xf numFmtId="38" fontId="6" fillId="0" borderId="47" xfId="2" applyFont="1" applyFill="1" applyBorder="1" applyAlignment="1">
      <alignment horizontal="right" vertical="center" wrapText="1"/>
    </xf>
    <xf numFmtId="38" fontId="6" fillId="0" borderId="37" xfId="2" applyFont="1" applyFill="1" applyBorder="1" applyAlignment="1">
      <alignment horizontal="right" vertical="center" wrapText="1"/>
    </xf>
    <xf numFmtId="176" fontId="6" fillId="0" borderId="46" xfId="3" applyNumberFormat="1" applyFont="1" applyFill="1" applyBorder="1" applyAlignment="1">
      <alignment horizontal="right" vertical="center" wrapText="1"/>
    </xf>
    <xf numFmtId="0" fontId="7" fillId="0" borderId="14" xfId="1" applyFont="1" applyFill="1" applyBorder="1" applyAlignment="1">
      <alignment horizontal="center" vertical="center" textRotation="255"/>
    </xf>
    <xf numFmtId="0" fontId="7" fillId="0" borderId="22" xfId="1" applyFont="1" applyFill="1" applyBorder="1" applyAlignment="1">
      <alignment horizontal="center" vertical="center" textRotation="255"/>
    </xf>
    <xf numFmtId="0" fontId="7" fillId="0" borderId="8" xfId="1" applyFont="1" applyFill="1" applyBorder="1" applyAlignment="1">
      <alignment horizontal="center" vertical="center" textRotation="255"/>
    </xf>
    <xf numFmtId="0" fontId="7" fillId="0" borderId="35" xfId="1" applyFont="1" applyFill="1" applyBorder="1" applyAlignment="1">
      <alignment horizontal="center" vertical="center" textRotation="255"/>
    </xf>
    <xf numFmtId="0" fontId="7" fillId="0" borderId="43" xfId="1" applyFont="1" applyFill="1" applyBorder="1" applyAlignment="1">
      <alignment horizontal="center" vertical="center" textRotation="255"/>
    </xf>
    <xf numFmtId="0" fontId="7" fillId="0" borderId="58" xfId="1" applyFont="1" applyFill="1" applyBorder="1" applyAlignment="1">
      <alignment horizontal="center" vertical="center" textRotation="255"/>
    </xf>
    <xf numFmtId="176" fontId="6" fillId="0" borderId="18" xfId="1" applyNumberFormat="1" applyFont="1" applyFill="1" applyBorder="1" applyAlignment="1">
      <alignment vertical="center" wrapText="1"/>
    </xf>
    <xf numFmtId="176" fontId="6" fillId="0" borderId="19" xfId="1" applyNumberFormat="1" applyFont="1" applyFill="1" applyBorder="1" applyAlignment="1">
      <alignment vertical="center" wrapText="1"/>
    </xf>
    <xf numFmtId="176" fontId="7" fillId="0" borderId="18" xfId="1" applyNumberFormat="1" applyFont="1" applyFill="1" applyBorder="1" applyAlignment="1">
      <alignment horizontal="right" vertical="center" wrapText="1"/>
    </xf>
    <xf numFmtId="176" fontId="7" fillId="0" borderId="19" xfId="1" applyNumberFormat="1" applyFont="1" applyFill="1" applyBorder="1" applyAlignment="1">
      <alignment horizontal="right" vertical="center" wrapText="1"/>
    </xf>
  </cellXfs>
  <cellStyles count="9">
    <cellStyle name="パーセント 2" xfId="3"/>
    <cellStyle name="桁区切り 2" xfId="4"/>
    <cellStyle name="桁区切り 3" xfId="2"/>
    <cellStyle name="標準" xfId="0" builtinId="0"/>
    <cellStyle name="標準 2" xfId="5"/>
    <cellStyle name="標準 25" xfId="6"/>
    <cellStyle name="標準 3" xfId="1"/>
    <cellStyle name="標準 33" xfId="7"/>
    <cellStyle name="標準 60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628651</xdr:colOff>
      <xdr:row>1</xdr:row>
      <xdr:rowOff>38100</xdr:rowOff>
    </xdr:from>
    <xdr:to>
      <xdr:col>6</xdr:col>
      <xdr:colOff>914400</xdr:colOff>
      <xdr:row>1</xdr:row>
      <xdr:rowOff>381000</xdr:rowOff>
    </xdr:to>
    <xdr:sp macro="" textlink="">
      <xdr:nvSpPr>
        <xdr:cNvPr id="2" name="テキスト ボックス 1"/>
        <xdr:cNvSpPr txBox="1"/>
      </xdr:nvSpPr>
      <xdr:spPr>
        <a:xfrm>
          <a:off x="8448676" y="323850"/>
          <a:ext cx="1381124" cy="3429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参考資料２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view="pageBreakPreview" zoomScaleNormal="115" zoomScaleSheetLayoutView="100" workbookViewId="0">
      <selection activeCell="O6" sqref="O6"/>
    </sheetView>
  </sheetViews>
  <sheetFormatPr defaultRowHeight="13.5"/>
  <cols>
    <col min="1" max="1" width="11.875" style="1" customWidth="1"/>
    <col min="2" max="2" width="47.625" style="1" customWidth="1"/>
    <col min="3" max="7" width="14.375" style="1" customWidth="1"/>
    <col min="8" max="9" width="13.5" style="1" hidden="1" customWidth="1"/>
    <col min="10" max="11" width="9" style="1"/>
    <col min="12" max="12" width="9.5" style="1" bestFit="1" customWidth="1"/>
    <col min="13" max="16384" width="9" style="1"/>
  </cols>
  <sheetData>
    <row r="1" spans="1:9" ht="22.5" customHeight="1">
      <c r="E1" s="2"/>
      <c r="F1" s="2"/>
      <c r="G1" s="2"/>
      <c r="H1" s="3"/>
      <c r="I1" s="2"/>
    </row>
    <row r="2" spans="1:9" ht="38.25" customHeight="1" thickBot="1">
      <c r="A2" s="99" t="s">
        <v>0</v>
      </c>
      <c r="B2" s="99"/>
      <c r="C2" s="99"/>
      <c r="D2" s="99"/>
      <c r="E2" s="99"/>
      <c r="F2" s="99"/>
      <c r="G2" s="99"/>
      <c r="H2" s="4"/>
      <c r="I2" s="4"/>
    </row>
    <row r="3" spans="1:9" ht="21.75" customHeight="1">
      <c r="A3" s="100" t="s">
        <v>1</v>
      </c>
      <c r="B3" s="102" t="s">
        <v>2</v>
      </c>
      <c r="C3" s="104" t="s">
        <v>3</v>
      </c>
      <c r="D3" s="105"/>
      <c r="E3" s="106"/>
      <c r="F3" s="97" t="s">
        <v>81</v>
      </c>
      <c r="G3" s="98" t="s">
        <v>82</v>
      </c>
      <c r="H3" s="5" t="s">
        <v>4</v>
      </c>
      <c r="I3" s="6" t="s">
        <v>5</v>
      </c>
    </row>
    <row r="4" spans="1:9" ht="34.5" customHeight="1" thickBot="1">
      <c r="A4" s="101"/>
      <c r="B4" s="103"/>
      <c r="C4" s="7" t="s">
        <v>6</v>
      </c>
      <c r="D4" s="8" t="s">
        <v>7</v>
      </c>
      <c r="E4" s="9" t="s">
        <v>8</v>
      </c>
      <c r="F4" s="9" t="s">
        <v>8</v>
      </c>
      <c r="G4" s="9" t="s">
        <v>9</v>
      </c>
      <c r="H4" s="10" t="s">
        <v>8</v>
      </c>
      <c r="I4" s="11" t="s">
        <v>8</v>
      </c>
    </row>
    <row r="5" spans="1:9" ht="24" customHeight="1">
      <c r="A5" s="107" t="s">
        <v>10</v>
      </c>
      <c r="B5" s="12" t="s">
        <v>11</v>
      </c>
      <c r="C5" s="13">
        <v>10987464</v>
      </c>
      <c r="D5" s="14">
        <v>4110771</v>
      </c>
      <c r="E5" s="15">
        <f t="shared" ref="E5:E9" si="0">D5/C5</f>
        <v>0.3741328299232653</v>
      </c>
      <c r="F5" s="15">
        <v>0.3549153567493753</v>
      </c>
      <c r="G5" s="15">
        <v>0.36719931544492507</v>
      </c>
      <c r="H5" s="16">
        <v>0.23009053569423182</v>
      </c>
      <c r="I5" s="17">
        <v>0.16343550743027538</v>
      </c>
    </row>
    <row r="6" spans="1:9" ht="24" customHeight="1">
      <c r="A6" s="108"/>
      <c r="B6" s="18" t="s">
        <v>12</v>
      </c>
      <c r="C6" s="19">
        <v>156086757</v>
      </c>
      <c r="D6" s="20">
        <v>115552689</v>
      </c>
      <c r="E6" s="21">
        <f t="shared" si="0"/>
        <v>0.74031065300434173</v>
      </c>
      <c r="F6" s="21">
        <v>0.71560450883645366</v>
      </c>
      <c r="G6" s="21">
        <v>0.68115910900672727</v>
      </c>
      <c r="H6" s="22">
        <v>0.61057115947326379</v>
      </c>
      <c r="I6" s="23">
        <v>0.55467977184682582</v>
      </c>
    </row>
    <row r="7" spans="1:9" ht="24" customHeight="1">
      <c r="A7" s="108"/>
      <c r="B7" s="18" t="s">
        <v>13</v>
      </c>
      <c r="C7" s="19">
        <v>1529439</v>
      </c>
      <c r="D7" s="20">
        <v>646599</v>
      </c>
      <c r="E7" s="21">
        <f t="shared" si="0"/>
        <v>0.42276874069511761</v>
      </c>
      <c r="F7" s="21">
        <v>0.38932889394530057</v>
      </c>
      <c r="G7" s="21">
        <v>0.35892860424274087</v>
      </c>
      <c r="H7" s="22">
        <v>0.25653858839119403</v>
      </c>
      <c r="I7" s="23">
        <v>0.22921502328761784</v>
      </c>
    </row>
    <row r="8" spans="1:9" ht="24" customHeight="1" thickBot="1">
      <c r="A8" s="108"/>
      <c r="B8" s="18" t="s">
        <v>14</v>
      </c>
      <c r="C8" s="19">
        <v>36642126</v>
      </c>
      <c r="D8" s="20">
        <v>12200139</v>
      </c>
      <c r="E8" s="21">
        <f t="shared" si="0"/>
        <v>0.33295390665923696</v>
      </c>
      <c r="F8" s="21">
        <v>0.3109551640663431</v>
      </c>
      <c r="G8" s="21">
        <v>0.28969355941732383</v>
      </c>
      <c r="H8" s="24">
        <v>2.6285384345821968E-3</v>
      </c>
      <c r="I8" s="25">
        <v>1.9274253122691495E-3</v>
      </c>
    </row>
    <row r="9" spans="1:9" ht="24" customHeight="1" thickTop="1" thickBot="1">
      <c r="A9" s="109"/>
      <c r="B9" s="26" t="s">
        <v>15</v>
      </c>
      <c r="C9" s="27">
        <v>1457856</v>
      </c>
      <c r="D9" s="28">
        <v>15413</v>
      </c>
      <c r="E9" s="29">
        <f t="shared" si="0"/>
        <v>1.0572374775012073E-2</v>
      </c>
      <c r="F9" s="29">
        <v>7.7647196970438287E-3</v>
      </c>
      <c r="G9" s="29">
        <v>5.1118937447750309E-3</v>
      </c>
      <c r="H9" s="22">
        <v>0.26735255844972911</v>
      </c>
      <c r="I9" s="23">
        <v>0.22882440035900323</v>
      </c>
    </row>
    <row r="10" spans="1:9" ht="24" customHeight="1" thickTop="1" thickBot="1">
      <c r="A10" s="110"/>
      <c r="B10" s="30" t="s">
        <v>16</v>
      </c>
      <c r="C10" s="31">
        <f>SUM(C5:C9)</f>
        <v>206703642</v>
      </c>
      <c r="D10" s="32">
        <f>SUM(D5:D9)</f>
        <v>132525611</v>
      </c>
      <c r="E10" s="33">
        <f>D10/C10</f>
        <v>0.64113824854619639</v>
      </c>
      <c r="F10" s="33">
        <v>0.61197919661994926</v>
      </c>
      <c r="G10" s="33">
        <v>0.57775019609536671</v>
      </c>
      <c r="H10" s="36">
        <v>0.50019796886900725</v>
      </c>
      <c r="I10" s="37">
        <v>0.44618369008650083</v>
      </c>
    </row>
    <row r="11" spans="1:9" ht="24" customHeight="1">
      <c r="A11" s="111" t="s">
        <v>17</v>
      </c>
      <c r="B11" s="38" t="s">
        <v>18</v>
      </c>
      <c r="C11" s="39">
        <v>18053766</v>
      </c>
      <c r="D11" s="40">
        <v>9536950</v>
      </c>
      <c r="E11" s="41">
        <f>D11/C11</f>
        <v>0.52825266484566158</v>
      </c>
      <c r="F11" s="41">
        <v>0.51832185422835531</v>
      </c>
      <c r="G11" s="114">
        <v>0.49399999999999999</v>
      </c>
      <c r="H11" s="42"/>
      <c r="I11" s="43"/>
    </row>
    <row r="12" spans="1:9" ht="24" customHeight="1">
      <c r="A12" s="112"/>
      <c r="B12" s="38" t="s">
        <v>19</v>
      </c>
      <c r="C12" s="39">
        <v>2581830</v>
      </c>
      <c r="D12" s="40">
        <v>1848056</v>
      </c>
      <c r="E12" s="41">
        <f t="shared" ref="E12:E16" si="1">D12/C12</f>
        <v>0.71579306151063393</v>
      </c>
      <c r="F12" s="41">
        <v>0.67275554672659321</v>
      </c>
      <c r="G12" s="115"/>
      <c r="H12" s="42"/>
      <c r="I12" s="43"/>
    </row>
    <row r="13" spans="1:9" ht="24" customHeight="1">
      <c r="A13" s="112"/>
      <c r="B13" s="38" t="s">
        <v>20</v>
      </c>
      <c r="C13" s="39">
        <v>1126250</v>
      </c>
      <c r="D13" s="40">
        <v>630359</v>
      </c>
      <c r="E13" s="41">
        <f t="shared" si="1"/>
        <v>0.55969722530521637</v>
      </c>
      <c r="F13" s="41">
        <v>0.53488338871796337</v>
      </c>
      <c r="G13" s="115"/>
      <c r="H13" s="42"/>
      <c r="I13" s="43"/>
    </row>
    <row r="14" spans="1:9" ht="24" customHeight="1">
      <c r="A14" s="112"/>
      <c r="B14" s="38" t="s">
        <v>21</v>
      </c>
      <c r="C14" s="39">
        <v>1946935</v>
      </c>
      <c r="D14" s="40">
        <v>1367749</v>
      </c>
      <c r="E14" s="41">
        <f t="shared" si="1"/>
        <v>0.70251395141594353</v>
      </c>
      <c r="F14" s="41">
        <v>0.65935983814710009</v>
      </c>
      <c r="G14" s="115"/>
      <c r="H14" s="42"/>
      <c r="I14" s="43"/>
    </row>
    <row r="15" spans="1:9" ht="24" customHeight="1">
      <c r="A15" s="112"/>
      <c r="B15" s="18" t="s">
        <v>22</v>
      </c>
      <c r="C15" s="44">
        <v>42157</v>
      </c>
      <c r="D15" s="45">
        <v>38303</v>
      </c>
      <c r="E15" s="41">
        <f t="shared" si="1"/>
        <v>0.90857983253077779</v>
      </c>
      <c r="F15" s="21">
        <v>0.92310447761194026</v>
      </c>
      <c r="G15" s="115"/>
      <c r="H15" s="22">
        <v>0.19979643007869716</v>
      </c>
      <c r="I15" s="23">
        <v>0.1411530669709137</v>
      </c>
    </row>
    <row r="16" spans="1:9" ht="24" customHeight="1">
      <c r="A16" s="112"/>
      <c r="B16" s="18" t="s">
        <v>23</v>
      </c>
      <c r="C16" s="44">
        <v>135382</v>
      </c>
      <c r="D16" s="45">
        <v>85083</v>
      </c>
      <c r="E16" s="21">
        <f t="shared" si="1"/>
        <v>0.62846611809546316</v>
      </c>
      <c r="F16" s="21">
        <v>0.64512156183004155</v>
      </c>
      <c r="G16" s="116"/>
      <c r="H16" s="22">
        <v>5.565134737739944E-3</v>
      </c>
      <c r="I16" s="23">
        <v>4.3074966179252657E-3</v>
      </c>
    </row>
    <row r="17" spans="1:9" ht="24" customHeight="1">
      <c r="A17" s="112"/>
      <c r="B17" s="38" t="s">
        <v>24</v>
      </c>
      <c r="C17" s="117">
        <v>3639262</v>
      </c>
      <c r="D17" s="120">
        <v>1796095</v>
      </c>
      <c r="E17" s="123">
        <f>D17/C17</f>
        <v>0.49353275471785213</v>
      </c>
      <c r="F17" s="115">
        <v>0.47458384299492729</v>
      </c>
      <c r="G17" s="115">
        <v>0.77196286816265969</v>
      </c>
      <c r="H17" s="130"/>
      <c r="I17" s="131" t="e">
        <v>#DIV/0!</v>
      </c>
    </row>
    <row r="18" spans="1:9" ht="24" customHeight="1">
      <c r="A18" s="112"/>
      <c r="B18" s="38" t="s">
        <v>25</v>
      </c>
      <c r="C18" s="118"/>
      <c r="D18" s="121"/>
      <c r="E18" s="115"/>
      <c r="F18" s="115" t="e">
        <v>#DIV/0!</v>
      </c>
      <c r="G18" s="115" t="e">
        <v>#DIV/0!</v>
      </c>
      <c r="H18" s="130"/>
      <c r="I18" s="131" t="e">
        <v>#DIV/0!</v>
      </c>
    </row>
    <row r="19" spans="1:9" ht="39" customHeight="1">
      <c r="A19" s="112"/>
      <c r="B19" s="38" t="s">
        <v>26</v>
      </c>
      <c r="C19" s="118"/>
      <c r="D19" s="121"/>
      <c r="E19" s="115"/>
      <c r="F19" s="115" t="e">
        <v>#DIV/0!</v>
      </c>
      <c r="G19" s="115" t="e">
        <v>#DIV/0!</v>
      </c>
      <c r="H19" s="130"/>
      <c r="I19" s="131" t="e">
        <v>#DIV/0!</v>
      </c>
    </row>
    <row r="20" spans="1:9" ht="24" customHeight="1">
      <c r="A20" s="112"/>
      <c r="B20" s="38" t="s">
        <v>27</v>
      </c>
      <c r="C20" s="118"/>
      <c r="D20" s="121"/>
      <c r="E20" s="115"/>
      <c r="F20" s="115" t="e">
        <v>#DIV/0!</v>
      </c>
      <c r="G20" s="115" t="e">
        <v>#DIV/0!</v>
      </c>
      <c r="H20" s="130"/>
      <c r="I20" s="131" t="e">
        <v>#DIV/0!</v>
      </c>
    </row>
    <row r="21" spans="1:9" ht="24" customHeight="1">
      <c r="A21" s="112"/>
      <c r="B21" s="38" t="s">
        <v>28</v>
      </c>
      <c r="C21" s="118"/>
      <c r="D21" s="121"/>
      <c r="E21" s="115"/>
      <c r="F21" s="115" t="e">
        <v>#DIV/0!</v>
      </c>
      <c r="G21" s="115" t="e">
        <v>#DIV/0!</v>
      </c>
      <c r="H21" s="130"/>
      <c r="I21" s="131" t="e">
        <v>#DIV/0!</v>
      </c>
    </row>
    <row r="22" spans="1:9" ht="24" customHeight="1">
      <c r="A22" s="112"/>
      <c r="B22" s="18" t="s">
        <v>29</v>
      </c>
      <c r="C22" s="119"/>
      <c r="D22" s="122"/>
      <c r="E22" s="116"/>
      <c r="F22" s="116" t="e">
        <v>#DIV/0!</v>
      </c>
      <c r="G22" s="116" t="e">
        <v>#DIV/0!</v>
      </c>
      <c r="H22" s="132">
        <v>0.64206812905014377</v>
      </c>
      <c r="I22" s="133">
        <v>0.54965216361748004</v>
      </c>
    </row>
    <row r="23" spans="1:9" ht="24" customHeight="1">
      <c r="A23" s="112"/>
      <c r="B23" s="38" t="s">
        <v>30</v>
      </c>
      <c r="C23" s="46">
        <v>87057</v>
      </c>
      <c r="D23" s="47">
        <v>25335</v>
      </c>
      <c r="E23" s="21">
        <f>D23/C23</f>
        <v>0.29101623074537369</v>
      </c>
      <c r="F23" s="21">
        <v>0.26099079561467503</v>
      </c>
      <c r="G23" s="21">
        <v>0.24229184068733189</v>
      </c>
      <c r="H23" s="132"/>
      <c r="I23" s="133"/>
    </row>
    <row r="24" spans="1:9" ht="24" customHeight="1">
      <c r="A24" s="112"/>
      <c r="B24" s="48" t="s">
        <v>31</v>
      </c>
      <c r="C24" s="39">
        <v>1431894</v>
      </c>
      <c r="D24" s="40">
        <v>83663</v>
      </c>
      <c r="E24" s="41">
        <f>D24/C24</f>
        <v>5.8428207674590435E-2</v>
      </c>
      <c r="F24" s="41">
        <v>2.6360329838734806E-2</v>
      </c>
      <c r="G24" s="41">
        <v>1.2423607908298957E-2</v>
      </c>
      <c r="H24" s="49"/>
      <c r="I24" s="50"/>
    </row>
    <row r="25" spans="1:9" ht="24" customHeight="1" thickBot="1">
      <c r="A25" s="112"/>
      <c r="B25" s="26" t="s">
        <v>32</v>
      </c>
      <c r="C25" s="51">
        <v>2697076</v>
      </c>
      <c r="D25" s="52">
        <v>2683560</v>
      </c>
      <c r="E25" s="29">
        <f>D25/C25</f>
        <v>0.99498864696434208</v>
      </c>
      <c r="F25" s="29">
        <v>0.99492654240433498</v>
      </c>
      <c r="G25" s="29">
        <v>0.99510258026514964</v>
      </c>
      <c r="H25" s="24">
        <v>0.99412562249697534</v>
      </c>
      <c r="I25" s="25">
        <v>0.99307782549848778</v>
      </c>
    </row>
    <row r="26" spans="1:9" ht="24" customHeight="1" thickTop="1" thickBot="1">
      <c r="A26" s="113"/>
      <c r="B26" s="30" t="s">
        <v>16</v>
      </c>
      <c r="C26" s="34">
        <f>SUM(C11:C25)</f>
        <v>31741609</v>
      </c>
      <c r="D26" s="35">
        <f>SUM(D11:D25)</f>
        <v>18095153</v>
      </c>
      <c r="E26" s="33">
        <f>D26/C26</f>
        <v>0.57007674059623126</v>
      </c>
      <c r="F26" s="33">
        <v>0.55581259555494755</v>
      </c>
      <c r="G26" s="33">
        <v>0.52666747330364261</v>
      </c>
      <c r="H26" s="36">
        <v>0.46848353021065209</v>
      </c>
      <c r="I26" s="37">
        <v>0.42919636456481436</v>
      </c>
    </row>
    <row r="27" spans="1:9" ht="23.25" customHeight="1">
      <c r="A27" s="124" t="s">
        <v>33</v>
      </c>
      <c r="B27" s="18" t="s">
        <v>34</v>
      </c>
      <c r="C27" s="44">
        <v>1729927</v>
      </c>
      <c r="D27" s="45">
        <v>77040</v>
      </c>
      <c r="E27" s="21">
        <f t="shared" ref="E27:E58" si="2">D27/C27</f>
        <v>4.4533671073981734E-2</v>
      </c>
      <c r="F27" s="21">
        <v>3.6660094047884902E-2</v>
      </c>
      <c r="G27" s="21">
        <v>2.8361511988822311E-2</v>
      </c>
      <c r="H27" s="22">
        <v>2.1295752599226461E-2</v>
      </c>
      <c r="I27" s="23">
        <v>1.6113506881114632E-2</v>
      </c>
    </row>
    <row r="28" spans="1:9" ht="23.25" customHeight="1">
      <c r="A28" s="124"/>
      <c r="B28" s="18" t="s">
        <v>35</v>
      </c>
      <c r="C28" s="44">
        <v>1729927</v>
      </c>
      <c r="D28" s="45">
        <v>77040</v>
      </c>
      <c r="E28" s="21">
        <f t="shared" si="2"/>
        <v>4.4533671073981734E-2</v>
      </c>
      <c r="F28" s="21">
        <v>3.6660094047884902E-2</v>
      </c>
      <c r="G28" s="21">
        <v>2.8361511988822311E-2</v>
      </c>
      <c r="H28" s="22">
        <v>2.3455647092033502E-2</v>
      </c>
      <c r="I28" s="23">
        <v>1.9630331301891721E-2</v>
      </c>
    </row>
    <row r="29" spans="1:9" ht="23.25" customHeight="1">
      <c r="A29" s="124"/>
      <c r="B29" s="18" t="s">
        <v>36</v>
      </c>
      <c r="C29" s="44">
        <v>9366763</v>
      </c>
      <c r="D29" s="45">
        <v>944790</v>
      </c>
      <c r="E29" s="21">
        <f t="shared" si="2"/>
        <v>0.10086622240789053</v>
      </c>
      <c r="F29" s="21">
        <v>7.4063082970168434E-2</v>
      </c>
      <c r="G29" s="21">
        <v>5.1288856761247482E-2</v>
      </c>
      <c r="H29" s="22">
        <v>2.2882688606134242E-2</v>
      </c>
      <c r="I29" s="23">
        <v>1.5530042291036925E-2</v>
      </c>
    </row>
    <row r="30" spans="1:9" ht="23.25" customHeight="1">
      <c r="A30" s="124"/>
      <c r="B30" s="18" t="s">
        <v>37</v>
      </c>
      <c r="C30" s="44">
        <v>7784240</v>
      </c>
      <c r="D30" s="45">
        <v>743927</v>
      </c>
      <c r="E30" s="21">
        <f t="shared" si="2"/>
        <v>9.5568353493725791E-2</v>
      </c>
      <c r="F30" s="21">
        <v>6.6662999957439989E-2</v>
      </c>
      <c r="G30" s="21">
        <v>4.1463008585497084E-2</v>
      </c>
      <c r="H30" s="22">
        <v>5.247088061761559E-3</v>
      </c>
      <c r="I30" s="23">
        <v>2.1540146127858283E-3</v>
      </c>
    </row>
    <row r="31" spans="1:9" ht="23.25" customHeight="1">
      <c r="A31" s="124"/>
      <c r="B31" s="18" t="s">
        <v>38</v>
      </c>
      <c r="C31" s="44">
        <v>4419058</v>
      </c>
      <c r="D31" s="45">
        <v>162576</v>
      </c>
      <c r="E31" s="21">
        <f t="shared" si="2"/>
        <v>3.6789741162030459E-2</v>
      </c>
      <c r="F31" s="21">
        <v>2.4519474998866281E-2</v>
      </c>
      <c r="G31" s="21">
        <v>1.4058067060279764E-2</v>
      </c>
      <c r="H31" s="22">
        <v>9.4612745908414612E-3</v>
      </c>
      <c r="I31" s="23">
        <v>4.2381349712291043E-3</v>
      </c>
    </row>
    <row r="32" spans="1:9" ht="23.25" customHeight="1">
      <c r="A32" s="124"/>
      <c r="B32" s="18" t="s">
        <v>39</v>
      </c>
      <c r="C32" s="44">
        <v>34056147</v>
      </c>
      <c r="D32" s="45">
        <v>2257763</v>
      </c>
      <c r="E32" s="21">
        <f t="shared" si="2"/>
        <v>6.6295315204036434E-2</v>
      </c>
      <c r="F32" s="21">
        <v>5.7291993503872679E-2</v>
      </c>
      <c r="G32" s="21">
        <v>4.4614254146151264E-2</v>
      </c>
      <c r="H32" s="22">
        <v>2.0489109707885669E-2</v>
      </c>
      <c r="I32" s="23">
        <v>1.6322171048632851E-2</v>
      </c>
    </row>
    <row r="33" spans="1:9" ht="23.25" customHeight="1">
      <c r="A33" s="124"/>
      <c r="B33" s="18" t="s">
        <v>40</v>
      </c>
      <c r="C33" s="44">
        <v>5246604</v>
      </c>
      <c r="D33" s="45">
        <v>465637</v>
      </c>
      <c r="E33" s="21">
        <f t="shared" si="2"/>
        <v>8.8750170586535601E-2</v>
      </c>
      <c r="F33" s="21">
        <v>7.1715525926294446E-2</v>
      </c>
      <c r="G33" s="21">
        <v>6.1399422342308767E-2</v>
      </c>
      <c r="H33" s="22">
        <v>1.91449719759283E-2</v>
      </c>
      <c r="I33" s="23">
        <v>2.489048782965703E-2</v>
      </c>
    </row>
    <row r="34" spans="1:9" ht="39" customHeight="1">
      <c r="A34" s="124"/>
      <c r="B34" s="18" t="s">
        <v>41</v>
      </c>
      <c r="C34" s="44">
        <v>6718299</v>
      </c>
      <c r="D34" s="45">
        <v>645109</v>
      </c>
      <c r="E34" s="21">
        <f t="shared" si="2"/>
        <v>9.6022668833286515E-2</v>
      </c>
      <c r="F34" s="21">
        <v>7.5641855626914056E-2</v>
      </c>
      <c r="G34" s="21">
        <v>6.3766115961575776E-2</v>
      </c>
      <c r="H34" s="22"/>
      <c r="I34" s="23"/>
    </row>
    <row r="35" spans="1:9" ht="39" customHeight="1">
      <c r="A35" s="124"/>
      <c r="B35" s="18" t="s">
        <v>42</v>
      </c>
      <c r="C35" s="44">
        <v>6274039</v>
      </c>
      <c r="D35" s="45">
        <v>580488</v>
      </c>
      <c r="E35" s="21">
        <f t="shared" si="2"/>
        <v>9.2522217346752228E-2</v>
      </c>
      <c r="F35" s="21">
        <v>6.8830872040781949E-2</v>
      </c>
      <c r="G35" s="21">
        <v>5.6113318887158627E-2</v>
      </c>
      <c r="H35" s="22"/>
      <c r="I35" s="23"/>
    </row>
    <row r="36" spans="1:9" ht="39" customHeight="1">
      <c r="A36" s="124"/>
      <c r="B36" s="18" t="s">
        <v>43</v>
      </c>
      <c r="C36" s="44">
        <v>568939</v>
      </c>
      <c r="D36" s="45">
        <v>22889</v>
      </c>
      <c r="E36" s="21">
        <f t="shared" si="2"/>
        <v>4.0231026524811975E-2</v>
      </c>
      <c r="F36" s="21">
        <v>2.3943865628269931E-2</v>
      </c>
      <c r="G36" s="21">
        <v>1.6935503085463773E-2</v>
      </c>
      <c r="H36" s="22">
        <v>4.256944033531097E-7</v>
      </c>
      <c r="I36" s="23">
        <v>4.4257089432513469E-7</v>
      </c>
    </row>
    <row r="37" spans="1:9" ht="23.25" customHeight="1">
      <c r="A37" s="124"/>
      <c r="B37" s="18" t="s">
        <v>44</v>
      </c>
      <c r="C37" s="44">
        <v>3688725</v>
      </c>
      <c r="D37" s="45">
        <v>167327</v>
      </c>
      <c r="E37" s="21">
        <f t="shared" si="2"/>
        <v>4.5361744234118838E-2</v>
      </c>
      <c r="F37" s="21">
        <v>5.0947743603546293E-2</v>
      </c>
      <c r="G37" s="21">
        <v>3.042173251315183E-2</v>
      </c>
      <c r="H37" s="22">
        <v>2.0960976949213648E-6</v>
      </c>
      <c r="I37" s="23">
        <v>2.2426083628360922E-6</v>
      </c>
    </row>
    <row r="38" spans="1:9" ht="39" customHeight="1">
      <c r="A38" s="124"/>
      <c r="B38" s="18" t="s">
        <v>45</v>
      </c>
      <c r="C38" s="44">
        <v>56922987</v>
      </c>
      <c r="D38" s="45">
        <v>4167180</v>
      </c>
      <c r="E38" s="21">
        <f t="shared" si="2"/>
        <v>7.3207331864014791E-2</v>
      </c>
      <c r="F38" s="21">
        <v>5.949617673217418E-2</v>
      </c>
      <c r="G38" s="21">
        <v>4.7786159319546627E-2</v>
      </c>
      <c r="H38" s="22">
        <v>9.7121937155825145E-4</v>
      </c>
      <c r="I38" s="23">
        <v>5.3790591745858369E-4</v>
      </c>
    </row>
    <row r="39" spans="1:9" ht="25.5" customHeight="1">
      <c r="A39" s="124"/>
      <c r="B39" s="18" t="s">
        <v>46</v>
      </c>
      <c r="C39" s="44">
        <v>2745882</v>
      </c>
      <c r="D39" s="45">
        <v>226817</v>
      </c>
      <c r="E39" s="21">
        <f t="shared" si="2"/>
        <v>8.260260273383925E-2</v>
      </c>
      <c r="F39" s="21">
        <v>5.9944620041846593E-2</v>
      </c>
      <c r="G39" s="21">
        <v>5.068280313123677E-2</v>
      </c>
      <c r="H39" s="22">
        <v>1.6878570419175611E-3</v>
      </c>
      <c r="I39" s="23">
        <v>6.0707258837603751E-4</v>
      </c>
    </row>
    <row r="40" spans="1:9" ht="24" customHeight="1">
      <c r="A40" s="124"/>
      <c r="B40" s="53" t="s">
        <v>47</v>
      </c>
      <c r="C40" s="54">
        <v>1506786</v>
      </c>
      <c r="D40" s="55">
        <v>2</v>
      </c>
      <c r="E40" s="41">
        <f t="shared" si="2"/>
        <v>1.3273284992029393E-6</v>
      </c>
      <c r="F40" s="41">
        <v>8.1559349515252002E-7</v>
      </c>
      <c r="G40" s="41">
        <v>5.5311631261691499E-7</v>
      </c>
      <c r="H40" s="22">
        <v>3.5592508488813276E-6</v>
      </c>
      <c r="I40" s="23">
        <v>9.7529258777633291E-6</v>
      </c>
    </row>
    <row r="41" spans="1:9" ht="24" customHeight="1" thickBot="1">
      <c r="A41" s="124"/>
      <c r="B41" s="18" t="s">
        <v>48</v>
      </c>
      <c r="C41" s="44">
        <v>1588353</v>
      </c>
      <c r="D41" s="45">
        <v>0</v>
      </c>
      <c r="E41" s="21">
        <f t="shared" si="2"/>
        <v>0</v>
      </c>
      <c r="F41" s="21">
        <v>0</v>
      </c>
      <c r="G41" s="21">
        <v>0</v>
      </c>
      <c r="H41" s="24">
        <v>7.2778539064400689E-6</v>
      </c>
      <c r="I41" s="25">
        <v>0</v>
      </c>
    </row>
    <row r="42" spans="1:9" ht="24" customHeight="1" thickTop="1">
      <c r="A42" s="125"/>
      <c r="B42" s="56" t="s">
        <v>49</v>
      </c>
      <c r="C42" s="54">
        <v>1633441</v>
      </c>
      <c r="D42" s="55">
        <v>0</v>
      </c>
      <c r="E42" s="21">
        <f t="shared" si="2"/>
        <v>0</v>
      </c>
      <c r="F42" s="21">
        <v>0</v>
      </c>
      <c r="G42" s="21">
        <v>0</v>
      </c>
      <c r="H42" s="42"/>
      <c r="I42" s="43"/>
    </row>
    <row r="43" spans="1:9" ht="24" customHeight="1">
      <c r="A43" s="125"/>
      <c r="B43" s="56" t="s">
        <v>50</v>
      </c>
      <c r="C43" s="54">
        <v>1146723</v>
      </c>
      <c r="D43" s="55">
        <v>0</v>
      </c>
      <c r="E43" s="21">
        <f t="shared" si="2"/>
        <v>0</v>
      </c>
      <c r="F43" s="21">
        <v>0</v>
      </c>
      <c r="G43" s="21">
        <v>3.3822862902407511E-6</v>
      </c>
      <c r="H43" s="42"/>
      <c r="I43" s="43"/>
    </row>
    <row r="44" spans="1:9" ht="24" customHeight="1">
      <c r="A44" s="125"/>
      <c r="B44" s="56" t="s">
        <v>51</v>
      </c>
      <c r="C44" s="54">
        <v>782223</v>
      </c>
      <c r="D44" s="55">
        <v>6088</v>
      </c>
      <c r="E44" s="21">
        <f t="shared" si="2"/>
        <v>7.7829468067290271E-3</v>
      </c>
      <c r="F44" s="21">
        <v>3.0376180773221649E-3</v>
      </c>
      <c r="G44" s="21">
        <v>2.3484617285027105E-3</v>
      </c>
      <c r="H44" s="42"/>
      <c r="I44" s="43"/>
    </row>
    <row r="45" spans="1:9" ht="39" customHeight="1">
      <c r="A45" s="125"/>
      <c r="B45" s="56" t="s">
        <v>52</v>
      </c>
      <c r="C45" s="54">
        <v>1470271</v>
      </c>
      <c r="D45" s="55">
        <v>58360</v>
      </c>
      <c r="E45" s="21">
        <f t="shared" si="2"/>
        <v>3.9693362652191332E-2</v>
      </c>
      <c r="F45" s="21">
        <v>2.9002659126863912E-2</v>
      </c>
      <c r="G45" s="21">
        <v>1.8295928280436E-2</v>
      </c>
      <c r="H45" s="42"/>
      <c r="I45" s="43"/>
    </row>
    <row r="46" spans="1:9" ht="24" customHeight="1">
      <c r="A46" s="125"/>
      <c r="B46" s="18" t="s">
        <v>53</v>
      </c>
      <c r="C46" s="44">
        <v>1021990</v>
      </c>
      <c r="D46" s="45">
        <v>1</v>
      </c>
      <c r="E46" s="21">
        <f t="shared" si="2"/>
        <v>9.7848315541247965E-7</v>
      </c>
      <c r="F46" s="21">
        <v>1.0054404382111605E-6</v>
      </c>
      <c r="G46" s="21">
        <v>1.0891952916265933E-6</v>
      </c>
      <c r="H46" s="42"/>
      <c r="I46" s="43"/>
    </row>
    <row r="47" spans="1:9" ht="24" customHeight="1">
      <c r="A47" s="125"/>
      <c r="B47" s="56" t="s">
        <v>54</v>
      </c>
      <c r="C47" s="54">
        <v>133392</v>
      </c>
      <c r="D47" s="55">
        <v>0</v>
      </c>
      <c r="E47" s="41">
        <f t="shared" si="2"/>
        <v>0</v>
      </c>
      <c r="F47" s="41">
        <v>0</v>
      </c>
      <c r="G47" s="41">
        <v>1.0482861569619829E-6</v>
      </c>
      <c r="H47" s="42"/>
      <c r="I47" s="43"/>
    </row>
    <row r="48" spans="1:9" ht="23.25" customHeight="1">
      <c r="A48" s="125"/>
      <c r="B48" s="38" t="s">
        <v>55</v>
      </c>
      <c r="C48" s="46">
        <v>324277</v>
      </c>
      <c r="D48" s="47">
        <v>550</v>
      </c>
      <c r="E48" s="21">
        <f t="shared" si="2"/>
        <v>1.6960808197929549E-3</v>
      </c>
      <c r="F48" s="21">
        <v>1.4971843275388543E-3</v>
      </c>
      <c r="G48" s="21">
        <v>1.1590431784860452E-3</v>
      </c>
      <c r="H48" s="22">
        <v>1.9098912928037962E-2</v>
      </c>
      <c r="I48" s="23">
        <v>1.6703356365132486E-2</v>
      </c>
    </row>
    <row r="49" spans="1:9" ht="23.25" customHeight="1" thickBot="1">
      <c r="A49" s="125"/>
      <c r="B49" s="18" t="s">
        <v>56</v>
      </c>
      <c r="C49" s="44">
        <v>1377705</v>
      </c>
      <c r="D49" s="45">
        <v>7036</v>
      </c>
      <c r="E49" s="21">
        <f t="shared" si="2"/>
        <v>5.1070439607898647E-3</v>
      </c>
      <c r="F49" s="21">
        <v>2.2448390411558901E-3</v>
      </c>
      <c r="G49" s="21">
        <v>2.4285979406513379E-3</v>
      </c>
      <c r="H49" s="22">
        <v>1.0970776363218469E-2</v>
      </c>
      <c r="I49" s="23">
        <v>1.2424642312724863E-2</v>
      </c>
    </row>
    <row r="50" spans="1:9" ht="23.25" customHeight="1">
      <c r="A50" s="125"/>
      <c r="B50" s="56" t="s">
        <v>57</v>
      </c>
      <c r="C50" s="39">
        <v>510705</v>
      </c>
      <c r="D50" s="40">
        <v>7036</v>
      </c>
      <c r="E50" s="41">
        <f t="shared" si="2"/>
        <v>1.3777033708305186E-2</v>
      </c>
      <c r="F50" s="41">
        <v>7.3407542218648153E-3</v>
      </c>
      <c r="G50" s="41">
        <v>8.3213002451391922E-3</v>
      </c>
      <c r="H50" s="16">
        <v>1.9098912928037962E-2</v>
      </c>
      <c r="I50" s="17">
        <v>1.6703356365132486E-2</v>
      </c>
    </row>
    <row r="51" spans="1:9" ht="23.25" customHeight="1">
      <c r="A51" s="125"/>
      <c r="B51" s="18" t="s">
        <v>58</v>
      </c>
      <c r="C51" s="44">
        <v>114000</v>
      </c>
      <c r="D51" s="45">
        <v>67</v>
      </c>
      <c r="E51" s="21">
        <f t="shared" si="2"/>
        <v>5.8771929824561408E-4</v>
      </c>
      <c r="F51" s="21">
        <v>4.0178571428571428E-4</v>
      </c>
      <c r="G51" s="21">
        <v>2.8571428571428574E-4</v>
      </c>
      <c r="H51" s="22">
        <v>3.76111151860184E-3</v>
      </c>
      <c r="I51" s="23">
        <v>1.403148680037794E-3</v>
      </c>
    </row>
    <row r="52" spans="1:9" ht="23.25" customHeight="1">
      <c r="A52" s="125"/>
      <c r="B52" s="18" t="s">
        <v>59</v>
      </c>
      <c r="C52" s="44">
        <v>119535</v>
      </c>
      <c r="D52" s="45">
        <v>90</v>
      </c>
      <c r="E52" s="21">
        <f t="shared" si="2"/>
        <v>7.5291755552766974E-4</v>
      </c>
      <c r="F52" s="21">
        <v>6.0089541880718029E-4</v>
      </c>
      <c r="G52" s="21">
        <v>3.3451528734863183E-4</v>
      </c>
      <c r="H52" s="22">
        <v>4.6819519138181992E-3</v>
      </c>
      <c r="I52" s="23">
        <v>4.1140513766121083E-3</v>
      </c>
    </row>
    <row r="53" spans="1:9" ht="23.25" customHeight="1">
      <c r="A53" s="125"/>
      <c r="B53" s="18" t="s">
        <v>60</v>
      </c>
      <c r="C53" s="44">
        <v>387432</v>
      </c>
      <c r="D53" s="45">
        <v>16651</v>
      </c>
      <c r="E53" s="21">
        <f t="shared" si="2"/>
        <v>4.2977864502674018E-2</v>
      </c>
      <c r="F53" s="21">
        <v>2.9430506593214591E-2</v>
      </c>
      <c r="G53" s="21">
        <v>1.9936892800797145E-2</v>
      </c>
      <c r="H53" s="22">
        <v>2.7090170919770513E-2</v>
      </c>
      <c r="I53" s="23">
        <v>1.7626599146900176E-2</v>
      </c>
    </row>
    <row r="54" spans="1:9" ht="39" customHeight="1">
      <c r="A54" s="125"/>
      <c r="B54" s="18" t="s">
        <v>61</v>
      </c>
      <c r="C54" s="44">
        <v>119070</v>
      </c>
      <c r="D54" s="45">
        <v>3592</v>
      </c>
      <c r="E54" s="21">
        <f t="shared" si="2"/>
        <v>3.0167128579826993E-2</v>
      </c>
      <c r="F54" s="21">
        <v>2.2556390977443608E-2</v>
      </c>
      <c r="G54" s="21">
        <v>1.3547655263090052E-2</v>
      </c>
      <c r="H54" s="22">
        <v>5.165102501459141E-7</v>
      </c>
      <c r="I54" s="23">
        <v>9.8577429120364024E-7</v>
      </c>
    </row>
    <row r="55" spans="1:9" ht="46.5" customHeight="1">
      <c r="A55" s="125"/>
      <c r="B55" s="18" t="s">
        <v>62</v>
      </c>
      <c r="C55" s="44">
        <v>78702</v>
      </c>
      <c r="D55" s="45">
        <v>2495</v>
      </c>
      <c r="E55" s="21">
        <f t="shared" si="2"/>
        <v>3.170186272267541E-2</v>
      </c>
      <c r="F55" s="21">
        <v>2.2252357763668865E-2</v>
      </c>
      <c r="G55" s="21">
        <v>1.4541317868757188E-2</v>
      </c>
      <c r="H55" s="22">
        <v>0</v>
      </c>
      <c r="I55" s="23">
        <v>9.3232617244677814E-7</v>
      </c>
    </row>
    <row r="56" spans="1:9" ht="39" customHeight="1">
      <c r="A56" s="125"/>
      <c r="B56" s="56" t="s">
        <v>63</v>
      </c>
      <c r="C56" s="54">
        <v>59159</v>
      </c>
      <c r="D56" s="55">
        <v>468</v>
      </c>
      <c r="E56" s="21">
        <f t="shared" si="2"/>
        <v>7.9108842272519811E-3</v>
      </c>
      <c r="F56" s="21">
        <v>4.5045658061267542E-3</v>
      </c>
      <c r="G56" s="21">
        <v>2.8077503190625363E-3</v>
      </c>
      <c r="H56" s="42"/>
      <c r="I56" s="43"/>
    </row>
    <row r="57" spans="1:9" ht="39" customHeight="1">
      <c r="A57" s="125"/>
      <c r="B57" s="56" t="s">
        <v>64</v>
      </c>
      <c r="C57" s="54">
        <v>210567</v>
      </c>
      <c r="D57" s="55">
        <v>2982</v>
      </c>
      <c r="E57" s="21">
        <f t="shared" si="2"/>
        <v>1.4161763239254015E-2</v>
      </c>
      <c r="F57" s="57" t="s">
        <v>66</v>
      </c>
      <c r="G57" s="57" t="s">
        <v>66</v>
      </c>
      <c r="H57" s="42"/>
      <c r="I57" s="43"/>
    </row>
    <row r="58" spans="1:9" ht="46.5" customHeight="1" thickBot="1">
      <c r="A58" s="125"/>
      <c r="B58" s="26" t="s">
        <v>67</v>
      </c>
      <c r="C58" s="51">
        <v>662128</v>
      </c>
      <c r="D58" s="52">
        <v>8386</v>
      </c>
      <c r="E58" s="29">
        <f t="shared" si="2"/>
        <v>1.2665224850784139E-2</v>
      </c>
      <c r="F58" s="58" t="s">
        <v>65</v>
      </c>
      <c r="G58" s="58" t="s">
        <v>66</v>
      </c>
      <c r="H58" s="42"/>
      <c r="I58" s="43"/>
    </row>
    <row r="59" spans="1:9" ht="24" customHeight="1" thickTop="1" thickBot="1">
      <c r="A59" s="126"/>
      <c r="B59" s="30" t="s">
        <v>68</v>
      </c>
      <c r="C59" s="34">
        <f>SUM(C27:C58)</f>
        <v>154497996</v>
      </c>
      <c r="D59" s="35">
        <f>SUM(D27:D58)</f>
        <v>10652387</v>
      </c>
      <c r="E59" s="33">
        <f>D59/C59</f>
        <v>6.8948382993912746E-2</v>
      </c>
      <c r="F59" s="33">
        <v>5.6051188924310755E-2</v>
      </c>
      <c r="G59" s="33">
        <v>4.2605648671222643E-2</v>
      </c>
      <c r="H59" s="36">
        <v>1.7201172927609094E-2</v>
      </c>
      <c r="I59" s="37">
        <v>1.353686561903261E-2</v>
      </c>
    </row>
    <row r="60" spans="1:9" ht="39" customHeight="1" thickBot="1">
      <c r="A60" s="59" t="s">
        <v>69</v>
      </c>
      <c r="B60" s="60" t="s">
        <v>70</v>
      </c>
      <c r="C60" s="61">
        <v>1362669</v>
      </c>
      <c r="D60" s="62">
        <v>818536</v>
      </c>
      <c r="E60" s="63">
        <f t="shared" ref="E60" si="3">D60/C60</f>
        <v>0.60068585988233381</v>
      </c>
      <c r="F60" s="63">
        <v>0.60909310432695574</v>
      </c>
      <c r="G60" s="63">
        <v>0.58946850589334343</v>
      </c>
      <c r="H60" s="64">
        <v>0.24888686561927176</v>
      </c>
      <c r="I60" s="65">
        <v>0.10100243142942456</v>
      </c>
    </row>
    <row r="61" spans="1:9" ht="24" customHeight="1">
      <c r="A61" s="127" t="s">
        <v>71</v>
      </c>
      <c r="B61" s="12" t="s">
        <v>72</v>
      </c>
      <c r="C61" s="66">
        <v>15363</v>
      </c>
      <c r="D61" s="67">
        <v>0</v>
      </c>
      <c r="E61" s="68">
        <f>D61/C61</f>
        <v>0</v>
      </c>
      <c r="F61" s="68">
        <v>0</v>
      </c>
      <c r="G61" s="68">
        <v>0</v>
      </c>
      <c r="H61" s="22"/>
      <c r="I61" s="23"/>
    </row>
    <row r="62" spans="1:9" ht="24" customHeight="1">
      <c r="A62" s="128"/>
      <c r="B62" s="18" t="s">
        <v>73</v>
      </c>
      <c r="C62" s="44">
        <v>321</v>
      </c>
      <c r="D62" s="69">
        <v>0</v>
      </c>
      <c r="E62" s="70">
        <f t="shared" ref="E62" si="4">D62/C62</f>
        <v>0</v>
      </c>
      <c r="F62" s="70">
        <v>0</v>
      </c>
      <c r="G62" s="70">
        <v>0</v>
      </c>
      <c r="H62" s="22"/>
      <c r="I62" s="23"/>
    </row>
    <row r="63" spans="1:9" ht="24" customHeight="1">
      <c r="A63" s="128"/>
      <c r="B63" s="71" t="s">
        <v>74</v>
      </c>
      <c r="C63" s="44">
        <v>223397</v>
      </c>
      <c r="D63" s="45">
        <v>182662</v>
      </c>
      <c r="E63" s="70">
        <v>0.81765645912881557</v>
      </c>
      <c r="F63" s="70">
        <v>0.65479496265018922</v>
      </c>
      <c r="G63" s="21">
        <v>0.62760969718352866</v>
      </c>
      <c r="H63" s="22">
        <v>0.65225415489407046</v>
      </c>
      <c r="I63" s="23">
        <v>0.55529562357926332</v>
      </c>
    </row>
    <row r="64" spans="1:9" ht="24" customHeight="1" thickBot="1">
      <c r="A64" s="128"/>
      <c r="B64" s="18" t="s">
        <v>75</v>
      </c>
      <c r="C64" s="44">
        <v>92924</v>
      </c>
      <c r="D64" s="45">
        <v>56090</v>
      </c>
      <c r="E64" s="72">
        <v>0.60361155352761398</v>
      </c>
      <c r="F64" s="72">
        <v>0.68293064474497256</v>
      </c>
      <c r="G64" s="57">
        <v>0.62312028105857953</v>
      </c>
      <c r="H64" s="22"/>
      <c r="I64" s="23"/>
    </row>
    <row r="65" spans="1:9" ht="24" customHeight="1" thickBot="1">
      <c r="A65" s="129"/>
      <c r="B65" s="73" t="s">
        <v>76</v>
      </c>
      <c r="C65" s="74">
        <v>280925</v>
      </c>
      <c r="D65" s="75">
        <v>246745</v>
      </c>
      <c r="E65" s="76">
        <f>D65/C65</f>
        <v>0.87833051526208061</v>
      </c>
      <c r="F65" s="76">
        <v>0.79199941414474284</v>
      </c>
      <c r="G65" s="77">
        <v>0.75616680666838976</v>
      </c>
      <c r="H65" s="78"/>
      <c r="I65" s="79"/>
    </row>
    <row r="66" spans="1:9" ht="24" customHeight="1" thickTop="1" thickBot="1">
      <c r="A66" s="80" t="s">
        <v>77</v>
      </c>
      <c r="B66" s="81"/>
      <c r="C66" s="82">
        <f>C10+C26+C59+C60+C61+C62+C63+C64+C65</f>
        <v>394918846</v>
      </c>
      <c r="D66" s="83">
        <f>D10+D26+D59+D60+D61+D62+D63+D64+D65</f>
        <v>162577184</v>
      </c>
      <c r="E66" s="33">
        <f>D66/C66</f>
        <v>0.41167238698960446</v>
      </c>
      <c r="F66" s="84">
        <v>0.38941919504451</v>
      </c>
      <c r="G66" s="33">
        <v>0.35523956241708693</v>
      </c>
      <c r="H66" s="36">
        <v>0.37125125698274219</v>
      </c>
      <c r="I66" s="37">
        <v>0.33507222061379294</v>
      </c>
    </row>
    <row r="67" spans="1:9">
      <c r="A67" s="85"/>
      <c r="B67" s="85"/>
      <c r="C67" s="86"/>
      <c r="D67" s="87"/>
      <c r="E67" s="88"/>
      <c r="F67" s="88"/>
      <c r="G67" s="88"/>
      <c r="H67" s="89"/>
      <c r="I67" s="89"/>
    </row>
    <row r="68" spans="1:9">
      <c r="A68" s="90" t="s">
        <v>78</v>
      </c>
      <c r="B68" s="85"/>
      <c r="C68" s="86"/>
      <c r="D68" s="87"/>
      <c r="E68" s="88"/>
      <c r="F68" s="88"/>
      <c r="G68" s="88"/>
      <c r="H68" s="89"/>
      <c r="I68" s="89"/>
    </row>
    <row r="69" spans="1:9">
      <c r="A69" s="91" t="s">
        <v>79</v>
      </c>
      <c r="B69" s="91"/>
      <c r="C69" s="91"/>
      <c r="D69" s="92"/>
      <c r="E69" s="93"/>
      <c r="F69" s="93"/>
      <c r="G69" s="93"/>
      <c r="H69" s="93"/>
      <c r="I69" s="93"/>
    </row>
    <row r="70" spans="1:9">
      <c r="A70" s="92" t="s">
        <v>80</v>
      </c>
    </row>
    <row r="71" spans="1:9">
      <c r="A71" s="94"/>
      <c r="B71" s="94"/>
      <c r="C71" s="94"/>
      <c r="D71" s="94"/>
      <c r="E71" s="94"/>
      <c r="F71" s="94"/>
      <c r="G71" s="94"/>
      <c r="H71" s="94"/>
      <c r="I71" s="94"/>
    </row>
    <row r="73" spans="1:9">
      <c r="C73" s="95"/>
    </row>
    <row r="74" spans="1:9">
      <c r="C74" s="96"/>
    </row>
    <row r="75" spans="1:9">
      <c r="C75" s="95"/>
    </row>
  </sheetData>
  <autoFilter ref="A3:G66">
    <filterColumn colId="2" showButton="0"/>
    <filterColumn colId="3" showButton="0"/>
  </autoFilter>
  <mergeCells count="18">
    <mergeCell ref="A27:A59"/>
    <mergeCell ref="A61:A65"/>
    <mergeCell ref="G17:G22"/>
    <mergeCell ref="H17:H21"/>
    <mergeCell ref="I17:I21"/>
    <mergeCell ref="H22:H23"/>
    <mergeCell ref="I22:I23"/>
    <mergeCell ref="A11:A26"/>
    <mergeCell ref="G11:G16"/>
    <mergeCell ref="C17:C22"/>
    <mergeCell ref="D17:D22"/>
    <mergeCell ref="E17:E22"/>
    <mergeCell ref="F17:F22"/>
    <mergeCell ref="A2:G2"/>
    <mergeCell ref="A3:A4"/>
    <mergeCell ref="B3:B4"/>
    <mergeCell ref="C3:E3"/>
    <mergeCell ref="A5:A10"/>
  </mergeCells>
  <phoneticPr fontId="2"/>
  <pageMargins left="0.70866141732283472" right="0.70866141732283472" top="0.74803149606299213" bottom="0.74803149606299213" header="0.31496062992125984" footer="0.31496062992125984"/>
  <pageSetup paperSize="9" scale="61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改善促進手続の状況</vt:lpstr>
      <vt:lpstr>改善促進手続の状況!Print_Area</vt:lpstr>
      <vt:lpstr>改善促進手続の状況!Print_Titles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dcterms:created xsi:type="dcterms:W3CDTF">2015-12-11T07:47:38Z</dcterms:created>
  <dcterms:modified xsi:type="dcterms:W3CDTF">2015-12-21T08:43:49Z</dcterms:modified>
</cp:coreProperties>
</file>