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Z10" i="4" s="1"/>
  <c r="O6" i="5"/>
  <c r="R10" i="4" s="1"/>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J10" i="4"/>
  <c r="B10"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<sst xmlns="http://schemas.openxmlformats.org/spreadsheetml/2006/main" count="217" uniqueCount="107">
  <si>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</si>
  <si>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</si>
  <si>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</si>
  <si>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</si>
  <si>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</si>
  <si>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</si>
  <si>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</si>
  <si>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</si>
  <si>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</si>
  <si>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</si>
  <si>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</si>
  <si>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</si>
  <si>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</si>
  <si>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</si>
  <si>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</si>
  <si>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</si>
  <si>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</si>
  <si>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</si>
  <si>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</si>
  <si>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</si>
  <si>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</si>
  <si>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</si>
  <si>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</si>
  <si>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</si>
  <si>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</si>
  <si>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</si>
  <si>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</si>
  <si>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</si>
  <si>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</si>
  <si>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</si>
  <si>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</si>
  <si>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</si>
  <si>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</si>
  <si>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</si>
  <si>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</si>
  <si>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</si>
  <si>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</si>
  <si>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</si>
  <si>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</si>
  <si>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</si>
  <si>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</si>
  <si>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</si>
  <si>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</si>
  <si>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</si>
  <si>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</si>
  <si>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</si>
  <si>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</si>
  <si>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</si>
  <si>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</si>
  <si>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</si>
  <si>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</si>
  <si>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</si>
  <si>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</si>
  <si>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</si>
  <si>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</si>
  <si>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</si>
  <si>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</si>
  <si>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</si>
  <si>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</si>
  <si>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</si>
  <si>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</si>
  <si>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</si>
  <si>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</si>
  <si>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</si>
  <si>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</si>
  <si>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</si>
  <si>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</si>
  <si>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</si>
  <si>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</si>
  <si>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</si>
  <si>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</si>
  <si>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</si>
  <si>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</si>
  <si>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</si>
  <si>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</si>
  <si>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</si>
  <si>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</si>
  <si>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</si>
  <si>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</si>
  <si>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</si>
  <si>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</si>
  <si>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</si>
  <si>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</si>
  <si>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</si>
  <si>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</si>
  <si>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</si>
  <si>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</si>
  <si>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</si>
  <si>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</si>
  <si>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</si>
  <si>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</si>
  <si>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</si>
  <si>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</si>
  <si>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神奈川県　横浜市</t>
  </si>
  <si>
    <t>法適用</t>
  </si>
  <si>
    <t>水道事業</t>
  </si>
  <si>
    <t>末端給水事業</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</si>
  <si>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</si>
  <si>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</si>
  <si>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</si>
  <si>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</si>
  <si>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</si>
  <si>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</si>
  <si>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</si>
  <si>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横浜市の水道は、わが国最初の近代水道として、明治20年（1887年）10月17日に給水が開始されて以来、発展を続ける市勢の水需要に対処するため、８次にわたる拡張工事を行ってきました。その結果、市内の管路延長は約9,100㎞に及び、そのうち高度経済成長期の昭和40年代に布設した管は約2,400kmあり、順次更新時期を迎えます。
　①有形固定資産減価償却率及び②管路経年化率は、高いほど施設の老朽化が進んでいることを示す指標であり、横浜市は類似団体平均値及び全国平均値を上回っており、他団体と比べて老朽化が進んでいることが読み取れます。
　③管路更新率は管路の更新ペースを示す指標ですが、横浜市は年間110kmの更新を基本として計画的に取り組み、類似団体との比較ではほぼ平均並み、また全国平均を大幅に上回っています。</t>
    <rPh sb="33" eb="34">
      <t>ネン</t>
    </rPh>
    <rPh sb="53" eb="55">
      <t>ハッテン</t>
    </rPh>
    <rPh sb="56" eb="57">
      <t>ツヅ</t>
    </rPh>
    <rPh sb="59" eb="61">
      <t>シセイ</t>
    </rPh>
    <rPh sb="62" eb="63">
      <t>ミズ</t>
    </rPh>
    <rPh sb="63" eb="65">
      <t>ジュヨウ</t>
    </rPh>
    <rPh sb="66" eb="68">
      <t>タイショ</t>
    </rPh>
    <rPh sb="74" eb="75">
      <t>ジ</t>
    </rPh>
    <rPh sb="79" eb="81">
      <t>カクチョウ</t>
    </rPh>
    <rPh sb="81" eb="83">
      <t>コウジ</t>
    </rPh>
    <rPh sb="84" eb="85">
      <t>オコナ</t>
    </rPh>
    <rPh sb="94" eb="96">
      <t>ケッカ</t>
    </rPh>
    <rPh sb="97" eb="99">
      <t>シナイ</t>
    </rPh>
    <rPh sb="100" eb="102">
      <t>カンロ</t>
    </rPh>
    <rPh sb="102" eb="104">
      <t>エンチョウ</t>
    </rPh>
    <rPh sb="105" eb="106">
      <t>ヤク</t>
    </rPh>
    <rPh sb="113" eb="114">
      <t>オヨ</t>
    </rPh>
    <rPh sb="120" eb="122">
      <t>コウド</t>
    </rPh>
    <rPh sb="122" eb="124">
      <t>ケイザイ</t>
    </rPh>
    <rPh sb="124" eb="127">
      <t>セイチョウキ</t>
    </rPh>
    <rPh sb="128" eb="130">
      <t>ショウワ</t>
    </rPh>
    <rPh sb="132" eb="134">
      <t>ネンダイ</t>
    </rPh>
    <rPh sb="135" eb="137">
      <t>フセツ</t>
    </rPh>
    <rPh sb="139" eb="140">
      <t>カン</t>
    </rPh>
    <rPh sb="141" eb="142">
      <t>ヤク</t>
    </rPh>
    <rPh sb="152" eb="154">
      <t>ジュンジ</t>
    </rPh>
    <rPh sb="154" eb="156">
      <t>コウシン</t>
    </rPh>
    <rPh sb="156" eb="158">
      <t>ジキ</t>
    </rPh>
    <rPh sb="159" eb="160">
      <t>ムカ</t>
    </rPh>
    <rPh sb="167" eb="169">
      <t>ユウケイ</t>
    </rPh>
    <rPh sb="169" eb="171">
      <t>コテイ</t>
    </rPh>
    <rPh sb="171" eb="173">
      <t>シサン</t>
    </rPh>
    <rPh sb="173" eb="175">
      <t>ゲンカ</t>
    </rPh>
    <rPh sb="175" eb="177">
      <t>ショウキャク</t>
    </rPh>
    <rPh sb="177" eb="178">
      <t>リツ</t>
    </rPh>
    <rPh sb="178" eb="179">
      <t>オヨ</t>
    </rPh>
    <rPh sb="189" eb="190">
      <t>タカ</t>
    </rPh>
    <rPh sb="193" eb="195">
      <t>シセツ</t>
    </rPh>
    <rPh sb="196" eb="199">
      <t>ロウキュウカ</t>
    </rPh>
    <rPh sb="200" eb="201">
      <t>スス</t>
    </rPh>
    <rPh sb="208" eb="209">
      <t>シメ</t>
    </rPh>
    <rPh sb="210" eb="212">
      <t>シヒョウ</t>
    </rPh>
    <rPh sb="216" eb="219">
      <t>ヨコハマシ</t>
    </rPh>
    <rPh sb="220" eb="222">
      <t>ルイジ</t>
    </rPh>
    <rPh sb="222" eb="224">
      <t>ダンタイ</t>
    </rPh>
    <rPh sb="224" eb="226">
      <t>ヘイキン</t>
    </rPh>
    <rPh sb="226" eb="227">
      <t>チ</t>
    </rPh>
    <rPh sb="227" eb="228">
      <t>オヨ</t>
    </rPh>
    <rPh sb="229" eb="231">
      <t>ゼンコク</t>
    </rPh>
    <rPh sb="231" eb="233">
      <t>ヘイキン</t>
    </rPh>
    <rPh sb="233" eb="234">
      <t>チ</t>
    </rPh>
    <rPh sb="235" eb="237">
      <t>ウワマワ</t>
    </rPh>
    <rPh sb="242" eb="243">
      <t>ホカ</t>
    </rPh>
    <rPh sb="243" eb="245">
      <t>ダンタイ</t>
    </rPh>
    <rPh sb="246" eb="247">
      <t>クラ</t>
    </rPh>
    <rPh sb="271" eb="273">
      <t>カンロ</t>
    </rPh>
    <rPh sb="273" eb="275">
      <t>コウシン</t>
    </rPh>
    <rPh sb="275" eb="276">
      <t>リツ</t>
    </rPh>
    <rPh sb="277" eb="279">
      <t>カンロ</t>
    </rPh>
    <rPh sb="280" eb="282">
      <t>コウシン</t>
    </rPh>
    <rPh sb="286" eb="287">
      <t>シメ</t>
    </rPh>
    <rPh sb="288" eb="290">
      <t>シヒョウ</t>
    </rPh>
    <rPh sb="294" eb="297">
      <t>ヨコハマシ</t>
    </rPh>
    <rPh sb="298" eb="300">
      <t>ネンカン</t>
    </rPh>
    <rPh sb="306" eb="308">
      <t>コウシン</t>
    </rPh>
    <rPh sb="309" eb="311">
      <t>キホン</t>
    </rPh>
    <rPh sb="314" eb="317">
      <t>ケイカクテキ</t>
    </rPh>
    <rPh sb="318" eb="319">
      <t>ト</t>
    </rPh>
    <rPh sb="320" eb="321">
      <t>ク</t>
    </rPh>
    <rPh sb="323" eb="325">
      <t>ルイジ</t>
    </rPh>
    <rPh sb="325" eb="327">
      <t>ダンタイ</t>
    </rPh>
    <rPh sb="329" eb="331">
      <t>ヒカク</t>
    </rPh>
    <rPh sb="335" eb="337">
      <t>ヘイキン</t>
    </rPh>
    <rPh sb="337" eb="338">
      <t>ナ</t>
    </rPh>
    <rPh sb="342" eb="344">
      <t>ゼンコク</t>
    </rPh>
    <rPh sb="344" eb="346">
      <t>ヘイキン</t>
    </rPh>
    <rPh sb="347" eb="349">
      <t>オオハバ</t>
    </rPh>
    <rPh sb="350" eb="352">
      <t>ウワマワ</t>
    </rPh>
    <phoneticPr fontId="4"/>
  </si>
  <si>
    <t>　首都圏に人口が集中する中、横浜市の給水人口は増加傾向で推移していますが、節水意識の高まりや節水機器の普及などに伴う水道使用量の落ち込みにより、水道料金収入の減少が続いています。
　①経常収支比率及び③流動比率は、共に類似団体平均値と全国平均値を下回っていますが、一般的な数値基準の100%を上回っています。
　②累積欠損比率では、直近５年間で欠損金を計上していません。
　④企業債残高対給水収益比率は低いほど健全である指標ですが、企業債の発行を抑制するなど残高の縮減を図ってきた結果、経年比較では着実に減少しています。
　⑤料金回収率は100%超であれば健全ですが、横浜市は100％を下回っています。横浜市では、水道条例により水道料金のほか水道利用加入金の徴収を定めており、これを合算すると回収率は100％超となります。
　⑥給水原価は、26年度の会計基準の見直しにより原価の対象となる費用総額が縮小されたため、前年度比較で減少しました。
　⑦施設利用率は、類似団体平均値及び全国平均値を上回っており、他団体と比べて施設の効率的な運用が図られています。
　⑧有収率は、年間総配水量に占める水道料金収入などの収益に結びつく水量の割合ですが、全国平均値は上回っているものの、類似団体平均値を若干下回っています。</t>
    <rPh sb="1" eb="4">
      <t>シュトケン</t>
    </rPh>
    <rPh sb="5" eb="7">
      <t>ジンコウ</t>
    </rPh>
    <rPh sb="8" eb="10">
      <t>シュウチュウ</t>
    </rPh>
    <rPh sb="12" eb="13">
      <t>ナカ</t>
    </rPh>
    <rPh sb="18" eb="20">
      <t>キュウスイ</t>
    </rPh>
    <rPh sb="20" eb="22">
      <t>ジンコウ</t>
    </rPh>
    <rPh sb="23" eb="25">
      <t>ゾウカ</t>
    </rPh>
    <rPh sb="25" eb="27">
      <t>ケイコウ</t>
    </rPh>
    <rPh sb="28" eb="30">
      <t>スイイ</t>
    </rPh>
    <rPh sb="39" eb="41">
      <t>イシキ</t>
    </rPh>
    <rPh sb="42" eb="43">
      <t>タカ</t>
    </rPh>
    <rPh sb="46" eb="48">
      <t>セッスイ</t>
    </rPh>
    <rPh sb="48" eb="50">
      <t>キキ</t>
    </rPh>
    <rPh sb="51" eb="53">
      <t>フキュウ</t>
    </rPh>
    <rPh sb="56" eb="57">
      <t>トモナ</t>
    </rPh>
    <rPh sb="58" eb="60">
      <t>スイドウ</t>
    </rPh>
    <rPh sb="60" eb="62">
      <t>シヨウ</t>
    </rPh>
    <rPh sb="62" eb="63">
      <t>リョウ</t>
    </rPh>
    <rPh sb="64" eb="65">
      <t>オ</t>
    </rPh>
    <rPh sb="66" eb="67">
      <t>コ</t>
    </rPh>
    <rPh sb="72" eb="74">
      <t>スイドウ</t>
    </rPh>
    <rPh sb="74" eb="76">
      <t>リョウキン</t>
    </rPh>
    <rPh sb="76" eb="78">
      <t>シュウニュウ</t>
    </rPh>
    <rPh sb="79" eb="81">
      <t>ゲンショウ</t>
    </rPh>
    <rPh sb="82" eb="83">
      <t>ツヅ</t>
    </rPh>
    <rPh sb="98" eb="99">
      <t>オヨ</t>
    </rPh>
    <rPh sb="136" eb="138">
      <t>スウチ</t>
    </rPh>
    <rPh sb="138" eb="140">
      <t>キジュン</t>
    </rPh>
    <rPh sb="157" eb="159">
      <t>ルイセキ</t>
    </rPh>
    <rPh sb="159" eb="161">
      <t>ケッソン</t>
    </rPh>
    <rPh sb="161" eb="163">
      <t>ヒリツ</t>
    </rPh>
    <rPh sb="166" eb="168">
      <t>チョッキン</t>
    </rPh>
    <rPh sb="169" eb="171">
      <t>ネンカン</t>
    </rPh>
    <rPh sb="172" eb="175">
      <t>ケッソンキン</t>
    </rPh>
    <rPh sb="176" eb="178">
      <t>ケイジョウ</t>
    </rPh>
    <rPh sb="216" eb="218">
      <t>キギョウ</t>
    </rPh>
    <rPh sb="218" eb="219">
      <t>サイ</t>
    </rPh>
    <rPh sb="220" eb="222">
      <t>ハッコウ</t>
    </rPh>
    <rPh sb="223" eb="225">
      <t>ヨクセイ</t>
    </rPh>
    <rPh sb="229" eb="231">
      <t>ザンダカ</t>
    </rPh>
    <rPh sb="232" eb="234">
      <t>シュクゲン</t>
    </rPh>
    <rPh sb="235" eb="236">
      <t>ハカ</t>
    </rPh>
    <rPh sb="240" eb="242">
      <t>ケッカ</t>
    </rPh>
    <rPh sb="301" eb="304">
      <t>ヨコハマシ</t>
    </rPh>
    <rPh sb="307" eb="309">
      <t>スイドウ</t>
    </rPh>
    <rPh sb="309" eb="311">
      <t>ジョウレイ</t>
    </rPh>
    <rPh sb="314" eb="316">
      <t>スイドウ</t>
    </rPh>
    <rPh sb="316" eb="318">
      <t>リョウキン</t>
    </rPh>
    <rPh sb="321" eb="323">
      <t>スイドウ</t>
    </rPh>
    <rPh sb="323" eb="325">
      <t>リヨウ</t>
    </rPh>
    <rPh sb="325" eb="327">
      <t>カニュウ</t>
    </rPh>
    <rPh sb="327" eb="328">
      <t>キン</t>
    </rPh>
    <rPh sb="329" eb="331">
      <t>チョウシュウ</t>
    </rPh>
    <rPh sb="332" eb="333">
      <t>サダ</t>
    </rPh>
    <rPh sb="341" eb="343">
      <t>ガッサン</t>
    </rPh>
    <rPh sb="346" eb="348">
      <t>カイシュウ</t>
    </rPh>
    <rPh sb="348" eb="349">
      <t>リツ</t>
    </rPh>
    <rPh sb="354" eb="355">
      <t>チョウ</t>
    </rPh>
    <rPh sb="386" eb="388">
      <t>ゲンカ</t>
    </rPh>
    <rPh sb="389" eb="391">
      <t>タイショウ</t>
    </rPh>
    <rPh sb="394" eb="396">
      <t>ヒヨウ</t>
    </rPh>
    <rPh sb="396" eb="398">
      <t>ソウガク</t>
    </rPh>
    <rPh sb="399" eb="401">
      <t>シュクショウ</t>
    </rPh>
    <rPh sb="409" eb="410">
      <t>ド</t>
    </rPh>
    <rPh sb="410" eb="412">
      <t>ヒカク</t>
    </rPh>
    <rPh sb="413" eb="415">
      <t>ゲンショウ</t>
    </rPh>
    <rPh sb="423" eb="425">
      <t>シセツ</t>
    </rPh>
    <rPh sb="425" eb="427">
      <t>リヨウ</t>
    </rPh>
    <rPh sb="427" eb="428">
      <t>リツ</t>
    </rPh>
    <rPh sb="430" eb="432">
      <t>ルイジ</t>
    </rPh>
    <rPh sb="432" eb="434">
      <t>ダンタイ</t>
    </rPh>
    <rPh sb="434" eb="436">
      <t>ヘイキン</t>
    </rPh>
    <rPh sb="436" eb="437">
      <t>チ</t>
    </rPh>
    <rPh sb="437" eb="438">
      <t>オヨ</t>
    </rPh>
    <rPh sb="439" eb="441">
      <t>ゼンコク</t>
    </rPh>
    <rPh sb="441" eb="443">
      <t>ヘイキン</t>
    </rPh>
    <rPh sb="443" eb="444">
      <t>チ</t>
    </rPh>
    <rPh sb="445" eb="447">
      <t>ウワマワ</t>
    </rPh>
    <rPh sb="452" eb="453">
      <t>ホカ</t>
    </rPh>
    <rPh sb="453" eb="455">
      <t>ダンタイ</t>
    </rPh>
    <rPh sb="456" eb="457">
      <t>クラ</t>
    </rPh>
    <rPh sb="459" eb="461">
      <t>シセツ</t>
    </rPh>
    <rPh sb="462" eb="465">
      <t>コウリツテキ</t>
    </rPh>
    <rPh sb="466" eb="468">
      <t>ウンヨウ</t>
    </rPh>
    <rPh sb="469" eb="470">
      <t>ハカ</t>
    </rPh>
    <rPh sb="485" eb="487">
      <t>ネンカン</t>
    </rPh>
    <rPh sb="487" eb="488">
      <t>ソウ</t>
    </rPh>
    <rPh sb="488" eb="490">
      <t>ハイスイ</t>
    </rPh>
    <rPh sb="490" eb="491">
      <t>リョウ</t>
    </rPh>
    <rPh sb="492" eb="493">
      <t>シ</t>
    </rPh>
    <rPh sb="495" eb="497">
      <t>スイドウ</t>
    </rPh>
    <rPh sb="497" eb="499">
      <t>リョウキン</t>
    </rPh>
    <rPh sb="499" eb="501">
      <t>シュウニュウ</t>
    </rPh>
    <rPh sb="504" eb="506">
      <t>シュウエキ</t>
    </rPh>
    <rPh sb="507" eb="508">
      <t>ムス</t>
    </rPh>
    <rPh sb="511" eb="513">
      <t>スイリョウ</t>
    </rPh>
    <rPh sb="514" eb="516">
      <t>ワリアイ</t>
    </rPh>
    <rPh sb="524" eb="525">
      <t>チ</t>
    </rPh>
    <rPh sb="542" eb="543">
      <t>チ</t>
    </rPh>
    <rPh sb="544" eb="546">
      <t>ジャッカン</t>
    </rPh>
    <phoneticPr fontId="4"/>
  </si>
  <si>
    <t>　経営の健全性及び効率性に係る指標を分析すると、横浜市の経営状況はおおむね健全な状態であるといえます。
　しかし、事業を取り巻く環境としては、水需要の減少に伴い水道料金収入が減少する中で、高度経済成長期に建設した水道施設が更新時期を迎え多額の資金が必要であり、厳しい経営状況にあります。
　このような状況において、より一層の経営の効率化により必要な財源を確保し、需要に見合った施設規模の適正化を図りながら老朽化した水道施設を着実に更新し、事業を継続していくことが課題であります。
　このため、20～30年後の将来を見据えた横浜水道長期ビジョンとその実施計画である中期経営計画の策定作業を進め、これらの課題の解決に取り組んでいきます。</t>
    <rPh sb="1" eb="3">
      <t>ケイエイ</t>
    </rPh>
    <rPh sb="4" eb="7">
      <t>ケンゼンセイ</t>
    </rPh>
    <rPh sb="7" eb="8">
      <t>オヨ</t>
    </rPh>
    <rPh sb="9" eb="12">
      <t>コウリツセイ</t>
    </rPh>
    <rPh sb="13" eb="14">
      <t>カカ</t>
    </rPh>
    <rPh sb="15" eb="17">
      <t>シヒョウ</t>
    </rPh>
    <rPh sb="18" eb="20">
      <t>ブンセキ</t>
    </rPh>
    <rPh sb="24" eb="27">
      <t>ヨコハマシ</t>
    </rPh>
    <rPh sb="28" eb="30">
      <t>ケイエイ</t>
    </rPh>
    <rPh sb="30" eb="32">
      <t>ジョウキョウ</t>
    </rPh>
    <rPh sb="37" eb="39">
      <t>ケンゼン</t>
    </rPh>
    <rPh sb="40" eb="42">
      <t>ジョウタイ</t>
    </rPh>
    <rPh sb="57" eb="59">
      <t>ジギョウ</t>
    </rPh>
    <rPh sb="60" eb="61">
      <t>ト</t>
    </rPh>
    <rPh sb="62" eb="63">
      <t>マ</t>
    </rPh>
    <rPh sb="64" eb="66">
      <t>カンキョウ</t>
    </rPh>
    <rPh sb="71" eb="72">
      <t>ミズ</t>
    </rPh>
    <rPh sb="72" eb="74">
      <t>ジュヨウ</t>
    </rPh>
    <rPh sb="75" eb="77">
      <t>ゲンショウ</t>
    </rPh>
    <rPh sb="78" eb="79">
      <t>トモナ</t>
    </rPh>
    <rPh sb="80" eb="82">
      <t>スイドウ</t>
    </rPh>
    <rPh sb="82" eb="84">
      <t>リョウキン</t>
    </rPh>
    <rPh sb="84" eb="86">
      <t>シュウニュウ</t>
    </rPh>
    <rPh sb="87" eb="89">
      <t>ゲンショウ</t>
    </rPh>
    <rPh sb="91" eb="92">
      <t>ナカ</t>
    </rPh>
    <rPh sb="94" eb="96">
      <t>コウド</t>
    </rPh>
    <rPh sb="96" eb="98">
      <t>ケイザイ</t>
    </rPh>
    <rPh sb="98" eb="101">
      <t>セイチョウキ</t>
    </rPh>
    <rPh sb="102" eb="104">
      <t>ケンセツ</t>
    </rPh>
    <rPh sb="106" eb="108">
      <t>スイドウ</t>
    </rPh>
    <rPh sb="108" eb="110">
      <t>シセツ</t>
    </rPh>
    <rPh sb="111" eb="113">
      <t>コウシン</t>
    </rPh>
    <rPh sb="113" eb="115">
      <t>ジキ</t>
    </rPh>
    <rPh sb="116" eb="117">
      <t>ムカ</t>
    </rPh>
    <rPh sb="118" eb="120">
      <t>タガク</t>
    </rPh>
    <rPh sb="121" eb="123">
      <t>シキン</t>
    </rPh>
    <rPh sb="124" eb="126">
      <t>ヒツヨウ</t>
    </rPh>
    <rPh sb="130" eb="131">
      <t>キビ</t>
    </rPh>
    <rPh sb="133" eb="135">
      <t>ケイエイ</t>
    </rPh>
    <rPh sb="135" eb="137">
      <t>ジョウキョウ</t>
    </rPh>
    <rPh sb="150" eb="152">
      <t>ジョウキョウ</t>
    </rPh>
    <rPh sb="171" eb="173">
      <t>ヒツヨウ</t>
    </rPh>
    <rPh sb="174" eb="176">
      <t>ザイゲン</t>
    </rPh>
    <rPh sb="177" eb="179">
      <t>カクホ</t>
    </rPh>
    <rPh sb="184" eb="186">
      <t>ミア</t>
    </rPh>
    <rPh sb="197" eb="198">
      <t>ハカ</t>
    </rPh>
    <rPh sb="202" eb="205">
      <t>ロウキュウカ</t>
    </rPh>
    <rPh sb="207" eb="209">
      <t>スイドウ</t>
    </rPh>
    <rPh sb="209" eb="211">
      <t>シセツ</t>
    </rPh>
    <rPh sb="212" eb="214">
      <t>チャクジツ</t>
    </rPh>
    <rPh sb="215" eb="217">
      <t>コウシン</t>
    </rPh>
    <rPh sb="219" eb="221">
      <t>ジギョウ</t>
    </rPh>
    <rPh sb="222" eb="224">
      <t>ケイゾク</t>
    </rPh>
    <rPh sb="231" eb="233">
      <t>カダイ</t>
    </rPh>
    <rPh sb="251" eb="253">
      <t>ネンゴ</t>
    </rPh>
    <rPh sb="254" eb="256">
      <t>ショウライ</t>
    </rPh>
    <rPh sb="257" eb="259">
      <t>ミス</t>
    </rPh>
    <rPh sb="261" eb="263">
      <t>ヨコハマ</t>
    </rPh>
    <rPh sb="263" eb="265">
      <t>スイドウ</t>
    </rPh>
    <rPh sb="265" eb="267">
      <t>チョウキ</t>
    </rPh>
    <rPh sb="274" eb="276">
      <t>ジッシ</t>
    </rPh>
    <rPh sb="276" eb="278">
      <t>ケイカク</t>
    </rPh>
    <rPh sb="281" eb="283">
      <t>チュウキ</t>
    </rPh>
    <rPh sb="283" eb="285">
      <t>ケイエイ</t>
    </rPh>
    <rPh sb="285" eb="287">
      <t>ケイカク</t>
    </rPh>
    <rPh sb="288" eb="290">
      <t>サクテイ</t>
    </rPh>
    <rPh sb="290" eb="292">
      <t>サギョウ</t>
    </rPh>
    <rPh sb="293" eb="294">
      <t>スス</t>
    </rPh>
    <rPh sb="300" eb="302">
      <t>カダイ</t>
    </rPh>
    <rPh sb="303" eb="305">
      <t>カイケツ</t>
    </rPh>
    <rPh sb="306" eb="307">
      <t>ト</t>
    </rPh>
    <rPh sb="308" eb="309">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</si>
</sst>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1.18</c:v>
                </c:pt>
                <c:pt idx="1">
                  <c:v>1.32</c:v>
                </c:pt>
                <c:pt idx="2">
                  <c:v>1.46</c:v>
                </c:pt>
                <c:pt idx="3">
                  <c:v>1.19</c:v>
                </c:pt>
                <c:pt idx="4">
                  <c:v>1.2</c:v>
                </c:pt>
              </c:numCache>
            </c:numRef>
          </c:val>
        </c:ser>
        <c:dLbls>
          <c:showLegendKey val="0"/>
          <c:showVal val="0"/>
          <c:showCatName val="0"/>
          <c:showSerName val="0"/>
          <c:showPercent val="0"/>
          <c:showBubbleSize val="0"/>
        </c:dLbls>
        <c:gapWidth val="150"/>
        <c:axId val="179808128"/>
        <c:axId val="18160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1.06</c:v>
                </c:pt>
                <c:pt idx="1">
                  <c:v>1.1599999999999999</c:v>
                </c:pt>
                <c:pt idx="2">
                  <c:v>1.22</c:v>
                </c:pt>
                <c:pt idx="3">
                  <c:v>1.26</c:v>
                </c:pt>
                <c:pt idx="4">
                  <c:v>1.23</c:v>
                </c:pt>
              </c:numCache>
            </c:numRef>
          </c:val>
          <c:smooth val="0"/>
        </c:ser>
        <c:dLbls>
          <c:showLegendKey val="0"/>
          <c:showVal val="0"/>
          <c:showCatName val="0"/>
          <c:showSerName val="0"/>
          <c:showPercent val="0"/>
          <c:showBubbleSize val="0"/>
        </c:dLbls>
        <c:marker val="1"/>
        <c:smooth val="0"/>
        <c:axId val="179808128"/>
        <c:axId val="181600256"/>
      </c:lineChart>
      <c:dateAx>
        <c:axId val="179808128"/>
        <c:scaling>
          <c:orientation val="minMax"/>
        </c:scaling>
        <c:delete val="1"/>
        <c:axPos val="b"/>
        <c:numFmt formatCode="ge" sourceLinked="1"/>
        <c:majorTickMark val="none"/>
        <c:minorTickMark val="none"/>
        <c:tickLblPos val="none"/>
        <c:crossAx val="181600256"/>
        <c:crosses val="autoZero"/>
        <c:auto val="1"/>
        <c:lblOffset val="100"/>
        <c:baseTimeUnit val="years"/>
      </c:dateAx>
      <c:valAx>
        <c:axId val="18160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80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110.73</c:v>
                </c:pt>
                <c:pt idx="1">
                  <c:v>110.1</c:v>
                </c:pt>
                <c:pt idx="2">
                  <c:v>107.8</c:v>
                </c:pt>
                <c:pt idx="3">
                  <c:v>107.76</c:v>
                </c:pt>
                <c:pt idx="4">
                  <c:v>111.29</c:v>
                </c:pt>
              </c:numCache>
            </c:numRef>
          </c:val>
        </c:ser>
        <c:dLbls>
          <c:showLegendKey val="0"/>
          <c:showVal val="0"/>
          <c:showCatName val="0"/>
          <c:showSerName val="0"/>
          <c:showPercent val="0"/>
          <c:showBubbleSize val="0"/>
        </c:dLbls>
        <c:gapWidth val="150"/>
        <c:axId val="181630464"/>
        <c:axId val="18163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107.98</c:v>
                </c:pt>
                <c:pt idx="2">
                  <c:v>108.97</c:v>
                </c:pt>
                <c:pt idx="3">
                  <c:v>109.88</c:v>
                </c:pt>
                <c:pt idx="4">
                  <c:v>113.97</c:v>
                </c:pt>
              </c:numCache>
            </c:numRef>
          </c:val>
          <c:smooth val="0"/>
        </c:ser>
        <c:dLbls>
          <c:showLegendKey val="0"/>
          <c:showVal val="0"/>
          <c:showCatName val="0"/>
          <c:showSerName val="0"/>
          <c:showPercent val="0"/>
          <c:showBubbleSize val="0"/>
        </c:dLbls>
        <c:marker val="1"/>
        <c:smooth val="0"/>
        <c:axId val="181630464"/>
        <c:axId val="181632384"/>
      </c:lineChart>
      <c:dateAx>
        <c:axId val="181630464"/>
        <c:scaling>
          <c:orientation val="minMax"/>
        </c:scaling>
        <c:delete val="1"/>
        <c:axPos val="b"/>
        <c:numFmt formatCode="ge" sourceLinked="1"/>
        <c:majorTickMark val="none"/>
        <c:minorTickMark val="none"/>
        <c:tickLblPos val="none"/>
        <c:crossAx val="181632384"/>
        <c:crosses val="autoZero"/>
        <c:auto val="1"/>
        <c:lblOffset val="100"/>
        <c:baseTimeUnit val="years"/>
      </c:dateAx>
      <c:valAx>
        <c:axId val="181632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63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46.5</c:v>
                </c:pt>
                <c:pt idx="1">
                  <c:v>47.35</c:v>
                </c:pt>
                <c:pt idx="2">
                  <c:v>47.91</c:v>
                </c:pt>
                <c:pt idx="3">
                  <c:v>48.09</c:v>
                </c:pt>
                <c:pt idx="4">
                  <c:v>47.89</c:v>
                </c:pt>
              </c:numCache>
            </c:numRef>
          </c:val>
        </c:ser>
        <c:dLbls>
          <c:showLegendKey val="0"/>
          <c:showVal val="0"/>
          <c:showCatName val="0"/>
          <c:showSerName val="0"/>
          <c:showPercent val="0"/>
          <c:showBubbleSize val="0"/>
        </c:dLbls>
        <c:gapWidth val="150"/>
        <c:axId val="181662848"/>
        <c:axId val="18166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43.64</c:v>
                </c:pt>
                <c:pt idx="1">
                  <c:v>44.6</c:v>
                </c:pt>
                <c:pt idx="2">
                  <c:v>45.31</c:v>
                </c:pt>
                <c:pt idx="3">
                  <c:v>45.85</c:v>
                </c:pt>
                <c:pt idx="4">
                  <c:v>46.73</c:v>
                </c:pt>
              </c:numCache>
            </c:numRef>
          </c:val>
          <c:smooth val="0"/>
        </c:ser>
        <c:dLbls>
          <c:showLegendKey val="0"/>
          <c:showVal val="0"/>
          <c:showCatName val="0"/>
          <c:showSerName val="0"/>
          <c:showPercent val="0"/>
          <c:showBubbleSize val="0"/>
        </c:dLbls>
        <c:marker val="1"/>
        <c:smooth val="0"/>
        <c:axId val="181662848"/>
        <c:axId val="181664768"/>
      </c:lineChart>
      <c:dateAx>
        <c:axId val="181662848"/>
        <c:scaling>
          <c:orientation val="minMax"/>
        </c:scaling>
        <c:delete val="1"/>
        <c:axPos val="b"/>
        <c:numFmt formatCode="ge" sourceLinked="1"/>
        <c:majorTickMark val="none"/>
        <c:minorTickMark val="none"/>
        <c:tickLblPos val="none"/>
        <c:crossAx val="181664768"/>
        <c:crosses val="autoZero"/>
        <c:auto val="1"/>
        <c:lblOffset val="100"/>
        <c:baseTimeUnit val="years"/>
      </c:dateAx>
      <c:valAx>
        <c:axId val="18166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66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10</c:v>
                </c:pt>
                <c:pt idx="1">
                  <c:v>14.95</c:v>
                </c:pt>
                <c:pt idx="2">
                  <c:v>16.86</c:v>
                </c:pt>
                <c:pt idx="3">
                  <c:v>17.989999999999998</c:v>
                </c:pt>
                <c:pt idx="4">
                  <c:v>19.37</c:v>
                </c:pt>
              </c:numCache>
            </c:numRef>
          </c:val>
        </c:ser>
        <c:dLbls>
          <c:showLegendKey val="0"/>
          <c:showVal val="0"/>
          <c:showCatName val="0"/>
          <c:showSerName val="0"/>
          <c:showPercent val="0"/>
          <c:showBubbleSize val="0"/>
        </c:dLbls>
        <c:gapWidth val="150"/>
        <c:axId val="182043392"/>
        <c:axId val="18204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c:v>
                </c:pt>
                <c:pt idx="1">
                  <c:v>10.91</c:v>
                </c:pt>
                <c:pt idx="2">
                  <c:v>12.46</c:v>
                </c:pt>
                <c:pt idx="3">
                  <c:v>13.95</c:v>
                </c:pt>
                <c:pt idx="4">
                  <c:v>15.33</c:v>
                </c:pt>
              </c:numCache>
            </c:numRef>
          </c:val>
          <c:smooth val="0"/>
        </c:ser>
        <c:dLbls>
          <c:showLegendKey val="0"/>
          <c:showVal val="0"/>
          <c:showCatName val="0"/>
          <c:showSerName val="0"/>
          <c:showPercent val="0"/>
          <c:showBubbleSize val="0"/>
        </c:dLbls>
        <c:marker val="1"/>
        <c:smooth val="0"/>
        <c:axId val="182043392"/>
        <c:axId val="182045312"/>
      </c:lineChart>
      <c:dateAx>
        <c:axId val="182043392"/>
        <c:scaling>
          <c:orientation val="minMax"/>
        </c:scaling>
        <c:delete val="1"/>
        <c:axPos val="b"/>
        <c:numFmt formatCode="ge" sourceLinked="1"/>
        <c:majorTickMark val="none"/>
        <c:minorTickMark val="none"/>
        <c:tickLblPos val="none"/>
        <c:crossAx val="182045312"/>
        <c:crosses val="autoZero"/>
        <c:auto val="1"/>
        <c:lblOffset val="100"/>
        <c:baseTimeUnit val="years"/>
      </c:dateAx>
      <c:valAx>
        <c:axId val="18204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04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2065792"/>
        <c:axId val="18208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0.17</c:v>
                </c:pt>
                <c:pt idx="1">
                  <c:v>0.09</c:v>
                </c:pt>
                <c:pt idx="2">
                  <c:v>0.02</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82065792"/>
        <c:axId val="182080256"/>
      </c:lineChart>
      <c:dateAx>
        <c:axId val="182065792"/>
        <c:scaling>
          <c:orientation val="minMax"/>
        </c:scaling>
        <c:delete val="1"/>
        <c:axPos val="b"/>
        <c:numFmt formatCode="ge" sourceLinked="1"/>
        <c:majorTickMark val="none"/>
        <c:minorTickMark val="none"/>
        <c:tickLblPos val="none"/>
        <c:crossAx val="182080256"/>
        <c:crosses val="autoZero"/>
        <c:auto val="1"/>
        <c:lblOffset val="100"/>
        <c:baseTimeUnit val="years"/>
      </c:dateAx>
      <c:valAx>
        <c:axId val="182080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206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216.9</c:v>
                </c:pt>
                <c:pt idx="1">
                  <c:v>234.54</c:v>
                </c:pt>
                <c:pt idx="2">
                  <c:v>221.18</c:v>
                </c:pt>
                <c:pt idx="3">
                  <c:v>240.15</c:v>
                </c:pt>
                <c:pt idx="4">
                  <c:v>134.26</c:v>
                </c:pt>
              </c:numCache>
            </c:numRef>
          </c:val>
        </c:ser>
        <c:dLbls>
          <c:showLegendKey val="0"/>
          <c:showVal val="0"/>
          <c:showCatName val="0"/>
          <c:showSerName val="0"/>
          <c:showPercent val="0"/>
          <c:showBubbleSize val="0"/>
        </c:dLbls>
        <c:gapWidth val="150"/>
        <c:axId val="183177600"/>
        <c:axId val="18317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318.06</c:v>
                </c:pt>
                <c:pt idx="1">
                  <c:v>309.39999999999998</c:v>
                </c:pt>
                <c:pt idx="2">
                  <c:v>296.75</c:v>
                </c:pt>
                <c:pt idx="3">
                  <c:v>295.06</c:v>
                </c:pt>
                <c:pt idx="4">
                  <c:v>178.43</c:v>
                </c:pt>
              </c:numCache>
            </c:numRef>
          </c:val>
          <c:smooth val="0"/>
        </c:ser>
        <c:dLbls>
          <c:showLegendKey val="0"/>
          <c:showVal val="0"/>
          <c:showCatName val="0"/>
          <c:showSerName val="0"/>
          <c:showPercent val="0"/>
          <c:showBubbleSize val="0"/>
        </c:dLbls>
        <c:marker val="1"/>
        <c:smooth val="0"/>
        <c:axId val="183177600"/>
        <c:axId val="183179520"/>
      </c:lineChart>
      <c:dateAx>
        <c:axId val="183177600"/>
        <c:scaling>
          <c:orientation val="minMax"/>
        </c:scaling>
        <c:delete val="1"/>
        <c:axPos val="b"/>
        <c:numFmt formatCode="ge" sourceLinked="1"/>
        <c:majorTickMark val="none"/>
        <c:minorTickMark val="none"/>
        <c:tickLblPos val="none"/>
        <c:crossAx val="183179520"/>
        <c:crosses val="autoZero"/>
        <c:auto val="1"/>
        <c:lblOffset val="100"/>
        <c:baseTimeUnit val="years"/>
      </c:dateAx>
      <c:valAx>
        <c:axId val="183179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317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268.56</c:v>
                </c:pt>
                <c:pt idx="1">
                  <c:v>270.18</c:v>
                </c:pt>
                <c:pt idx="2">
                  <c:v>262.82</c:v>
                </c:pt>
                <c:pt idx="3">
                  <c:v>259.26</c:v>
                </c:pt>
                <c:pt idx="4">
                  <c:v>258.33</c:v>
                </c:pt>
              </c:numCache>
            </c:numRef>
          </c:val>
        </c:ser>
        <c:dLbls>
          <c:showLegendKey val="0"/>
          <c:showVal val="0"/>
          <c:showCatName val="0"/>
          <c:showSerName val="0"/>
          <c:showPercent val="0"/>
          <c:showBubbleSize val="0"/>
        </c:dLbls>
        <c:gapWidth val="150"/>
        <c:axId val="183201792"/>
        <c:axId val="18320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245.59</c:v>
                </c:pt>
                <c:pt idx="1">
                  <c:v>243.43</c:v>
                </c:pt>
                <c:pt idx="2">
                  <c:v>235.04</c:v>
                </c:pt>
                <c:pt idx="3">
                  <c:v>226.55</c:v>
                </c:pt>
                <c:pt idx="4">
                  <c:v>220.35</c:v>
                </c:pt>
              </c:numCache>
            </c:numRef>
          </c:val>
          <c:smooth val="0"/>
        </c:ser>
        <c:dLbls>
          <c:showLegendKey val="0"/>
          <c:showVal val="0"/>
          <c:showCatName val="0"/>
          <c:showSerName val="0"/>
          <c:showPercent val="0"/>
          <c:showBubbleSize val="0"/>
        </c:dLbls>
        <c:marker val="1"/>
        <c:smooth val="0"/>
        <c:axId val="183201792"/>
        <c:axId val="183203712"/>
      </c:lineChart>
      <c:dateAx>
        <c:axId val="183201792"/>
        <c:scaling>
          <c:orientation val="minMax"/>
        </c:scaling>
        <c:delete val="1"/>
        <c:axPos val="b"/>
        <c:numFmt formatCode="ge" sourceLinked="1"/>
        <c:majorTickMark val="none"/>
        <c:minorTickMark val="none"/>
        <c:tickLblPos val="none"/>
        <c:crossAx val="183203712"/>
        <c:crosses val="autoZero"/>
        <c:auto val="1"/>
        <c:lblOffset val="100"/>
        <c:baseTimeUnit val="years"/>
      </c:dateAx>
      <c:valAx>
        <c:axId val="183203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320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98.64</c:v>
                </c:pt>
                <c:pt idx="1">
                  <c:v>97.27</c:v>
                </c:pt>
                <c:pt idx="2">
                  <c:v>95.17</c:v>
                </c:pt>
                <c:pt idx="3">
                  <c:v>94.21</c:v>
                </c:pt>
                <c:pt idx="4">
                  <c:v>99.88</c:v>
                </c:pt>
              </c:numCache>
            </c:numRef>
          </c:val>
        </c:ser>
        <c:dLbls>
          <c:showLegendKey val="0"/>
          <c:showVal val="0"/>
          <c:showCatName val="0"/>
          <c:showSerName val="0"/>
          <c:showPercent val="0"/>
          <c:showBubbleSize val="0"/>
        </c:dLbls>
        <c:gapWidth val="150"/>
        <c:axId val="183577984"/>
        <c:axId val="18358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102.02</c:v>
                </c:pt>
                <c:pt idx="1">
                  <c:v>97.77</c:v>
                </c:pt>
                <c:pt idx="2">
                  <c:v>98.74</c:v>
                </c:pt>
                <c:pt idx="3">
                  <c:v>99.53</c:v>
                </c:pt>
                <c:pt idx="4">
                  <c:v>104.05</c:v>
                </c:pt>
              </c:numCache>
            </c:numRef>
          </c:val>
          <c:smooth val="0"/>
        </c:ser>
        <c:dLbls>
          <c:showLegendKey val="0"/>
          <c:showVal val="0"/>
          <c:showCatName val="0"/>
          <c:showSerName val="0"/>
          <c:showPercent val="0"/>
          <c:showBubbleSize val="0"/>
        </c:dLbls>
        <c:marker val="1"/>
        <c:smooth val="0"/>
        <c:axId val="183577984"/>
        <c:axId val="183584256"/>
      </c:lineChart>
      <c:dateAx>
        <c:axId val="183577984"/>
        <c:scaling>
          <c:orientation val="minMax"/>
        </c:scaling>
        <c:delete val="1"/>
        <c:axPos val="b"/>
        <c:numFmt formatCode="ge" sourceLinked="1"/>
        <c:majorTickMark val="none"/>
        <c:minorTickMark val="none"/>
        <c:tickLblPos val="none"/>
        <c:crossAx val="183584256"/>
        <c:crosses val="autoZero"/>
        <c:auto val="1"/>
        <c:lblOffset val="100"/>
        <c:baseTimeUnit val="years"/>
      </c:dateAx>
      <c:valAx>
        <c:axId val="18358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57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178.09</c:v>
                </c:pt>
                <c:pt idx="1">
                  <c:v>179.29</c:v>
                </c:pt>
                <c:pt idx="2">
                  <c:v>182.5</c:v>
                </c:pt>
                <c:pt idx="3">
                  <c:v>183.86</c:v>
                </c:pt>
                <c:pt idx="4">
                  <c:v>171.82</c:v>
                </c:pt>
              </c:numCache>
            </c:numRef>
          </c:val>
        </c:ser>
        <c:dLbls>
          <c:showLegendKey val="0"/>
          <c:showVal val="0"/>
          <c:showCatName val="0"/>
          <c:showSerName val="0"/>
          <c:showPercent val="0"/>
          <c:showBubbleSize val="0"/>
        </c:dLbls>
        <c:gapWidth val="150"/>
        <c:axId val="183605888"/>
        <c:axId val="18361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176.3</c:v>
                </c:pt>
                <c:pt idx="1">
                  <c:v>182.63</c:v>
                </c:pt>
                <c:pt idx="2">
                  <c:v>180.69</c:v>
                </c:pt>
                <c:pt idx="3">
                  <c:v>179.62</c:v>
                </c:pt>
                <c:pt idx="4">
                  <c:v>171.57</c:v>
                </c:pt>
              </c:numCache>
            </c:numRef>
          </c:val>
          <c:smooth val="0"/>
        </c:ser>
        <c:dLbls>
          <c:showLegendKey val="0"/>
          <c:showVal val="0"/>
          <c:showCatName val="0"/>
          <c:showSerName val="0"/>
          <c:showPercent val="0"/>
          <c:showBubbleSize val="0"/>
        </c:dLbls>
        <c:marker val="1"/>
        <c:smooth val="0"/>
        <c:axId val="183605888"/>
        <c:axId val="183612160"/>
      </c:lineChart>
      <c:dateAx>
        <c:axId val="183605888"/>
        <c:scaling>
          <c:orientation val="minMax"/>
        </c:scaling>
        <c:delete val="1"/>
        <c:axPos val="b"/>
        <c:numFmt formatCode="ge" sourceLinked="1"/>
        <c:majorTickMark val="none"/>
        <c:minorTickMark val="none"/>
        <c:tickLblPos val="none"/>
        <c:crossAx val="183612160"/>
        <c:crosses val="autoZero"/>
        <c:auto val="1"/>
        <c:lblOffset val="100"/>
        <c:baseTimeUnit val="years"/>
      </c:dateAx>
      <c:valAx>
        <c:axId val="18361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60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65.5</c:v>
                </c:pt>
                <c:pt idx="1">
                  <c:v>64.8</c:v>
                </c:pt>
                <c:pt idx="2">
                  <c:v>64.02</c:v>
                </c:pt>
                <c:pt idx="3">
                  <c:v>63.3</c:v>
                </c:pt>
                <c:pt idx="4">
                  <c:v>62.82</c:v>
                </c:pt>
              </c:numCache>
            </c:numRef>
          </c:val>
        </c:ser>
        <c:dLbls>
          <c:showLegendKey val="0"/>
          <c:showVal val="0"/>
          <c:showCatName val="0"/>
          <c:showSerName val="0"/>
          <c:showPercent val="0"/>
          <c:showBubbleSize val="0"/>
        </c:dLbls>
        <c:gapWidth val="150"/>
        <c:axId val="183621888"/>
        <c:axId val="18366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59.9</c:v>
                </c:pt>
                <c:pt idx="1">
                  <c:v>59.22</c:v>
                </c:pt>
                <c:pt idx="2">
                  <c:v>59.95</c:v>
                </c:pt>
                <c:pt idx="3">
                  <c:v>59.6</c:v>
                </c:pt>
                <c:pt idx="4">
                  <c:v>58.97</c:v>
                </c:pt>
              </c:numCache>
            </c:numRef>
          </c:val>
          <c:smooth val="0"/>
        </c:ser>
        <c:dLbls>
          <c:showLegendKey val="0"/>
          <c:showVal val="0"/>
          <c:showCatName val="0"/>
          <c:showSerName val="0"/>
          <c:showPercent val="0"/>
          <c:showBubbleSize val="0"/>
        </c:dLbls>
        <c:marker val="1"/>
        <c:smooth val="0"/>
        <c:axId val="183621888"/>
        <c:axId val="183665024"/>
      </c:lineChart>
      <c:dateAx>
        <c:axId val="183621888"/>
        <c:scaling>
          <c:orientation val="minMax"/>
        </c:scaling>
        <c:delete val="1"/>
        <c:axPos val="b"/>
        <c:numFmt formatCode="ge" sourceLinked="1"/>
        <c:majorTickMark val="none"/>
        <c:minorTickMark val="none"/>
        <c:tickLblPos val="none"/>
        <c:crossAx val="183665024"/>
        <c:crosses val="autoZero"/>
        <c:auto val="1"/>
        <c:lblOffset val="100"/>
        <c:baseTimeUnit val="years"/>
      </c:dateAx>
      <c:valAx>
        <c:axId val="18366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62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91.68</c:v>
                </c:pt>
                <c:pt idx="1">
                  <c:v>90.55</c:v>
                </c:pt>
                <c:pt idx="2">
                  <c:v>91.43</c:v>
                </c:pt>
                <c:pt idx="3">
                  <c:v>92</c:v>
                </c:pt>
                <c:pt idx="4">
                  <c:v>91.08</c:v>
                </c:pt>
              </c:numCache>
            </c:numRef>
          </c:val>
        </c:ser>
        <c:dLbls>
          <c:showLegendKey val="0"/>
          <c:showVal val="0"/>
          <c:showCatName val="0"/>
          <c:showSerName val="0"/>
          <c:showPercent val="0"/>
          <c:showBubbleSize val="0"/>
        </c:dLbls>
        <c:gapWidth val="150"/>
        <c:axId val="183691904"/>
        <c:axId val="18369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92.93</c:v>
                </c:pt>
                <c:pt idx="1">
                  <c:v>92.47</c:v>
                </c:pt>
                <c:pt idx="2">
                  <c:v>93.11</c:v>
                </c:pt>
                <c:pt idx="3">
                  <c:v>93.22</c:v>
                </c:pt>
                <c:pt idx="4">
                  <c:v>92.91</c:v>
                </c:pt>
              </c:numCache>
            </c:numRef>
          </c:val>
          <c:smooth val="0"/>
        </c:ser>
        <c:dLbls>
          <c:showLegendKey val="0"/>
          <c:showVal val="0"/>
          <c:showCatName val="0"/>
          <c:showSerName val="0"/>
          <c:showPercent val="0"/>
          <c:showBubbleSize val="0"/>
        </c:dLbls>
        <c:marker val="1"/>
        <c:smooth val="0"/>
        <c:axId val="183691904"/>
        <c:axId val="183691136"/>
      </c:lineChart>
      <c:dateAx>
        <c:axId val="183691904"/>
        <c:scaling>
          <c:orientation val="minMax"/>
        </c:scaling>
        <c:delete val="1"/>
        <c:axPos val="b"/>
        <c:numFmt formatCode="ge" sourceLinked="1"/>
        <c:majorTickMark val="none"/>
        <c:minorTickMark val="none"/>
        <c:tickLblPos val="none"/>
        <c:crossAx val="183691136"/>
        <c:crosses val="autoZero"/>
        <c:auto val="1"/>
        <c:lblOffset val="100"/>
        <c:baseTimeUnit val="years"/>
      </c:dateAx>
      <c:valAx>
        <c:axId val="18369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69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神奈川県　横浜市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政令市等</v>
      </c>
      <c r="AA8" s="72"/>
      <c r="AB8" s="72"/>
      <c r="AC8" s="72"/>
      <c r="AD8" s="72"/>
      <c r="AE8" s="72"/>
      <c r="AF8" s="72"/>
      <c r="AG8" s="73"/>
      <c r="AH8" s="3"/>
      <c r="AI8" s="74">
        <f>データ!Q6</f>
        <v>3722250</v>
      </c>
      <c r="AJ8" s="75"/>
      <c r="AK8" s="75"/>
      <c r="AL8" s="75"/>
      <c r="AM8" s="75"/>
      <c r="AN8" s="75"/>
      <c r="AO8" s="75"/>
      <c r="AP8" s="76"/>
      <c r="AQ8" s="57">
        <f>データ!R6</f>
        <v>437.49</v>
      </c>
      <c r="AR8" s="57"/>
      <c r="AS8" s="57"/>
      <c r="AT8" s="57"/>
      <c r="AU8" s="57"/>
      <c r="AV8" s="57"/>
      <c r="AW8" s="57"/>
      <c r="AX8" s="57"/>
      <c r="AY8" s="57">
        <f>データ!S6</f>
        <v>8508.19</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65.239999999999995</v>
      </c>
      <c r="K10" s="57"/>
      <c r="L10" s="57"/>
      <c r="M10" s="57"/>
      <c r="N10" s="57"/>
      <c r="O10" s="57"/>
      <c r="P10" s="57"/>
      <c r="Q10" s="57"/>
      <c r="R10" s="57">
        <f>データ!O6</f>
        <v>100</v>
      </c>
      <c r="S10" s="57"/>
      <c r="T10" s="57"/>
      <c r="U10" s="57"/>
      <c r="V10" s="57"/>
      <c r="W10" s="57"/>
      <c r="X10" s="57"/>
      <c r="Y10" s="57"/>
      <c r="Z10" s="65">
        <f>データ!P6</f>
        <v>2652</v>
      </c>
      <c r="AA10" s="65"/>
      <c r="AB10" s="65"/>
      <c r="AC10" s="65"/>
      <c r="AD10" s="65"/>
      <c r="AE10" s="65"/>
      <c r="AF10" s="65"/>
      <c r="AG10" s="65"/>
      <c r="AH10" s="2"/>
      <c r="AI10" s="65">
        <f>データ!T6</f>
        <v>3726627</v>
      </c>
      <c r="AJ10" s="65"/>
      <c r="AK10" s="65"/>
      <c r="AL10" s="65"/>
      <c r="AM10" s="65"/>
      <c r="AN10" s="65"/>
      <c r="AO10" s="65"/>
      <c r="AP10" s="65"/>
      <c r="AQ10" s="57">
        <f>データ!U6</f>
        <v>435.21</v>
      </c>
      <c r="AR10" s="57"/>
      <c r="AS10" s="57"/>
      <c r="AT10" s="57"/>
      <c r="AU10" s="57"/>
      <c r="AV10" s="57"/>
      <c r="AW10" s="57"/>
      <c r="AX10" s="57"/>
      <c r="AY10" s="57">
        <f>データ!V6</f>
        <v>8562.82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141003</v>
      </c>
      <c r="D6" s="31">
        <f t="shared" si="3"/>
        <v>46</v>
      </c>
      <c r="E6" s="31">
        <f t="shared" si="3"/>
        <v>1</v>
      </c>
      <c r="F6" s="31">
        <f t="shared" si="3"/>
        <v>0</v>
      </c>
      <c r="G6" s="31">
        <f t="shared" si="3"/>
        <v>1</v>
      </c>
      <c r="H6" s="31" t="str">
        <f t="shared" si="3"/>
        <v>神奈川県　横浜市</v>
      </c>
      <c r="I6" s="31" t="str">
        <f t="shared" si="3"/>
        <v>法適用</v>
      </c>
      <c r="J6" s="31" t="str">
        <f t="shared" si="3"/>
        <v>水道事業</v>
      </c>
      <c r="K6" s="31" t="str">
        <f t="shared" si="3"/>
        <v>末端給水事業</v>
      </c>
      <c r="L6" s="31" t="str">
        <f t="shared" si="3"/>
        <v>政令市等</v>
      </c>
      <c r="M6" s="32" t="str">
        <f t="shared" si="3"/>
        <v>-</v>
      </c>
      <c r="N6" s="32">
        <f t="shared" si="3"/>
        <v>65.239999999999995</v>
      </c>
      <c r="O6" s="32">
        <f t="shared" si="3"/>
        <v>100</v>
      </c>
      <c r="P6" s="32">
        <f t="shared" si="3"/>
        <v>2652</v>
      </c>
      <c r="Q6" s="32">
        <f t="shared" si="3"/>
        <v>3722250</v>
      </c>
      <c r="R6" s="32">
        <f t="shared" si="3"/>
        <v>437.49</v>
      </c>
      <c r="S6" s="32">
        <f t="shared" si="3"/>
        <v>8508.19</v>
      </c>
      <c r="T6" s="32">
        <f t="shared" si="3"/>
        <v>3726627</v>
      </c>
      <c r="U6" s="32">
        <f t="shared" si="3"/>
        <v>435.21</v>
      </c>
      <c r="V6" s="32">
        <f t="shared" si="3"/>
        <v>8562.82</v>
      </c>
      <c r="W6" s="33">
        <f>IF(W7="",NA(),W7)</f>
        <v>110.73</v>
      </c>
      <c r="X6" s="33">
        <f t="shared" ref="X6:AF6" si="4">IF(X7="",NA(),X7)</f>
        <v>110.1</v>
      </c>
      <c r="Y6" s="33">
        <f t="shared" si="4"/>
        <v>107.8</v>
      </c>
      <c r="Z6" s="33">
        <f t="shared" si="4"/>
        <v>107.76</v>
      </c>
      <c r="AA6" s="33">
        <f t="shared" si="4"/>
        <v>111.29</v>
      </c>
      <c r="AB6" s="33">
        <f t="shared" si="4"/>
        <v>112.1</v>
      </c>
      <c r="AC6" s="33">
        <f t="shared" si="4"/>
        <v>107.98</v>
      </c>
      <c r="AD6" s="33">
        <f t="shared" si="4"/>
        <v>108.97</v>
      </c>
      <c r="AE6" s="33">
        <f t="shared" si="4"/>
        <v>109.88</v>
      </c>
      <c r="AF6" s="33">
        <f t="shared" si="4"/>
        <v>113.97</v>
      </c>
      <c r="AG6" s="32" t="str">
        <f>IF(AG7="","",IF(AG7="-","【-】","【"&amp;SUBSTITUTE(TEXT(AG7,"#,##0.00"),"-","△")&amp;"】"))</f>
        <v>【113.03】</v>
      </c>
      <c r="AH6" s="32">
        <f>IF(AH7="",NA(),AH7)</f>
        <v>0</v>
      </c>
      <c r="AI6" s="32">
        <f t="shared" ref="AI6:AQ6" si="5">IF(AI7="",NA(),AI7)</f>
        <v>0</v>
      </c>
      <c r="AJ6" s="32">
        <f t="shared" si="5"/>
        <v>0</v>
      </c>
      <c r="AK6" s="32">
        <f t="shared" si="5"/>
        <v>0</v>
      </c>
      <c r="AL6" s="32">
        <f t="shared" si="5"/>
        <v>0</v>
      </c>
      <c r="AM6" s="33">
        <f t="shared" si="5"/>
        <v>0.17</v>
      </c>
      <c r="AN6" s="33">
        <f t="shared" si="5"/>
        <v>0.09</v>
      </c>
      <c r="AO6" s="33">
        <f t="shared" si="5"/>
        <v>0.02</v>
      </c>
      <c r="AP6" s="32">
        <f t="shared" si="5"/>
        <v>0</v>
      </c>
      <c r="AQ6" s="32">
        <f t="shared" si="5"/>
        <v>0</v>
      </c>
      <c r="AR6" s="32" t="str">
        <f>IF(AR7="","",IF(AR7="-","【-】","【"&amp;SUBSTITUTE(TEXT(AR7,"#,##0.00"),"-","△")&amp;"】"))</f>
        <v>【0.81】</v>
      </c>
      <c r="AS6" s="33">
        <f>IF(AS7="",NA(),AS7)</f>
        <v>216.9</v>
      </c>
      <c r="AT6" s="33">
        <f t="shared" ref="AT6:BB6" si="6">IF(AT7="",NA(),AT7)</f>
        <v>234.54</v>
      </c>
      <c r="AU6" s="33">
        <f t="shared" si="6"/>
        <v>221.18</v>
      </c>
      <c r="AV6" s="33">
        <f t="shared" si="6"/>
        <v>240.15</v>
      </c>
      <c r="AW6" s="33">
        <f t="shared" si="6"/>
        <v>134.26</v>
      </c>
      <c r="AX6" s="33">
        <f t="shared" si="6"/>
        <v>318.06</v>
      </c>
      <c r="AY6" s="33">
        <f t="shared" si="6"/>
        <v>309.39999999999998</v>
      </c>
      <c r="AZ6" s="33">
        <f t="shared" si="6"/>
        <v>296.75</v>
      </c>
      <c r="BA6" s="33">
        <f t="shared" si="6"/>
        <v>295.06</v>
      </c>
      <c r="BB6" s="33">
        <f t="shared" si="6"/>
        <v>178.43</v>
      </c>
      <c r="BC6" s="32" t="str">
        <f>IF(BC7="","",IF(BC7="-","【-】","【"&amp;SUBSTITUTE(TEXT(BC7,"#,##0.00"),"-","△")&amp;"】"))</f>
        <v>【264.16】</v>
      </c>
      <c r="BD6" s="33">
        <f>IF(BD7="",NA(),BD7)</f>
        <v>268.56</v>
      </c>
      <c r="BE6" s="33">
        <f t="shared" ref="BE6:BM6" si="7">IF(BE7="",NA(),BE7)</f>
        <v>270.18</v>
      </c>
      <c r="BF6" s="33">
        <f t="shared" si="7"/>
        <v>262.82</v>
      </c>
      <c r="BG6" s="33">
        <f t="shared" si="7"/>
        <v>259.26</v>
      </c>
      <c r="BH6" s="33">
        <f t="shared" si="7"/>
        <v>258.33</v>
      </c>
      <c r="BI6" s="33">
        <f t="shared" si="7"/>
        <v>245.59</v>
      </c>
      <c r="BJ6" s="33">
        <f t="shared" si="7"/>
        <v>243.43</v>
      </c>
      <c r="BK6" s="33">
        <f t="shared" si="7"/>
        <v>235.04</v>
      </c>
      <c r="BL6" s="33">
        <f t="shared" si="7"/>
        <v>226.55</v>
      </c>
      <c r="BM6" s="33">
        <f t="shared" si="7"/>
        <v>220.35</v>
      </c>
      <c r="BN6" s="32" t="str">
        <f>IF(BN7="","",IF(BN7="-","【-】","【"&amp;SUBSTITUTE(TEXT(BN7,"#,##0.00"),"-","△")&amp;"】"))</f>
        <v>【283.72】</v>
      </c>
      <c r="BO6" s="33">
        <f>IF(BO7="",NA(),BO7)</f>
        <v>98.64</v>
      </c>
      <c r="BP6" s="33">
        <f t="shared" ref="BP6:BX6" si="8">IF(BP7="",NA(),BP7)</f>
        <v>97.27</v>
      </c>
      <c r="BQ6" s="33">
        <f t="shared" si="8"/>
        <v>95.17</v>
      </c>
      <c r="BR6" s="33">
        <f t="shared" si="8"/>
        <v>94.21</v>
      </c>
      <c r="BS6" s="33">
        <f t="shared" si="8"/>
        <v>99.88</v>
      </c>
      <c r="BT6" s="33">
        <f t="shared" si="8"/>
        <v>102.02</v>
      </c>
      <c r="BU6" s="33">
        <f t="shared" si="8"/>
        <v>97.77</v>
      </c>
      <c r="BV6" s="33">
        <f t="shared" si="8"/>
        <v>98.74</v>
      </c>
      <c r="BW6" s="33">
        <f t="shared" si="8"/>
        <v>99.53</v>
      </c>
      <c r="BX6" s="33">
        <f t="shared" si="8"/>
        <v>104.05</v>
      </c>
      <c r="BY6" s="32" t="str">
        <f>IF(BY7="","",IF(BY7="-","【-】","【"&amp;SUBSTITUTE(TEXT(BY7,"#,##0.00"),"-","△")&amp;"】"))</f>
        <v>【104.60】</v>
      </c>
      <c r="BZ6" s="33">
        <f>IF(BZ7="",NA(),BZ7)</f>
        <v>178.09</v>
      </c>
      <c r="CA6" s="33">
        <f t="shared" ref="CA6:CI6" si="9">IF(CA7="",NA(),CA7)</f>
        <v>179.29</v>
      </c>
      <c r="CB6" s="33">
        <f t="shared" si="9"/>
        <v>182.5</v>
      </c>
      <c r="CC6" s="33">
        <f t="shared" si="9"/>
        <v>183.86</v>
      </c>
      <c r="CD6" s="33">
        <f t="shared" si="9"/>
        <v>171.82</v>
      </c>
      <c r="CE6" s="33">
        <f t="shared" si="9"/>
        <v>176.3</v>
      </c>
      <c r="CF6" s="33">
        <f t="shared" si="9"/>
        <v>182.63</v>
      </c>
      <c r="CG6" s="33">
        <f t="shared" si="9"/>
        <v>180.69</v>
      </c>
      <c r="CH6" s="33">
        <f t="shared" si="9"/>
        <v>179.62</v>
      </c>
      <c r="CI6" s="33">
        <f t="shared" si="9"/>
        <v>171.57</v>
      </c>
      <c r="CJ6" s="32" t="str">
        <f>IF(CJ7="","",IF(CJ7="-","【-】","【"&amp;SUBSTITUTE(TEXT(CJ7,"#,##0.00"),"-","△")&amp;"】"))</f>
        <v>【164.21】</v>
      </c>
      <c r="CK6" s="33">
        <f>IF(CK7="",NA(),CK7)</f>
        <v>65.5</v>
      </c>
      <c r="CL6" s="33">
        <f t="shared" ref="CL6:CT6" si="10">IF(CL7="",NA(),CL7)</f>
        <v>64.8</v>
      </c>
      <c r="CM6" s="33">
        <f t="shared" si="10"/>
        <v>64.02</v>
      </c>
      <c r="CN6" s="33">
        <f t="shared" si="10"/>
        <v>63.3</v>
      </c>
      <c r="CO6" s="33">
        <f t="shared" si="10"/>
        <v>62.82</v>
      </c>
      <c r="CP6" s="33">
        <f t="shared" si="10"/>
        <v>59.9</v>
      </c>
      <c r="CQ6" s="33">
        <f t="shared" si="10"/>
        <v>59.22</v>
      </c>
      <c r="CR6" s="33">
        <f t="shared" si="10"/>
        <v>59.95</v>
      </c>
      <c r="CS6" s="33">
        <f t="shared" si="10"/>
        <v>59.6</v>
      </c>
      <c r="CT6" s="33">
        <f t="shared" si="10"/>
        <v>58.97</v>
      </c>
      <c r="CU6" s="32" t="str">
        <f>IF(CU7="","",IF(CU7="-","【-】","【"&amp;SUBSTITUTE(TEXT(CU7,"#,##0.00"),"-","△")&amp;"】"))</f>
        <v>【59.80】</v>
      </c>
      <c r="CV6" s="33">
        <f>IF(CV7="",NA(),CV7)</f>
        <v>91.68</v>
      </c>
      <c r="CW6" s="33">
        <f t="shared" ref="CW6:DE6" si="11">IF(CW7="",NA(),CW7)</f>
        <v>90.55</v>
      </c>
      <c r="CX6" s="33">
        <f t="shared" si="11"/>
        <v>91.43</v>
      </c>
      <c r="CY6" s="33">
        <f t="shared" si="11"/>
        <v>92</v>
      </c>
      <c r="CZ6" s="33">
        <f t="shared" si="11"/>
        <v>91.08</v>
      </c>
      <c r="DA6" s="33">
        <f t="shared" si="11"/>
        <v>92.93</v>
      </c>
      <c r="DB6" s="33">
        <f t="shared" si="11"/>
        <v>92.47</v>
      </c>
      <c r="DC6" s="33">
        <f t="shared" si="11"/>
        <v>93.11</v>
      </c>
      <c r="DD6" s="33">
        <f t="shared" si="11"/>
        <v>93.22</v>
      </c>
      <c r="DE6" s="33">
        <f t="shared" si="11"/>
        <v>92.91</v>
      </c>
      <c r="DF6" s="32" t="str">
        <f>IF(DF7="","",IF(DF7="-","【-】","【"&amp;SUBSTITUTE(TEXT(DF7,"#,##0.00"),"-","△")&amp;"】"))</f>
        <v>【89.78】</v>
      </c>
      <c r="DG6" s="33">
        <f>IF(DG7="",NA(),DG7)</f>
        <v>46.5</v>
      </c>
      <c r="DH6" s="33">
        <f t="shared" ref="DH6:DP6" si="12">IF(DH7="",NA(),DH7)</f>
        <v>47.35</v>
      </c>
      <c r="DI6" s="33">
        <f t="shared" si="12"/>
        <v>47.91</v>
      </c>
      <c r="DJ6" s="33">
        <f t="shared" si="12"/>
        <v>48.09</v>
      </c>
      <c r="DK6" s="33">
        <f t="shared" si="12"/>
        <v>47.89</v>
      </c>
      <c r="DL6" s="33">
        <f t="shared" si="12"/>
        <v>43.64</v>
      </c>
      <c r="DM6" s="33">
        <f t="shared" si="12"/>
        <v>44.6</v>
      </c>
      <c r="DN6" s="33">
        <f t="shared" si="12"/>
        <v>45.31</v>
      </c>
      <c r="DO6" s="33">
        <f t="shared" si="12"/>
        <v>45.85</v>
      </c>
      <c r="DP6" s="33">
        <f t="shared" si="12"/>
        <v>46.73</v>
      </c>
      <c r="DQ6" s="32" t="str">
        <f>IF(DQ7="","",IF(DQ7="-","【-】","【"&amp;SUBSTITUTE(TEXT(DQ7,"#,##0.00"),"-","△")&amp;"】"))</f>
        <v>【46.31】</v>
      </c>
      <c r="DR6" s="33">
        <f>IF(DR7="",NA(),DR7)</f>
        <v>10</v>
      </c>
      <c r="DS6" s="33">
        <f t="shared" ref="DS6:EA6" si="13">IF(DS7="",NA(),DS7)</f>
        <v>14.95</v>
      </c>
      <c r="DT6" s="33">
        <f t="shared" si="13"/>
        <v>16.86</v>
      </c>
      <c r="DU6" s="33">
        <f t="shared" si="13"/>
        <v>17.989999999999998</v>
      </c>
      <c r="DV6" s="33">
        <f t="shared" si="13"/>
        <v>19.37</v>
      </c>
      <c r="DW6" s="33">
        <f t="shared" si="13"/>
        <v>9.1</v>
      </c>
      <c r="DX6" s="33">
        <f t="shared" si="13"/>
        <v>10.91</v>
      </c>
      <c r="DY6" s="33">
        <f t="shared" si="13"/>
        <v>12.46</v>
      </c>
      <c r="DZ6" s="33">
        <f t="shared" si="13"/>
        <v>13.95</v>
      </c>
      <c r="EA6" s="33">
        <f t="shared" si="13"/>
        <v>15.33</v>
      </c>
      <c r="EB6" s="32" t="str">
        <f>IF(EB7="","",IF(EB7="-","【-】","【"&amp;SUBSTITUTE(TEXT(EB7,"#,##0.00"),"-","△")&amp;"】"))</f>
        <v>【12.42】</v>
      </c>
      <c r="EC6" s="33">
        <f>IF(EC7="",NA(),EC7)</f>
        <v>1.18</v>
      </c>
      <c r="ED6" s="33">
        <f t="shared" ref="ED6:EL6" si="14">IF(ED7="",NA(),ED7)</f>
        <v>1.32</v>
      </c>
      <c r="EE6" s="33">
        <f t="shared" si="14"/>
        <v>1.46</v>
      </c>
      <c r="EF6" s="33">
        <f t="shared" si="14"/>
        <v>1.19</v>
      </c>
      <c r="EG6" s="33">
        <f t="shared" si="14"/>
        <v>1.2</v>
      </c>
      <c r="EH6" s="33">
        <f t="shared" si="14"/>
        <v>1.06</v>
      </c>
      <c r="EI6" s="33">
        <f t="shared" si="14"/>
        <v>1.1599999999999999</v>
      </c>
      <c r="EJ6" s="33">
        <f t="shared" si="14"/>
        <v>1.22</v>
      </c>
      <c r="EK6" s="33">
        <f t="shared" si="14"/>
        <v>1.26</v>
      </c>
      <c r="EL6" s="33">
        <f t="shared" si="14"/>
        <v>1.23</v>
      </c>
      <c r="EM6" s="32" t="str">
        <f>IF(EM7="","",IF(EM7="-","【-】","【"&amp;SUBSTITUTE(TEXT(EM7,"#,##0.00"),"-","△")&amp;"】"))</f>
        <v>【0.78】</v>
      </c>
    </row>
    <row r="7" spans="1:143" s="34" customFormat="1">
      <c r="A7" s="26"/>
      <c r="B7" s="35">
        <v>2014</v>
      </c>
      <c r="C7" s="35">
        <v>141003</v>
      </c>
      <c r="D7" s="35">
        <v>46</v>
      </c>
      <c r="E7" s="35">
        <v>1</v>
      </c>
      <c r="F7" s="35">
        <v>0</v>
      </c>
      <c r="G7" s="35">
        <v>1</v>
      </c>
      <c r="H7" s="35" t="s">
        <v>93</v>
      </c>
      <c r="I7" s="35" t="s">
        <v>94</v>
      </c>
      <c r="J7" s="35" t="s">
        <v>95</v>
      </c>
      <c r="K7" s="35" t="s">
        <v>96</v>
      </c>
      <c r="L7" s="35" t="s">
        <v>97</v>
      </c>
      <c r="M7" s="36" t="s">
        <v>98</v>
      </c>
      <c r="N7" s="36">
        <v>65.239999999999995</v>
      </c>
      <c r="O7" s="36">
        <v>100</v>
      </c>
      <c r="P7" s="36">
        <v>2652</v>
      </c>
      <c r="Q7" s="36">
        <v>3722250</v>
      </c>
      <c r="R7" s="36">
        <v>437.49</v>
      </c>
      <c r="S7" s="36">
        <v>8508.19</v>
      </c>
      <c r="T7" s="36">
        <v>3726627</v>
      </c>
      <c r="U7" s="36">
        <v>435.21</v>
      </c>
      <c r="V7" s="36">
        <v>8562.82</v>
      </c>
      <c r="W7" s="36">
        <v>110.73</v>
      </c>
      <c r="X7" s="36">
        <v>110.1</v>
      </c>
      <c r="Y7" s="36">
        <v>107.8</v>
      </c>
      <c r="Z7" s="36">
        <v>107.76</v>
      </c>
      <c r="AA7" s="36">
        <v>111.29</v>
      </c>
      <c r="AB7" s="36">
        <v>112.1</v>
      </c>
      <c r="AC7" s="36">
        <v>107.98</v>
      </c>
      <c r="AD7" s="36">
        <v>108.97</v>
      </c>
      <c r="AE7" s="36">
        <v>109.88</v>
      </c>
      <c r="AF7" s="36">
        <v>113.97</v>
      </c>
      <c r="AG7" s="36">
        <v>113.03</v>
      </c>
      <c r="AH7" s="36">
        <v>0</v>
      </c>
      <c r="AI7" s="36">
        <v>0</v>
      </c>
      <c r="AJ7" s="36">
        <v>0</v>
      </c>
      <c r="AK7" s="36">
        <v>0</v>
      </c>
      <c r="AL7" s="36">
        <v>0</v>
      </c>
      <c r="AM7" s="36">
        <v>0.17</v>
      </c>
      <c r="AN7" s="36">
        <v>0.09</v>
      </c>
      <c r="AO7" s="36">
        <v>0.02</v>
      </c>
      <c r="AP7" s="36">
        <v>0</v>
      </c>
      <c r="AQ7" s="36">
        <v>0</v>
      </c>
      <c r="AR7" s="36">
        <v>0.81</v>
      </c>
      <c r="AS7" s="36">
        <v>216.9</v>
      </c>
      <c r="AT7" s="36">
        <v>234.54</v>
      </c>
      <c r="AU7" s="36">
        <v>221.18</v>
      </c>
      <c r="AV7" s="36">
        <v>240.15</v>
      </c>
      <c r="AW7" s="36">
        <v>134.26</v>
      </c>
      <c r="AX7" s="36">
        <v>318.06</v>
      </c>
      <c r="AY7" s="36">
        <v>309.39999999999998</v>
      </c>
      <c r="AZ7" s="36">
        <v>296.75</v>
      </c>
      <c r="BA7" s="36">
        <v>295.06</v>
      </c>
      <c r="BB7" s="36">
        <v>178.43</v>
      </c>
      <c r="BC7" s="36">
        <v>264.16000000000003</v>
      </c>
      <c r="BD7" s="36">
        <v>268.56</v>
      </c>
      <c r="BE7" s="36">
        <v>270.18</v>
      </c>
      <c r="BF7" s="36">
        <v>262.82</v>
      </c>
      <c r="BG7" s="36">
        <v>259.26</v>
      </c>
      <c r="BH7" s="36">
        <v>258.33</v>
      </c>
      <c r="BI7" s="36">
        <v>245.59</v>
      </c>
      <c r="BJ7" s="36">
        <v>243.43</v>
      </c>
      <c r="BK7" s="36">
        <v>235.04</v>
      </c>
      <c r="BL7" s="36">
        <v>226.55</v>
      </c>
      <c r="BM7" s="36">
        <v>220.35</v>
      </c>
      <c r="BN7" s="36">
        <v>283.72000000000003</v>
      </c>
      <c r="BO7" s="36">
        <v>98.64</v>
      </c>
      <c r="BP7" s="36">
        <v>97.27</v>
      </c>
      <c r="BQ7" s="36">
        <v>95.17</v>
      </c>
      <c r="BR7" s="36">
        <v>94.21</v>
      </c>
      <c r="BS7" s="36">
        <v>99.88</v>
      </c>
      <c r="BT7" s="36">
        <v>102.02</v>
      </c>
      <c r="BU7" s="36">
        <v>97.77</v>
      </c>
      <c r="BV7" s="36">
        <v>98.74</v>
      </c>
      <c r="BW7" s="36">
        <v>99.53</v>
      </c>
      <c r="BX7" s="36">
        <v>104.05</v>
      </c>
      <c r="BY7" s="36">
        <v>104.6</v>
      </c>
      <c r="BZ7" s="36">
        <v>178.09</v>
      </c>
      <c r="CA7" s="36">
        <v>179.29</v>
      </c>
      <c r="CB7" s="36">
        <v>182.5</v>
      </c>
      <c r="CC7" s="36">
        <v>183.86</v>
      </c>
      <c r="CD7" s="36">
        <v>171.82</v>
      </c>
      <c r="CE7" s="36">
        <v>176.3</v>
      </c>
      <c r="CF7" s="36">
        <v>182.63</v>
      </c>
      <c r="CG7" s="36">
        <v>180.69</v>
      </c>
      <c r="CH7" s="36">
        <v>179.62</v>
      </c>
      <c r="CI7" s="36">
        <v>171.57</v>
      </c>
      <c r="CJ7" s="36">
        <v>164.21</v>
      </c>
      <c r="CK7" s="36">
        <v>65.5</v>
      </c>
      <c r="CL7" s="36">
        <v>64.8</v>
      </c>
      <c r="CM7" s="36">
        <v>64.02</v>
      </c>
      <c r="CN7" s="36">
        <v>63.3</v>
      </c>
      <c r="CO7" s="36">
        <v>62.82</v>
      </c>
      <c r="CP7" s="36">
        <v>59.9</v>
      </c>
      <c r="CQ7" s="36">
        <v>59.22</v>
      </c>
      <c r="CR7" s="36">
        <v>59.95</v>
      </c>
      <c r="CS7" s="36">
        <v>59.6</v>
      </c>
      <c r="CT7" s="36">
        <v>58.97</v>
      </c>
      <c r="CU7" s="36">
        <v>59.8</v>
      </c>
      <c r="CV7" s="36">
        <v>91.68</v>
      </c>
      <c r="CW7" s="36">
        <v>90.55</v>
      </c>
      <c r="CX7" s="36">
        <v>91.43</v>
      </c>
      <c r="CY7" s="36">
        <v>92</v>
      </c>
      <c r="CZ7" s="36">
        <v>91.08</v>
      </c>
      <c r="DA7" s="36">
        <v>92.93</v>
      </c>
      <c r="DB7" s="36">
        <v>92.47</v>
      </c>
      <c r="DC7" s="36">
        <v>93.11</v>
      </c>
      <c r="DD7" s="36">
        <v>93.22</v>
      </c>
      <c r="DE7" s="36">
        <v>92.91</v>
      </c>
      <c r="DF7" s="36">
        <v>89.78</v>
      </c>
      <c r="DG7" s="36">
        <v>46.5</v>
      </c>
      <c r="DH7" s="36">
        <v>47.35</v>
      </c>
      <c r="DI7" s="36">
        <v>47.91</v>
      </c>
      <c r="DJ7" s="36">
        <v>48.09</v>
      </c>
      <c r="DK7" s="36">
        <v>47.89</v>
      </c>
      <c r="DL7" s="36">
        <v>43.64</v>
      </c>
      <c r="DM7" s="36">
        <v>44.6</v>
      </c>
      <c r="DN7" s="36">
        <v>45.31</v>
      </c>
      <c r="DO7" s="36">
        <v>45.85</v>
      </c>
      <c r="DP7" s="36">
        <v>46.73</v>
      </c>
      <c r="DQ7" s="36">
        <v>46.31</v>
      </c>
      <c r="DR7" s="36">
        <v>10</v>
      </c>
      <c r="DS7" s="36">
        <v>14.95</v>
      </c>
      <c r="DT7" s="36">
        <v>16.86</v>
      </c>
      <c r="DU7" s="36">
        <v>17.989999999999998</v>
      </c>
      <c r="DV7" s="36">
        <v>19.37</v>
      </c>
      <c r="DW7" s="36">
        <v>9.1</v>
      </c>
      <c r="DX7" s="36">
        <v>10.91</v>
      </c>
      <c r="DY7" s="36">
        <v>12.46</v>
      </c>
      <c r="DZ7" s="36">
        <v>13.95</v>
      </c>
      <c r="EA7" s="36">
        <v>15.33</v>
      </c>
      <c r="EB7" s="36">
        <v>12.42</v>
      </c>
      <c r="EC7" s="36">
        <v>1.18</v>
      </c>
      <c r="ED7" s="36">
        <v>1.32</v>
      </c>
      <c r="EE7" s="36">
        <v>1.46</v>
      </c>
      <c r="EF7" s="36">
        <v>1.19</v>
      </c>
      <c r="EG7" s="36">
        <v>1.2</v>
      </c>
      <c r="EH7" s="36">
        <v>1.06</v>
      </c>
      <c r="EI7" s="36">
        <v>1.1599999999999999</v>
      </c>
      <c r="EJ7" s="36">
        <v>1.22</v>
      </c>
      <c r="EK7" s="36">
        <v>1.26</v>
      </c>
      <c r="EL7" s="36">
        <v>1.23</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西原</cp:lastModifiedBy>
  <cp:lastPrinted>2016-02-16T07:42:10Z</cp:lastPrinted>
  <dcterms:created xsi:type="dcterms:W3CDTF">2016-02-03T07:18:37Z</dcterms:created>
  <dcterms:modified xsi:type="dcterms:W3CDTF">2016-02-24T07:30:03Z</dcterms:modified>
</cp:coreProperties>
</file>