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<sst xmlns="http://schemas.openxmlformats.org/spreadsheetml/2006/main" count="221" uniqueCount="110">
  <si>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</si>
  <si>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</si>
  <si>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</si>
  <si>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</si>
  <si>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</si>
  <si>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</si>
  <si>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</si>
  <si>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</si>
  <si>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</si>
  <si>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</si>
  <si>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</si>
  <si>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</si>
  <si>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</si>
  <si>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</si>
  <si>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</si>
  <si>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</si>
  <si>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</si>
  <si>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</si>
  <si>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</si>
  <si>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</si>
  <si>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</si>
  <si>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</si>
  <si>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</si>
  <si>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</si>
  <si>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</si>
  <si>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</si>
  <si>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</si>
  <si>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</si>
  <si>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</si>
  <si>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</si>
  <si>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</si>
  <si>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</si>
  <si>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</si>
  <si>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</si>
  <si>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</si>
  <si>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</si>
  <si>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</si>
  <si>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</si>
  <si>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</si>
  <si>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</si>
  <si>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</si>
  <si>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</si>
  <si>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</si>
  <si>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</si>
  <si>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</si>
  <si>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</si>
  <si>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</si>
  <si>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</si>
  <si>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</si>
  <si>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</si>
  <si>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</si>
  <si>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</si>
  <si>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</si>
  <si>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</si>
  <si>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</si>
  <si>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</si>
  <si>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</si>
  <si>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</si>
  <si>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</si>
  <si>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</si>
  <si>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</si>
  <si>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</si>
  <si>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</si>
  <si>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</si>
  <si>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</si>
  <si>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</si>
  <si>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</si>
  <si>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</si>
  <si>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</si>
  <si>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</si>
  <si>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</si>
  <si>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</si>
  <si>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</si>
  <si>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</si>
  <si>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</si>
  <si>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</si>
  <si>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</si>
  <si>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</si>
  <si>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</si>
  <si>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</si>
  <si>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</si>
  <si>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</si>
  <si>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</si>
  <si>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</si>
  <si>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</si>
  <si>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</si>
  <si>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</si>
  <si>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</si>
  <si>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</si>
  <si>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</si>
  <si>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</si>
  <si>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</si>
  <si>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</si>
  <si>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</si>
  <si>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</si>
  <si>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t>
  </si>
  <si>
    <t>法非適用</t>
  </si>
  <si>
    <t>下水道事業</t>
  </si>
  <si>
    <t>流域下水道</t>
  </si>
  <si>
    <t>E2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</si>
  <si>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</si>
  <si>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</si>
  <si>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</si>
  <si>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</si>
  <si>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</si>
  <si>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</si>
  <si>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</si>
  <si>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t>
    </r>
    <r>
      <rPr>
        <sz val="11"/>
        <rFont val="ＭＳ ゴシック"/>
        <family val="3"/>
        <charset val="128"/>
      </rPr>
      <t>当県の流域下水道は、昭和63年から供用開始した施設であり、供用開始から30年経過（耐用年数50年）していないため、特段老朽化が進んでいる状況にはない。但し、必要に応じ耐震化及び長寿命化工事等は実施している。</t>
    </r>
    <rPh sb="30" eb="32">
      <t>キョウヨウ</t>
    </rPh>
    <rPh sb="42" eb="44">
      <t>タイヨウ</t>
    </rPh>
    <rPh sb="44" eb="46">
      <t>ネンスウ</t>
    </rPh>
    <rPh sb="48" eb="49">
      <t>ネン</t>
    </rPh>
    <rPh sb="58" eb="60">
      <t>トクダン</t>
    </rPh>
    <rPh sb="60" eb="62">
      <t>ロウキュウ</t>
    </rPh>
    <rPh sb="64" eb="65">
      <t>スス</t>
    </rPh>
    <rPh sb="69" eb="71">
      <t>ジョウキョウ</t>
    </rPh>
    <rPh sb="76" eb="77">
      <t>タダ</t>
    </rPh>
    <rPh sb="79" eb="81">
      <t>ヒツヨウ</t>
    </rPh>
    <rPh sb="82" eb="83">
      <t>オウ</t>
    </rPh>
    <phoneticPr fontId="4"/>
  </si>
  <si>
    <r>
      <t xml:space="preserve"> </t>
    </r>
    <r>
      <rPr>
        <sz val="11"/>
        <rFont val="ＭＳ ゴシック"/>
        <family val="3"/>
        <charset val="128"/>
      </rPr>
      <t>単年度の収支比率は100％を下回っているが、年々徐々に上昇傾向にあること、主要な幹線管渠工事も終了し、企業債残高も平均値を下回る水準であること、効率的な下水処理による安価な処理原価、水洗化率向上による増収等を総合的に鑑みると、経営は概ね健全化に向かっているといえる</t>
    </r>
    <r>
      <rPr>
        <sz val="11"/>
        <color rgb="FFFF0000"/>
        <rFont val="ＭＳ ゴシック"/>
        <family val="3"/>
        <charset val="128"/>
      </rPr>
      <t>。</t>
    </r>
    <rPh sb="7" eb="9">
      <t>ヒリツ</t>
    </rPh>
    <rPh sb="15" eb="17">
      <t>シタマワ</t>
    </rPh>
    <rPh sb="23" eb="25">
      <t>ネンネン</t>
    </rPh>
    <rPh sb="28" eb="30">
      <t>ジョウショウ</t>
    </rPh>
    <rPh sb="30" eb="32">
      <t>ケイコウ</t>
    </rPh>
    <rPh sb="38" eb="40">
      <t>シュヨウ</t>
    </rPh>
    <rPh sb="45" eb="47">
      <t>コウジ</t>
    </rPh>
    <rPh sb="48" eb="50">
      <t>シュウリョウ</t>
    </rPh>
    <rPh sb="52" eb="54">
      <t>キギョウ</t>
    </rPh>
    <rPh sb="54" eb="55">
      <t>サイ</t>
    </rPh>
    <rPh sb="55" eb="57">
      <t>ザンダカ</t>
    </rPh>
    <rPh sb="58" eb="60">
      <t>ヘイキン</t>
    </rPh>
    <rPh sb="60" eb="61">
      <t>チ</t>
    </rPh>
    <rPh sb="62" eb="64">
      <t>シタマワ</t>
    </rPh>
    <rPh sb="65" eb="67">
      <t>スイジュン</t>
    </rPh>
    <rPh sb="73" eb="76">
      <t>コウリツテキ</t>
    </rPh>
    <rPh sb="77" eb="79">
      <t>ゲスイ</t>
    </rPh>
    <rPh sb="79" eb="81">
      <t>ショリ</t>
    </rPh>
    <rPh sb="84" eb="86">
      <t>アンカ</t>
    </rPh>
    <rPh sb="87" eb="89">
      <t>ショリ</t>
    </rPh>
    <rPh sb="89" eb="90">
      <t>ゲン</t>
    </rPh>
    <rPh sb="92" eb="95">
      <t>スイセンカ</t>
    </rPh>
    <rPh sb="95" eb="96">
      <t>リツ</t>
    </rPh>
    <rPh sb="96" eb="98">
      <t>コウジョウ</t>
    </rPh>
    <rPh sb="101" eb="103">
      <t>ゾウシュウ</t>
    </rPh>
    <rPh sb="103" eb="104">
      <t>ナド</t>
    </rPh>
    <rPh sb="114" eb="116">
      <t>ケイエイ</t>
    </rPh>
    <rPh sb="117" eb="118">
      <t>オオム</t>
    </rPh>
    <rPh sb="121" eb="122">
      <t>カ</t>
    </rPh>
    <rPh sb="123" eb="124">
      <t>ム</t>
    </rPh>
    <phoneticPr fontId="4"/>
  </si>
  <si>
    <t xml:space="preserve">①収益的収支比率は、100％を割込んでおり、単年度の収支が赤字であることを示している。しかしながら、H25においては、維持管理市町村負担金の改定により、一時的に比率が減少したものの収支比率は徐々に向上しつつあり、さらに平成30年度からは市町村の資本費負担金の増加が見込まれることから、収益的収支比率の改善が見込まれる。
④企業債残高対事業規模比率は、平均値に比べて低い理由として、初期の主要な幹線管渠の整備を終え枝線の管渠工事に移行していることが主な要因と考えられる。
⑤経費回収比率がゼロとなっているのは、流域下水道事業であるため下水道使用量を徴収していないためである。
⑥汚水処理原価が平均値に比べて安価に抑えられている理由としては、平均値を上回る施設利用率と、水洗化率の上昇に伴う収入の増加等が挙げられ、効率的な汚水処理に繋がっている。
⑦平均値を上回っており、効率的な運営がなされているといえる。
⑧水洗化率は、平均値を上回って、年々向上しており、経営の健全化に寄与している。
</t>
    <rPh sb="59" eb="61">
      <t>イジ</t>
    </rPh>
    <rPh sb="61" eb="63">
      <t>カンリ</t>
    </rPh>
    <rPh sb="63" eb="66">
      <t>シチョウソン</t>
    </rPh>
    <rPh sb="66" eb="69">
      <t>フタンキン</t>
    </rPh>
    <rPh sb="70" eb="72">
      <t>カイテイ</t>
    </rPh>
    <rPh sb="76" eb="79">
      <t>イチジテキ</t>
    </rPh>
    <rPh sb="80" eb="82">
      <t>ヒリツ</t>
    </rPh>
    <rPh sb="83" eb="85">
      <t>ゲンショウ</t>
    </rPh>
    <rPh sb="109" eb="111">
      <t>ヘイセイ</t>
    </rPh>
    <rPh sb="113" eb="115">
      <t>ネンド</t>
    </rPh>
    <rPh sb="118" eb="119">
      <t>シ</t>
    </rPh>
    <rPh sb="119" eb="120">
      <t>チョウ</t>
    </rPh>
    <rPh sb="120" eb="121">
      <t>ソン</t>
    </rPh>
    <rPh sb="122" eb="124">
      <t>シホン</t>
    </rPh>
    <rPh sb="124" eb="125">
      <t>ヒ</t>
    </rPh>
    <rPh sb="125" eb="128">
      <t>フタンキン</t>
    </rPh>
    <rPh sb="129" eb="131">
      <t>ゾウカ</t>
    </rPh>
    <rPh sb="132" eb="134">
      <t>ミコ</t>
    </rPh>
    <rPh sb="142" eb="144">
      <t>シュウエキ</t>
    </rPh>
    <rPh sb="144" eb="145">
      <t>テキ</t>
    </rPh>
    <rPh sb="145" eb="147">
      <t>シュウシ</t>
    </rPh>
    <rPh sb="147" eb="149">
      <t>ヒリツ</t>
    </rPh>
    <rPh sb="150" eb="152">
      <t>カイゼン</t>
    </rPh>
    <rPh sb="153" eb="155">
      <t>ミコ</t>
    </rPh>
    <rPh sb="177" eb="178">
      <t>チ</t>
    </rPh>
    <rPh sb="297" eb="298">
      <t>アタイ</t>
    </rPh>
    <rPh sb="312" eb="314">
      <t>リユウ</t>
    </rPh>
    <rPh sb="319" eb="321">
      <t>ヘイキン</t>
    </rPh>
    <rPh sb="321" eb="322">
      <t>アタイ</t>
    </rPh>
    <rPh sb="323" eb="325">
      <t>ウワマワ</t>
    </rPh>
    <rPh sb="338" eb="340">
      <t>ジョウショウ</t>
    </rPh>
    <rPh sb="341" eb="342">
      <t>トモナ</t>
    </rPh>
    <rPh sb="343" eb="345">
      <t>シュウニュウ</t>
    </rPh>
    <rPh sb="346" eb="348">
      <t>ゾウカ</t>
    </rPh>
    <rPh sb="348" eb="349">
      <t>ナド</t>
    </rPh>
    <rPh sb="350" eb="351">
      <t>ア</t>
    </rPh>
    <rPh sb="355" eb="357">
      <t>コウリツ</t>
    </rPh>
    <rPh sb="357" eb="358">
      <t>テキ</t>
    </rPh>
    <rPh sb="359" eb="361">
      <t>オスイ</t>
    </rPh>
    <rPh sb="361" eb="363">
      <t>ショリ</t>
    </rPh>
    <rPh sb="364" eb="365">
      <t>ツナ</t>
    </rPh>
    <rPh sb="375" eb="376">
      <t>アタイ</t>
    </rPh>
    <rPh sb="404" eb="407">
      <t>スイセンカ</t>
    </rPh>
    <rPh sb="407" eb="408">
      <t>リツ</t>
    </rPh>
    <rPh sb="410" eb="412">
      <t>ヘイキン</t>
    </rPh>
    <rPh sb="412" eb="413">
      <t>チ</t>
    </rPh>
    <rPh sb="414" eb="416">
      <t>ウワマワ</t>
    </rPh>
    <rPh sb="419" eb="421">
      <t>ネンネン</t>
    </rPh>
    <rPh sb="421" eb="423">
      <t>コウジョウ</t>
    </rPh>
    <rPh sb="428" eb="430">
      <t>ケイエイ</t>
    </rPh>
    <rPh sb="431" eb="434">
      <t>ケンゼンカ</t>
    </rPh>
    <rPh sb="435" eb="437">
      <t>キヨ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</si>
</sst>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204608"/>
        <c:axId val="3232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7.0000000000000007E-2</c:v>
                </c:pt>
                <c:pt idx="2">
                  <c:v>0.02</c:v>
                </c:pt>
                <c:pt idx="3">
                  <c:v>0.05</c:v>
                </c:pt>
                <c:pt idx="4">
                  <c:v>0.06</c:v>
                </c:pt>
              </c:numCache>
            </c:numRef>
          </c:val>
          <c:smooth val="0"/>
        </c:ser>
        <c:dLbls>
          <c:showLegendKey val="0"/>
          <c:showVal val="0"/>
          <c:showCatName val="0"/>
          <c:showSerName val="0"/>
          <c:showPercent val="0"/>
          <c:showBubbleSize val="0"/>
        </c:dLbls>
        <c:marker val="1"/>
        <c:smooth val="0"/>
        <c:axId val="323204608"/>
        <c:axId val="323206528"/>
      </c:lineChart>
      <c:dateAx>
        <c:axId val="323204608"/>
        <c:scaling>
          <c:orientation val="minMax"/>
        </c:scaling>
        <c:delete val="1"/>
        <c:axPos val="b"/>
        <c:numFmt formatCode="ge" sourceLinked="1"/>
        <c:majorTickMark val="none"/>
        <c:minorTickMark val="none"/>
        <c:tickLblPos val="none"/>
        <c:crossAx val="323206528"/>
        <c:crosses val="autoZero"/>
        <c:auto val="1"/>
        <c:lblOffset val="100"/>
        <c:baseTimeUnit val="years"/>
      </c:dateAx>
      <c:valAx>
        <c:axId val="3232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70.819999999999993</c:v>
                </c:pt>
                <c:pt idx="1">
                  <c:v>71.959999999999994</c:v>
                </c:pt>
                <c:pt idx="2">
                  <c:v>64.78</c:v>
                </c:pt>
                <c:pt idx="3">
                  <c:v>64.739999999999995</c:v>
                </c:pt>
                <c:pt idx="4">
                  <c:v>67.849999999999994</c:v>
                </c:pt>
              </c:numCache>
            </c:numRef>
          </c:val>
        </c:ser>
        <c:dLbls>
          <c:showLegendKey val="0"/>
          <c:showVal val="0"/>
          <c:showCatName val="0"/>
          <c:showSerName val="0"/>
          <c:showPercent val="0"/>
          <c:showBubbleSize val="0"/>
        </c:dLbls>
        <c:gapWidth val="150"/>
        <c:axId val="323063168"/>
        <c:axId val="3230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c:v>
                </c:pt>
                <c:pt idx="1">
                  <c:v>63.22</c:v>
                </c:pt>
                <c:pt idx="2">
                  <c:v>60.25</c:v>
                </c:pt>
                <c:pt idx="3">
                  <c:v>62.32</c:v>
                </c:pt>
                <c:pt idx="4">
                  <c:v>64.010000000000005</c:v>
                </c:pt>
              </c:numCache>
            </c:numRef>
          </c:val>
          <c:smooth val="0"/>
        </c:ser>
        <c:dLbls>
          <c:showLegendKey val="0"/>
          <c:showVal val="0"/>
          <c:showCatName val="0"/>
          <c:showSerName val="0"/>
          <c:showPercent val="0"/>
          <c:showBubbleSize val="0"/>
        </c:dLbls>
        <c:marker val="1"/>
        <c:smooth val="0"/>
        <c:axId val="323063168"/>
        <c:axId val="323073536"/>
      </c:lineChart>
      <c:dateAx>
        <c:axId val="323063168"/>
        <c:scaling>
          <c:orientation val="minMax"/>
        </c:scaling>
        <c:delete val="1"/>
        <c:axPos val="b"/>
        <c:numFmt formatCode="ge" sourceLinked="1"/>
        <c:majorTickMark val="none"/>
        <c:minorTickMark val="none"/>
        <c:tickLblPos val="none"/>
        <c:crossAx val="323073536"/>
        <c:crosses val="autoZero"/>
        <c:auto val="1"/>
        <c:lblOffset val="100"/>
        <c:baseTimeUnit val="years"/>
      </c:dateAx>
      <c:valAx>
        <c:axId val="3230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85.37</c:v>
                </c:pt>
                <c:pt idx="1">
                  <c:v>86.79</c:v>
                </c:pt>
                <c:pt idx="2">
                  <c:v>87.56</c:v>
                </c:pt>
                <c:pt idx="3">
                  <c:v>88.83</c:v>
                </c:pt>
                <c:pt idx="4">
                  <c:v>89.6</c:v>
                </c:pt>
              </c:numCache>
            </c:numRef>
          </c:val>
        </c:ser>
        <c:dLbls>
          <c:showLegendKey val="0"/>
          <c:showVal val="0"/>
          <c:showCatName val="0"/>
          <c:showSerName val="0"/>
          <c:showPercent val="0"/>
          <c:showBubbleSize val="0"/>
        </c:dLbls>
        <c:gapWidth val="150"/>
        <c:axId val="323091456"/>
        <c:axId val="3231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c:v>
                </c:pt>
                <c:pt idx="1">
                  <c:v>86.58</c:v>
                </c:pt>
                <c:pt idx="2">
                  <c:v>87.56</c:v>
                </c:pt>
                <c:pt idx="3">
                  <c:v>87.52</c:v>
                </c:pt>
                <c:pt idx="4">
                  <c:v>87.99</c:v>
                </c:pt>
              </c:numCache>
            </c:numRef>
          </c:val>
          <c:smooth val="0"/>
        </c:ser>
        <c:dLbls>
          <c:showLegendKey val="0"/>
          <c:showVal val="0"/>
          <c:showCatName val="0"/>
          <c:showSerName val="0"/>
          <c:showPercent val="0"/>
          <c:showBubbleSize val="0"/>
        </c:dLbls>
        <c:marker val="1"/>
        <c:smooth val="0"/>
        <c:axId val="323091456"/>
        <c:axId val="323167360"/>
      </c:lineChart>
      <c:dateAx>
        <c:axId val="323091456"/>
        <c:scaling>
          <c:orientation val="minMax"/>
        </c:scaling>
        <c:delete val="1"/>
        <c:axPos val="b"/>
        <c:numFmt formatCode="ge" sourceLinked="1"/>
        <c:majorTickMark val="none"/>
        <c:minorTickMark val="none"/>
        <c:tickLblPos val="none"/>
        <c:crossAx val="323167360"/>
        <c:crosses val="autoZero"/>
        <c:auto val="1"/>
        <c:lblOffset val="100"/>
        <c:baseTimeUnit val="years"/>
      </c:dateAx>
      <c:valAx>
        <c:axId val="3231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80.38</c:v>
                </c:pt>
                <c:pt idx="1">
                  <c:v>86.58</c:v>
                </c:pt>
                <c:pt idx="2">
                  <c:v>86.51</c:v>
                </c:pt>
                <c:pt idx="3">
                  <c:v>77.91</c:v>
                </c:pt>
                <c:pt idx="4">
                  <c:v>90.96</c:v>
                </c:pt>
              </c:numCache>
            </c:numRef>
          </c:val>
        </c:ser>
        <c:dLbls>
          <c:showLegendKey val="0"/>
          <c:showVal val="0"/>
          <c:showCatName val="0"/>
          <c:showSerName val="0"/>
          <c:showPercent val="0"/>
          <c:showBubbleSize val="0"/>
        </c:dLbls>
        <c:gapWidth val="150"/>
        <c:axId val="362834560"/>
        <c:axId val="3181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834560"/>
        <c:axId val="318157568"/>
      </c:lineChart>
      <c:dateAx>
        <c:axId val="362834560"/>
        <c:scaling>
          <c:orientation val="minMax"/>
        </c:scaling>
        <c:delete val="1"/>
        <c:axPos val="b"/>
        <c:numFmt formatCode="ge" sourceLinked="1"/>
        <c:majorTickMark val="none"/>
        <c:minorTickMark val="none"/>
        <c:tickLblPos val="none"/>
        <c:crossAx val="318157568"/>
        <c:crosses val="autoZero"/>
        <c:auto val="1"/>
        <c:lblOffset val="100"/>
        <c:baseTimeUnit val="years"/>
      </c:dateAx>
      <c:valAx>
        <c:axId val="3181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67296"/>
        <c:axId val="31816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67296"/>
        <c:axId val="318169472"/>
      </c:lineChart>
      <c:dateAx>
        <c:axId val="318167296"/>
        <c:scaling>
          <c:orientation val="minMax"/>
        </c:scaling>
        <c:delete val="1"/>
        <c:axPos val="b"/>
        <c:numFmt formatCode="ge" sourceLinked="1"/>
        <c:majorTickMark val="none"/>
        <c:minorTickMark val="none"/>
        <c:tickLblPos val="none"/>
        <c:crossAx val="318169472"/>
        <c:crosses val="autoZero"/>
        <c:auto val="1"/>
        <c:lblOffset val="100"/>
        <c:baseTimeUnit val="years"/>
      </c:dateAx>
      <c:valAx>
        <c:axId val="3181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45440"/>
        <c:axId val="3184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45440"/>
        <c:axId val="318455808"/>
      </c:lineChart>
      <c:dateAx>
        <c:axId val="318445440"/>
        <c:scaling>
          <c:orientation val="minMax"/>
        </c:scaling>
        <c:delete val="1"/>
        <c:axPos val="b"/>
        <c:numFmt formatCode="ge" sourceLinked="1"/>
        <c:majorTickMark val="none"/>
        <c:minorTickMark val="none"/>
        <c:tickLblPos val="none"/>
        <c:crossAx val="318455808"/>
        <c:crosses val="autoZero"/>
        <c:auto val="1"/>
        <c:lblOffset val="100"/>
        <c:baseTimeUnit val="years"/>
      </c:dateAx>
      <c:valAx>
        <c:axId val="3184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65536"/>
        <c:axId val="3184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65536"/>
        <c:axId val="318467456"/>
      </c:lineChart>
      <c:dateAx>
        <c:axId val="318465536"/>
        <c:scaling>
          <c:orientation val="minMax"/>
        </c:scaling>
        <c:delete val="1"/>
        <c:axPos val="b"/>
        <c:numFmt formatCode="ge" sourceLinked="1"/>
        <c:majorTickMark val="none"/>
        <c:minorTickMark val="none"/>
        <c:tickLblPos val="none"/>
        <c:crossAx val="318467456"/>
        <c:crosses val="autoZero"/>
        <c:auto val="1"/>
        <c:lblOffset val="100"/>
        <c:baseTimeUnit val="years"/>
      </c:dateAx>
      <c:valAx>
        <c:axId val="3184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81536"/>
        <c:axId val="3184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81536"/>
        <c:axId val="318483456"/>
      </c:lineChart>
      <c:dateAx>
        <c:axId val="318481536"/>
        <c:scaling>
          <c:orientation val="minMax"/>
        </c:scaling>
        <c:delete val="1"/>
        <c:axPos val="b"/>
        <c:numFmt formatCode="ge" sourceLinked="1"/>
        <c:majorTickMark val="none"/>
        <c:minorTickMark val="none"/>
        <c:tickLblPos val="none"/>
        <c:crossAx val="318483456"/>
        <c:crosses val="autoZero"/>
        <c:auto val="1"/>
        <c:lblOffset val="100"/>
        <c:baseTimeUnit val="years"/>
      </c:dateAx>
      <c:valAx>
        <c:axId val="3184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143.36000000000001</c:v>
                </c:pt>
                <c:pt idx="1">
                  <c:v>130.28</c:v>
                </c:pt>
                <c:pt idx="2">
                  <c:v>126</c:v>
                </c:pt>
                <c:pt idx="3">
                  <c:v>157.83000000000001</c:v>
                </c:pt>
                <c:pt idx="4">
                  <c:v>138.62</c:v>
                </c:pt>
              </c:numCache>
            </c:numRef>
          </c:val>
        </c:ser>
        <c:dLbls>
          <c:showLegendKey val="0"/>
          <c:showVal val="0"/>
          <c:showCatName val="0"/>
          <c:showSerName val="0"/>
          <c:showPercent val="0"/>
          <c:showBubbleSize val="0"/>
        </c:dLbls>
        <c:gapWidth val="150"/>
        <c:axId val="318501632"/>
        <c:axId val="3185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473.06</c:v>
                </c:pt>
                <c:pt idx="1">
                  <c:v>479.57</c:v>
                </c:pt>
                <c:pt idx="2">
                  <c:v>376.18</c:v>
                </c:pt>
                <c:pt idx="3">
                  <c:v>385.46</c:v>
                </c:pt>
                <c:pt idx="4">
                  <c:v>350.99</c:v>
                </c:pt>
              </c:numCache>
            </c:numRef>
          </c:val>
          <c:smooth val="0"/>
        </c:ser>
        <c:dLbls>
          <c:showLegendKey val="0"/>
          <c:showVal val="0"/>
          <c:showCatName val="0"/>
          <c:showSerName val="0"/>
          <c:showPercent val="0"/>
          <c:showBubbleSize val="0"/>
        </c:dLbls>
        <c:marker val="1"/>
        <c:smooth val="0"/>
        <c:axId val="318501632"/>
        <c:axId val="318503552"/>
      </c:lineChart>
      <c:dateAx>
        <c:axId val="318501632"/>
        <c:scaling>
          <c:orientation val="minMax"/>
        </c:scaling>
        <c:delete val="1"/>
        <c:axPos val="b"/>
        <c:numFmt formatCode="ge" sourceLinked="1"/>
        <c:majorTickMark val="none"/>
        <c:minorTickMark val="none"/>
        <c:tickLblPos val="none"/>
        <c:crossAx val="318503552"/>
        <c:crosses val="autoZero"/>
        <c:auto val="1"/>
        <c:lblOffset val="100"/>
        <c:baseTimeUnit val="years"/>
      </c:dateAx>
      <c:valAx>
        <c:axId val="3185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039616"/>
        <c:axId val="32304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23039616"/>
        <c:axId val="323041536"/>
      </c:lineChart>
      <c:dateAx>
        <c:axId val="323039616"/>
        <c:scaling>
          <c:orientation val="minMax"/>
        </c:scaling>
        <c:delete val="1"/>
        <c:axPos val="b"/>
        <c:numFmt formatCode="ge" sourceLinked="1"/>
        <c:majorTickMark val="none"/>
        <c:minorTickMark val="none"/>
        <c:tickLblPos val="none"/>
        <c:crossAx val="323041536"/>
        <c:crosses val="autoZero"/>
        <c:auto val="1"/>
        <c:lblOffset val="100"/>
        <c:baseTimeUnit val="years"/>
      </c:dateAx>
      <c:valAx>
        <c:axId val="3230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88.6</c:v>
                </c:pt>
                <c:pt idx="1">
                  <c:v>83.56</c:v>
                </c:pt>
                <c:pt idx="2">
                  <c:v>81.8</c:v>
                </c:pt>
                <c:pt idx="3">
                  <c:v>75.569999999999993</c:v>
                </c:pt>
                <c:pt idx="4">
                  <c:v>61.13</c:v>
                </c:pt>
              </c:numCache>
            </c:numRef>
          </c:val>
        </c:ser>
        <c:dLbls>
          <c:showLegendKey val="0"/>
          <c:showVal val="0"/>
          <c:showCatName val="0"/>
          <c:showSerName val="0"/>
          <c:showPercent val="0"/>
          <c:showBubbleSize val="0"/>
        </c:dLbls>
        <c:gapWidth val="150"/>
        <c:axId val="323051520"/>
        <c:axId val="3230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72.3</c:v>
                </c:pt>
                <c:pt idx="1">
                  <c:v>68.48</c:v>
                </c:pt>
                <c:pt idx="2">
                  <c:v>74.37</c:v>
                </c:pt>
                <c:pt idx="3">
                  <c:v>72.790000000000006</c:v>
                </c:pt>
                <c:pt idx="4">
                  <c:v>84.43</c:v>
                </c:pt>
              </c:numCache>
            </c:numRef>
          </c:val>
          <c:smooth val="0"/>
        </c:ser>
        <c:dLbls>
          <c:showLegendKey val="0"/>
          <c:showVal val="0"/>
          <c:showCatName val="0"/>
          <c:showSerName val="0"/>
          <c:showPercent val="0"/>
          <c:showBubbleSize val="0"/>
        </c:dLbls>
        <c:marker val="1"/>
        <c:smooth val="0"/>
        <c:axId val="323051520"/>
        <c:axId val="323053440"/>
      </c:lineChart>
      <c:dateAx>
        <c:axId val="323051520"/>
        <c:scaling>
          <c:orientation val="minMax"/>
        </c:scaling>
        <c:delete val="1"/>
        <c:axPos val="b"/>
        <c:numFmt formatCode="ge" sourceLinked="1"/>
        <c:majorTickMark val="none"/>
        <c:minorTickMark val="none"/>
        <c:tickLblPos val="none"/>
        <c:crossAx val="323053440"/>
        <c:crosses val="autoZero"/>
        <c:auto val="1"/>
        <c:lblOffset val="100"/>
        <c:baseTimeUnit val="years"/>
      </c:dateAx>
      <c:valAx>
        <c:axId val="3230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富山県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E2</v>
      </c>
      <c r="X8" s="46"/>
      <c r="Y8" s="46"/>
      <c r="Z8" s="46"/>
      <c r="AA8" s="46"/>
      <c r="AB8" s="46"/>
      <c r="AC8" s="46"/>
      <c r="AD8" s="3"/>
      <c r="AE8" s="3"/>
      <c r="AF8" s="3"/>
      <c r="AG8" s="3"/>
      <c r="AH8" s="3"/>
      <c r="AI8" s="3"/>
      <c r="AJ8" s="3"/>
      <c r="AK8" s="3"/>
      <c r="AL8" s="47">
        <f>データ!R6</f>
        <v>1085710</v>
      </c>
      <c r="AM8" s="47"/>
      <c r="AN8" s="47"/>
      <c r="AO8" s="47"/>
      <c r="AP8" s="47"/>
      <c r="AQ8" s="47"/>
      <c r="AR8" s="47"/>
      <c r="AS8" s="47"/>
      <c r="AT8" s="43">
        <f>データ!S6</f>
        <v>4247.6099999999997</v>
      </c>
      <c r="AU8" s="43"/>
      <c r="AV8" s="43"/>
      <c r="AW8" s="43"/>
      <c r="AX8" s="43"/>
      <c r="AY8" s="43"/>
      <c r="AZ8" s="43"/>
      <c r="BA8" s="43"/>
      <c r="BB8" s="43">
        <f>データ!T6</f>
        <v>255.6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47.15</v>
      </c>
      <c r="Q10" s="43"/>
      <c r="R10" s="43"/>
      <c r="S10" s="43"/>
      <c r="T10" s="43"/>
      <c r="U10" s="43"/>
      <c r="V10" s="43"/>
      <c r="W10" s="43">
        <f>データ!P6</f>
        <v>100</v>
      </c>
      <c r="X10" s="43"/>
      <c r="Y10" s="43"/>
      <c r="Z10" s="43"/>
      <c r="AA10" s="43"/>
      <c r="AB10" s="43"/>
      <c r="AC10" s="43"/>
      <c r="AD10" s="47">
        <f>データ!Q6</f>
        <v>0</v>
      </c>
      <c r="AE10" s="47"/>
      <c r="AF10" s="47"/>
      <c r="AG10" s="47"/>
      <c r="AH10" s="47"/>
      <c r="AI10" s="47"/>
      <c r="AJ10" s="47"/>
      <c r="AK10" s="2"/>
      <c r="AL10" s="47">
        <f>データ!U6</f>
        <v>387901</v>
      </c>
      <c r="AM10" s="47"/>
      <c r="AN10" s="47"/>
      <c r="AO10" s="47"/>
      <c r="AP10" s="47"/>
      <c r="AQ10" s="47"/>
      <c r="AR10" s="47"/>
      <c r="AS10" s="47"/>
      <c r="AT10" s="43">
        <f>データ!V6</f>
        <v>118.44</v>
      </c>
      <c r="AU10" s="43"/>
      <c r="AV10" s="43"/>
      <c r="AW10" s="43"/>
      <c r="AX10" s="43"/>
      <c r="AY10" s="43"/>
      <c r="AZ10" s="43"/>
      <c r="BA10" s="43"/>
      <c r="BB10" s="43">
        <f>データ!W6</f>
        <v>3275.08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67"/>
      <c r="BN33" s="67"/>
      <c r="BO33" s="67"/>
      <c r="BP33" s="67"/>
      <c r="BQ33" s="67"/>
      <c r="BR33" s="67"/>
      <c r="BS33" s="67"/>
      <c r="BT33" s="67"/>
      <c r="BU33" s="67"/>
      <c r="BV33" s="67"/>
      <c r="BW33" s="67"/>
      <c r="BX33" s="67"/>
      <c r="BY33" s="67"/>
      <c r="BZ33" s="68"/>
    </row>
    <row r="34" spans="1:78" ht="13.5" customHeight="1" x14ac:dyDescent="0.2">
      <c r="A34" s="2"/>
      <c r="B34" s="16"/>
      <c r="C34" s="73" t="s">
        <v>26</v>
      </c>
      <c r="D34" s="73"/>
      <c r="E34" s="73"/>
      <c r="F34" s="73"/>
      <c r="G34" s="73"/>
      <c r="H34" s="73"/>
      <c r="I34" s="73"/>
      <c r="J34" s="73"/>
      <c r="K34" s="73"/>
      <c r="L34" s="73"/>
      <c r="M34" s="73"/>
      <c r="N34" s="73"/>
      <c r="O34" s="73"/>
      <c r="P34" s="73"/>
      <c r="Q34" s="19"/>
      <c r="R34" s="73" t="s">
        <v>27</v>
      </c>
      <c r="S34" s="73"/>
      <c r="T34" s="73"/>
      <c r="U34" s="73"/>
      <c r="V34" s="73"/>
      <c r="W34" s="73"/>
      <c r="X34" s="73"/>
      <c r="Y34" s="73"/>
      <c r="Z34" s="73"/>
      <c r="AA34" s="73"/>
      <c r="AB34" s="73"/>
      <c r="AC34" s="73"/>
      <c r="AD34" s="73"/>
      <c r="AE34" s="73"/>
      <c r="AF34" s="19"/>
      <c r="AG34" s="73" t="s">
        <v>28</v>
      </c>
      <c r="AH34" s="73"/>
      <c r="AI34" s="73"/>
      <c r="AJ34" s="73"/>
      <c r="AK34" s="73"/>
      <c r="AL34" s="73"/>
      <c r="AM34" s="73"/>
      <c r="AN34" s="73"/>
      <c r="AO34" s="73"/>
      <c r="AP34" s="73"/>
      <c r="AQ34" s="73"/>
      <c r="AR34" s="73"/>
      <c r="AS34" s="73"/>
      <c r="AT34" s="73"/>
      <c r="AU34" s="19"/>
      <c r="AV34" s="73" t="s">
        <v>29</v>
      </c>
      <c r="AW34" s="73"/>
      <c r="AX34" s="73"/>
      <c r="AY34" s="73"/>
      <c r="AZ34" s="73"/>
      <c r="BA34" s="73"/>
      <c r="BB34" s="73"/>
      <c r="BC34" s="73"/>
      <c r="BD34" s="73"/>
      <c r="BE34" s="73"/>
      <c r="BF34" s="73"/>
      <c r="BG34" s="73"/>
      <c r="BH34" s="73"/>
      <c r="BI34" s="73"/>
      <c r="BJ34" s="18"/>
      <c r="BK34" s="2"/>
      <c r="BL34" s="69"/>
      <c r="BM34" s="67"/>
      <c r="BN34" s="67"/>
      <c r="BO34" s="67"/>
      <c r="BP34" s="67"/>
      <c r="BQ34" s="67"/>
      <c r="BR34" s="67"/>
      <c r="BS34" s="67"/>
      <c r="BT34" s="67"/>
      <c r="BU34" s="67"/>
      <c r="BV34" s="67"/>
      <c r="BW34" s="67"/>
      <c r="BX34" s="67"/>
      <c r="BY34" s="67"/>
      <c r="BZ34" s="68"/>
    </row>
    <row r="35" spans="1:78" ht="13.5" customHeight="1" x14ac:dyDescent="0.2">
      <c r="A35" s="2"/>
      <c r="B35" s="16"/>
      <c r="C35" s="73"/>
      <c r="D35" s="73"/>
      <c r="E35" s="73"/>
      <c r="F35" s="73"/>
      <c r="G35" s="73"/>
      <c r="H35" s="73"/>
      <c r="I35" s="73"/>
      <c r="J35" s="73"/>
      <c r="K35" s="73"/>
      <c r="L35" s="73"/>
      <c r="M35" s="73"/>
      <c r="N35" s="73"/>
      <c r="O35" s="73"/>
      <c r="P35" s="73"/>
      <c r="Q35" s="19"/>
      <c r="R35" s="73"/>
      <c r="S35" s="73"/>
      <c r="T35" s="73"/>
      <c r="U35" s="73"/>
      <c r="V35" s="73"/>
      <c r="W35" s="73"/>
      <c r="X35" s="73"/>
      <c r="Y35" s="73"/>
      <c r="Z35" s="73"/>
      <c r="AA35" s="73"/>
      <c r="AB35" s="73"/>
      <c r="AC35" s="73"/>
      <c r="AD35" s="73"/>
      <c r="AE35" s="73"/>
      <c r="AF35" s="19"/>
      <c r="AG35" s="73"/>
      <c r="AH35" s="73"/>
      <c r="AI35" s="73"/>
      <c r="AJ35" s="73"/>
      <c r="AK35" s="73"/>
      <c r="AL35" s="73"/>
      <c r="AM35" s="73"/>
      <c r="AN35" s="73"/>
      <c r="AO35" s="73"/>
      <c r="AP35" s="73"/>
      <c r="AQ35" s="73"/>
      <c r="AR35" s="73"/>
      <c r="AS35" s="73"/>
      <c r="AT35" s="73"/>
      <c r="AU35" s="19"/>
      <c r="AV35" s="73"/>
      <c r="AW35" s="73"/>
      <c r="AX35" s="73"/>
      <c r="AY35" s="73"/>
      <c r="AZ35" s="73"/>
      <c r="BA35" s="73"/>
      <c r="BB35" s="73"/>
      <c r="BC35" s="73"/>
      <c r="BD35" s="73"/>
      <c r="BE35" s="73"/>
      <c r="BF35" s="73"/>
      <c r="BG35" s="73"/>
      <c r="BH35" s="73"/>
      <c r="BI35" s="73"/>
      <c r="BJ35" s="18"/>
      <c r="BK35" s="2"/>
      <c r="BL35" s="69"/>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107</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67"/>
      <c r="BN55" s="67"/>
      <c r="BO55" s="67"/>
      <c r="BP55" s="67"/>
      <c r="BQ55" s="67"/>
      <c r="BR55" s="67"/>
      <c r="BS55" s="67"/>
      <c r="BT55" s="67"/>
      <c r="BU55" s="67"/>
      <c r="BV55" s="67"/>
      <c r="BW55" s="67"/>
      <c r="BX55" s="67"/>
      <c r="BY55" s="67"/>
      <c r="BZ55" s="68"/>
    </row>
    <row r="56" spans="1:78" ht="13.5" customHeight="1" x14ac:dyDescent="0.2">
      <c r="A56" s="2"/>
      <c r="B56" s="16"/>
      <c r="C56" s="73" t="s">
        <v>31</v>
      </c>
      <c r="D56" s="73"/>
      <c r="E56" s="73"/>
      <c r="F56" s="73"/>
      <c r="G56" s="73"/>
      <c r="H56" s="73"/>
      <c r="I56" s="73"/>
      <c r="J56" s="73"/>
      <c r="K56" s="73"/>
      <c r="L56" s="73"/>
      <c r="M56" s="73"/>
      <c r="N56" s="73"/>
      <c r="O56" s="73"/>
      <c r="P56" s="73"/>
      <c r="Q56" s="19"/>
      <c r="R56" s="73" t="s">
        <v>32</v>
      </c>
      <c r="S56" s="73"/>
      <c r="T56" s="73"/>
      <c r="U56" s="73"/>
      <c r="V56" s="73"/>
      <c r="W56" s="73"/>
      <c r="X56" s="73"/>
      <c r="Y56" s="73"/>
      <c r="Z56" s="73"/>
      <c r="AA56" s="73"/>
      <c r="AB56" s="73"/>
      <c r="AC56" s="73"/>
      <c r="AD56" s="73"/>
      <c r="AE56" s="73"/>
      <c r="AF56" s="19"/>
      <c r="AG56" s="73" t="s">
        <v>33</v>
      </c>
      <c r="AH56" s="73"/>
      <c r="AI56" s="73"/>
      <c r="AJ56" s="73"/>
      <c r="AK56" s="73"/>
      <c r="AL56" s="73"/>
      <c r="AM56" s="73"/>
      <c r="AN56" s="73"/>
      <c r="AO56" s="73"/>
      <c r="AP56" s="73"/>
      <c r="AQ56" s="73"/>
      <c r="AR56" s="73"/>
      <c r="AS56" s="73"/>
      <c r="AT56" s="73"/>
      <c r="AU56" s="19"/>
      <c r="AV56" s="73" t="s">
        <v>34</v>
      </c>
      <c r="AW56" s="73"/>
      <c r="AX56" s="73"/>
      <c r="AY56" s="73"/>
      <c r="AZ56" s="73"/>
      <c r="BA56" s="73"/>
      <c r="BB56" s="73"/>
      <c r="BC56" s="73"/>
      <c r="BD56" s="73"/>
      <c r="BE56" s="73"/>
      <c r="BF56" s="73"/>
      <c r="BG56" s="73"/>
      <c r="BH56" s="73"/>
      <c r="BI56" s="73"/>
      <c r="BJ56" s="18"/>
      <c r="BK56" s="2"/>
      <c r="BL56" s="69"/>
      <c r="BM56" s="67"/>
      <c r="BN56" s="67"/>
      <c r="BO56" s="67"/>
      <c r="BP56" s="67"/>
      <c r="BQ56" s="67"/>
      <c r="BR56" s="67"/>
      <c r="BS56" s="67"/>
      <c r="BT56" s="67"/>
      <c r="BU56" s="67"/>
      <c r="BV56" s="67"/>
      <c r="BW56" s="67"/>
      <c r="BX56" s="67"/>
      <c r="BY56" s="67"/>
      <c r="BZ56" s="68"/>
    </row>
    <row r="57" spans="1:78" ht="13.5" customHeight="1" x14ac:dyDescent="0.2">
      <c r="A57" s="2"/>
      <c r="B57" s="16"/>
      <c r="C57" s="73"/>
      <c r="D57" s="73"/>
      <c r="E57" s="73"/>
      <c r="F57" s="73"/>
      <c r="G57" s="73"/>
      <c r="H57" s="73"/>
      <c r="I57" s="73"/>
      <c r="J57" s="73"/>
      <c r="K57" s="73"/>
      <c r="L57" s="73"/>
      <c r="M57" s="73"/>
      <c r="N57" s="73"/>
      <c r="O57" s="73"/>
      <c r="P57" s="73"/>
      <c r="Q57" s="19"/>
      <c r="R57" s="73"/>
      <c r="S57" s="73"/>
      <c r="T57" s="73"/>
      <c r="U57" s="73"/>
      <c r="V57" s="73"/>
      <c r="W57" s="73"/>
      <c r="X57" s="73"/>
      <c r="Y57" s="73"/>
      <c r="Z57" s="73"/>
      <c r="AA57" s="73"/>
      <c r="AB57" s="73"/>
      <c r="AC57" s="73"/>
      <c r="AD57" s="73"/>
      <c r="AE57" s="73"/>
      <c r="AF57" s="19"/>
      <c r="AG57" s="73"/>
      <c r="AH57" s="73"/>
      <c r="AI57" s="73"/>
      <c r="AJ57" s="73"/>
      <c r="AK57" s="73"/>
      <c r="AL57" s="73"/>
      <c r="AM57" s="73"/>
      <c r="AN57" s="73"/>
      <c r="AO57" s="73"/>
      <c r="AP57" s="73"/>
      <c r="AQ57" s="73"/>
      <c r="AR57" s="73"/>
      <c r="AS57" s="73"/>
      <c r="AT57" s="73"/>
      <c r="AU57" s="19"/>
      <c r="AV57" s="73"/>
      <c r="AW57" s="73"/>
      <c r="AX57" s="73"/>
      <c r="AY57" s="73"/>
      <c r="AZ57" s="73"/>
      <c r="BA57" s="73"/>
      <c r="BB57" s="73"/>
      <c r="BC57" s="73"/>
      <c r="BD57" s="73"/>
      <c r="BE57" s="73"/>
      <c r="BF57" s="73"/>
      <c r="BG57" s="73"/>
      <c r="BH57" s="73"/>
      <c r="BI57" s="73"/>
      <c r="BJ57" s="18"/>
      <c r="BK57" s="2"/>
      <c r="BL57" s="69"/>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9"/>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9"/>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4" t="s">
        <v>108</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67"/>
      <c r="BN78" s="67"/>
      <c r="BO78" s="67"/>
      <c r="BP78" s="67"/>
      <c r="BQ78" s="67"/>
      <c r="BR78" s="67"/>
      <c r="BS78" s="67"/>
      <c r="BT78" s="67"/>
      <c r="BU78" s="67"/>
      <c r="BV78" s="67"/>
      <c r="BW78" s="67"/>
      <c r="BX78" s="67"/>
      <c r="BY78" s="67"/>
      <c r="BZ78" s="68"/>
    </row>
    <row r="79" spans="1:78" ht="13.5" customHeight="1" x14ac:dyDescent="0.2">
      <c r="A79" s="2"/>
      <c r="B79" s="16"/>
      <c r="C79" s="73" t="s">
        <v>37</v>
      </c>
      <c r="D79" s="73"/>
      <c r="E79" s="73"/>
      <c r="F79" s="73"/>
      <c r="G79" s="73"/>
      <c r="H79" s="73"/>
      <c r="I79" s="73"/>
      <c r="J79" s="73"/>
      <c r="K79" s="73"/>
      <c r="L79" s="73"/>
      <c r="M79" s="73"/>
      <c r="N79" s="73"/>
      <c r="O79" s="73"/>
      <c r="P79" s="73"/>
      <c r="Q79" s="73"/>
      <c r="R79" s="73"/>
      <c r="S79" s="73"/>
      <c r="T79" s="73"/>
      <c r="U79" s="19"/>
      <c r="V79" s="19"/>
      <c r="W79" s="73" t="s">
        <v>38</v>
      </c>
      <c r="X79" s="73"/>
      <c r="Y79" s="73"/>
      <c r="Z79" s="73"/>
      <c r="AA79" s="73"/>
      <c r="AB79" s="73"/>
      <c r="AC79" s="73"/>
      <c r="AD79" s="73"/>
      <c r="AE79" s="73"/>
      <c r="AF79" s="73"/>
      <c r="AG79" s="73"/>
      <c r="AH79" s="73"/>
      <c r="AI79" s="73"/>
      <c r="AJ79" s="73"/>
      <c r="AK79" s="73"/>
      <c r="AL79" s="73"/>
      <c r="AM79" s="73"/>
      <c r="AN79" s="73"/>
      <c r="AO79" s="19"/>
      <c r="AP79" s="19"/>
      <c r="AQ79" s="73" t="s">
        <v>39</v>
      </c>
      <c r="AR79" s="73"/>
      <c r="AS79" s="73"/>
      <c r="AT79" s="73"/>
      <c r="AU79" s="73"/>
      <c r="AV79" s="73"/>
      <c r="AW79" s="73"/>
      <c r="AX79" s="73"/>
      <c r="AY79" s="73"/>
      <c r="AZ79" s="73"/>
      <c r="BA79" s="73"/>
      <c r="BB79" s="73"/>
      <c r="BC79" s="73"/>
      <c r="BD79" s="73"/>
      <c r="BE79" s="73"/>
      <c r="BF79" s="73"/>
      <c r="BG79" s="73"/>
      <c r="BH79" s="73"/>
      <c r="BI79" s="17"/>
      <c r="BJ79" s="18"/>
      <c r="BK79" s="2"/>
      <c r="BL79" s="69"/>
      <c r="BM79" s="67"/>
      <c r="BN79" s="67"/>
      <c r="BO79" s="67"/>
      <c r="BP79" s="67"/>
      <c r="BQ79" s="67"/>
      <c r="BR79" s="67"/>
      <c r="BS79" s="67"/>
      <c r="BT79" s="67"/>
      <c r="BU79" s="67"/>
      <c r="BV79" s="67"/>
      <c r="BW79" s="67"/>
      <c r="BX79" s="67"/>
      <c r="BY79" s="67"/>
      <c r="BZ79" s="68"/>
    </row>
    <row r="80" spans="1:78" ht="13.5" customHeight="1" x14ac:dyDescent="0.2">
      <c r="A80" s="2"/>
      <c r="B80" s="16"/>
      <c r="C80" s="73"/>
      <c r="D80" s="73"/>
      <c r="E80" s="73"/>
      <c r="F80" s="73"/>
      <c r="G80" s="73"/>
      <c r="H80" s="73"/>
      <c r="I80" s="73"/>
      <c r="J80" s="73"/>
      <c r="K80" s="73"/>
      <c r="L80" s="73"/>
      <c r="M80" s="73"/>
      <c r="N80" s="73"/>
      <c r="O80" s="73"/>
      <c r="P80" s="73"/>
      <c r="Q80" s="73"/>
      <c r="R80" s="73"/>
      <c r="S80" s="73"/>
      <c r="T80" s="73"/>
      <c r="U80" s="19"/>
      <c r="V80" s="19"/>
      <c r="W80" s="73"/>
      <c r="X80" s="73"/>
      <c r="Y80" s="73"/>
      <c r="Z80" s="73"/>
      <c r="AA80" s="73"/>
      <c r="AB80" s="73"/>
      <c r="AC80" s="73"/>
      <c r="AD80" s="73"/>
      <c r="AE80" s="73"/>
      <c r="AF80" s="73"/>
      <c r="AG80" s="73"/>
      <c r="AH80" s="73"/>
      <c r="AI80" s="73"/>
      <c r="AJ80" s="73"/>
      <c r="AK80" s="73"/>
      <c r="AL80" s="73"/>
      <c r="AM80" s="73"/>
      <c r="AN80" s="73"/>
      <c r="AO80" s="19"/>
      <c r="AP80" s="19"/>
      <c r="AQ80" s="73"/>
      <c r="AR80" s="73"/>
      <c r="AS80" s="73"/>
      <c r="AT80" s="73"/>
      <c r="AU80" s="73"/>
      <c r="AV80" s="73"/>
      <c r="AW80" s="73"/>
      <c r="AX80" s="73"/>
      <c r="AY80" s="73"/>
      <c r="AZ80" s="73"/>
      <c r="BA80" s="73"/>
      <c r="BB80" s="73"/>
      <c r="BC80" s="73"/>
      <c r="BD80" s="73"/>
      <c r="BE80" s="73"/>
      <c r="BF80" s="73"/>
      <c r="BG80" s="73"/>
      <c r="BH80" s="73"/>
      <c r="BI80" s="17"/>
      <c r="BJ80" s="18"/>
      <c r="BK80" s="2"/>
      <c r="BL80" s="69"/>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6" t="s">
        <v>53</v>
      </c>
      <c r="B4" s="28"/>
      <c r="C4" s="28"/>
      <c r="D4" s="28"/>
      <c r="E4" s="28"/>
      <c r="F4" s="28"/>
      <c r="G4" s="28"/>
      <c r="H4" s="79"/>
      <c r="I4" s="80"/>
      <c r="J4" s="80"/>
      <c r="K4" s="80"/>
      <c r="L4" s="80"/>
      <c r="M4" s="80"/>
      <c r="N4" s="80"/>
      <c r="O4" s="80"/>
      <c r="P4" s="80"/>
      <c r="Q4" s="80"/>
      <c r="R4" s="80"/>
      <c r="S4" s="80"/>
      <c r="T4" s="80"/>
      <c r="U4" s="80"/>
      <c r="V4" s="80"/>
      <c r="W4" s="81"/>
      <c r="X4" s="75" t="s">
        <v>54</v>
      </c>
      <c r="Y4" s="75"/>
      <c r="Z4" s="75"/>
      <c r="AA4" s="75"/>
      <c r="AB4" s="75"/>
      <c r="AC4" s="75"/>
      <c r="AD4" s="75"/>
      <c r="AE4" s="75"/>
      <c r="AF4" s="75"/>
      <c r="AG4" s="75"/>
      <c r="AH4" s="75"/>
      <c r="AI4" s="75" t="s">
        <v>55</v>
      </c>
      <c r="AJ4" s="75"/>
      <c r="AK4" s="75"/>
      <c r="AL4" s="75"/>
      <c r="AM4" s="75"/>
      <c r="AN4" s="75"/>
      <c r="AO4" s="75"/>
      <c r="AP4" s="75"/>
      <c r="AQ4" s="75"/>
      <c r="AR4" s="75"/>
      <c r="AS4" s="75"/>
      <c r="AT4" s="75" t="s">
        <v>56</v>
      </c>
      <c r="AU4" s="75"/>
      <c r="AV4" s="75"/>
      <c r="AW4" s="75"/>
      <c r="AX4" s="75"/>
      <c r="AY4" s="75"/>
      <c r="AZ4" s="75"/>
      <c r="BA4" s="75"/>
      <c r="BB4" s="75"/>
      <c r="BC4" s="75"/>
      <c r="BD4" s="75"/>
      <c r="BE4" s="75" t="s">
        <v>57</v>
      </c>
      <c r="BF4" s="75"/>
      <c r="BG4" s="75"/>
      <c r="BH4" s="75"/>
      <c r="BI4" s="75"/>
      <c r="BJ4" s="75"/>
      <c r="BK4" s="75"/>
      <c r="BL4" s="75"/>
      <c r="BM4" s="75"/>
      <c r="BN4" s="75"/>
      <c r="BO4" s="75"/>
      <c r="BP4" s="75" t="s">
        <v>58</v>
      </c>
      <c r="BQ4" s="75"/>
      <c r="BR4" s="75"/>
      <c r="BS4" s="75"/>
      <c r="BT4" s="75"/>
      <c r="BU4" s="75"/>
      <c r="BV4" s="75"/>
      <c r="BW4" s="75"/>
      <c r="BX4" s="75"/>
      <c r="BY4" s="75"/>
      <c r="BZ4" s="75"/>
      <c r="CA4" s="75" t="s">
        <v>59</v>
      </c>
      <c r="CB4" s="75"/>
      <c r="CC4" s="75"/>
      <c r="CD4" s="75"/>
      <c r="CE4" s="75"/>
      <c r="CF4" s="75"/>
      <c r="CG4" s="75"/>
      <c r="CH4" s="75"/>
      <c r="CI4" s="75"/>
      <c r="CJ4" s="75"/>
      <c r="CK4" s="75"/>
      <c r="CL4" s="75" t="s">
        <v>60</v>
      </c>
      <c r="CM4" s="75"/>
      <c r="CN4" s="75"/>
      <c r="CO4" s="75"/>
      <c r="CP4" s="75"/>
      <c r="CQ4" s="75"/>
      <c r="CR4" s="75"/>
      <c r="CS4" s="75"/>
      <c r="CT4" s="75"/>
      <c r="CU4" s="75"/>
      <c r="CV4" s="75"/>
      <c r="CW4" s="75" t="s">
        <v>61</v>
      </c>
      <c r="CX4" s="75"/>
      <c r="CY4" s="75"/>
      <c r="CZ4" s="75"/>
      <c r="DA4" s="75"/>
      <c r="DB4" s="75"/>
      <c r="DC4" s="75"/>
      <c r="DD4" s="75"/>
      <c r="DE4" s="75"/>
      <c r="DF4" s="75"/>
      <c r="DG4" s="75"/>
      <c r="DH4" s="75" t="s">
        <v>62</v>
      </c>
      <c r="DI4" s="75"/>
      <c r="DJ4" s="75"/>
      <c r="DK4" s="75"/>
      <c r="DL4" s="75"/>
      <c r="DM4" s="75"/>
      <c r="DN4" s="75"/>
      <c r="DO4" s="75"/>
      <c r="DP4" s="75"/>
      <c r="DQ4" s="75"/>
      <c r="DR4" s="75"/>
      <c r="DS4" s="75" t="s">
        <v>63</v>
      </c>
      <c r="DT4" s="75"/>
      <c r="DU4" s="75"/>
      <c r="DV4" s="75"/>
      <c r="DW4" s="75"/>
      <c r="DX4" s="75"/>
      <c r="DY4" s="75"/>
      <c r="DZ4" s="75"/>
      <c r="EA4" s="75"/>
      <c r="EB4" s="75"/>
      <c r="EC4" s="75"/>
      <c r="ED4" s="75" t="s">
        <v>64</v>
      </c>
      <c r="EE4" s="75"/>
      <c r="EF4" s="75"/>
      <c r="EG4" s="75"/>
      <c r="EH4" s="75"/>
      <c r="EI4" s="75"/>
      <c r="EJ4" s="75"/>
      <c r="EK4" s="75"/>
      <c r="EL4" s="75"/>
      <c r="EM4" s="75"/>
      <c r="EN4" s="75"/>
    </row>
    <row r="5" spans="1:144" x14ac:dyDescent="0.2">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x14ac:dyDescent="0.2">
      <c r="A6" s="26" t="s">
        <v>94</v>
      </c>
      <c r="B6" s="31">
        <f>B7</f>
        <v>2014</v>
      </c>
      <c r="C6" s="31">
        <f t="shared" ref="C6:W6" si="3">C7</f>
        <v>160008</v>
      </c>
      <c r="D6" s="31">
        <f t="shared" si="3"/>
        <v>47</v>
      </c>
      <c r="E6" s="31">
        <f t="shared" si="3"/>
        <v>17</v>
      </c>
      <c r="F6" s="31">
        <f t="shared" si="3"/>
        <v>3</v>
      </c>
      <c r="G6" s="31">
        <f t="shared" si="3"/>
        <v>0</v>
      </c>
      <c r="H6" s="31" t="str">
        <f t="shared" si="3"/>
        <v>富山県</v>
      </c>
      <c r="I6" s="31" t="str">
        <f t="shared" si="3"/>
        <v>法非適用</v>
      </c>
      <c r="J6" s="31" t="str">
        <f t="shared" si="3"/>
        <v>下水道事業</v>
      </c>
      <c r="K6" s="31" t="str">
        <f t="shared" si="3"/>
        <v>流域下水道</v>
      </c>
      <c r="L6" s="31" t="str">
        <f t="shared" si="3"/>
        <v>E2</v>
      </c>
      <c r="M6" s="32" t="str">
        <f t="shared" si="3"/>
        <v>-</v>
      </c>
      <c r="N6" s="32" t="str">
        <f t="shared" si="3"/>
        <v>該当数値なし</v>
      </c>
      <c r="O6" s="32">
        <f t="shared" si="3"/>
        <v>47.15</v>
      </c>
      <c r="P6" s="32">
        <f t="shared" si="3"/>
        <v>100</v>
      </c>
      <c r="Q6" s="32">
        <f t="shared" si="3"/>
        <v>0</v>
      </c>
      <c r="R6" s="32">
        <f t="shared" si="3"/>
        <v>1085710</v>
      </c>
      <c r="S6" s="32">
        <f t="shared" si="3"/>
        <v>4247.6099999999997</v>
      </c>
      <c r="T6" s="32">
        <f t="shared" si="3"/>
        <v>255.6</v>
      </c>
      <c r="U6" s="32">
        <f t="shared" si="3"/>
        <v>387901</v>
      </c>
      <c r="V6" s="32">
        <f t="shared" si="3"/>
        <v>118.44</v>
      </c>
      <c r="W6" s="32">
        <f t="shared" si="3"/>
        <v>3275.08</v>
      </c>
      <c r="X6" s="33">
        <f>IF(X7="",NA(),X7)</f>
        <v>80.38</v>
      </c>
      <c r="Y6" s="33">
        <f t="shared" ref="Y6:AG6" si="4">IF(Y7="",NA(),Y7)</f>
        <v>86.58</v>
      </c>
      <c r="Z6" s="33">
        <f t="shared" si="4"/>
        <v>86.51</v>
      </c>
      <c r="AA6" s="33">
        <f t="shared" si="4"/>
        <v>77.91</v>
      </c>
      <c r="AB6" s="33">
        <f t="shared" si="4"/>
        <v>90.96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143.36000000000001</v>
      </c>
      <c r="BF6" s="33">
        <f t="shared" ref="BF6:BN6" si="7">IF(BF7="",NA(),BF7)</f>
        <v>130.28</v>
      </c>
      <c r="BG6" s="33">
        <f t="shared" si="7"/>
        <v>126</v>
      </c>
      <c r="BH6" s="33">
        <f t="shared" si="7"/>
        <v>157.83000000000001</v>
      </c>
      <c r="BI6" s="33">
        <f t="shared" si="7"/>
        <v>138.62</v>
      </c>
      <c r="BJ6" s="33">
        <f t="shared" si="7"/>
        <v>473.06</v>
      </c>
      <c r="BK6" s="33">
        <f t="shared" si="7"/>
        <v>479.57</v>
      </c>
      <c r="BL6" s="33">
        <f t="shared" si="7"/>
        <v>376.18</v>
      </c>
      <c r="BM6" s="33">
        <f t="shared" si="7"/>
        <v>385.46</v>
      </c>
      <c r="BN6" s="33">
        <f t="shared" si="7"/>
        <v>350.99</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88.6</v>
      </c>
      <c r="CB6" s="33">
        <f t="shared" ref="CB6:CJ6" si="9">IF(CB7="",NA(),CB7)</f>
        <v>83.56</v>
      </c>
      <c r="CC6" s="33">
        <f t="shared" si="9"/>
        <v>81.8</v>
      </c>
      <c r="CD6" s="33">
        <f t="shared" si="9"/>
        <v>75.569999999999993</v>
      </c>
      <c r="CE6" s="33">
        <f t="shared" si="9"/>
        <v>61.13</v>
      </c>
      <c r="CF6" s="33">
        <f t="shared" si="9"/>
        <v>72.3</v>
      </c>
      <c r="CG6" s="33">
        <f t="shared" si="9"/>
        <v>68.48</v>
      </c>
      <c r="CH6" s="33">
        <f t="shared" si="9"/>
        <v>74.37</v>
      </c>
      <c r="CI6" s="33">
        <f t="shared" si="9"/>
        <v>72.790000000000006</v>
      </c>
      <c r="CJ6" s="33">
        <f t="shared" si="9"/>
        <v>84.43</v>
      </c>
      <c r="CK6" s="32" t="str">
        <f>IF(CK7="","",IF(CK7="-","【-】","【"&amp;SUBSTITUTE(TEXT(CK7,"#,##0.00"),"-","△")&amp;"】"))</f>
        <v>【69.26】</v>
      </c>
      <c r="CL6" s="33">
        <f>IF(CL7="",NA(),CL7)</f>
        <v>70.819999999999993</v>
      </c>
      <c r="CM6" s="33">
        <f t="shared" ref="CM6:CU6" si="10">IF(CM7="",NA(),CM7)</f>
        <v>71.959999999999994</v>
      </c>
      <c r="CN6" s="33">
        <f t="shared" si="10"/>
        <v>64.78</v>
      </c>
      <c r="CO6" s="33">
        <f t="shared" si="10"/>
        <v>64.739999999999995</v>
      </c>
      <c r="CP6" s="33">
        <f t="shared" si="10"/>
        <v>67.849999999999994</v>
      </c>
      <c r="CQ6" s="33">
        <f t="shared" si="10"/>
        <v>63</v>
      </c>
      <c r="CR6" s="33">
        <f t="shared" si="10"/>
        <v>63.22</v>
      </c>
      <c r="CS6" s="33">
        <f t="shared" si="10"/>
        <v>60.25</v>
      </c>
      <c r="CT6" s="33">
        <f t="shared" si="10"/>
        <v>62.32</v>
      </c>
      <c r="CU6" s="33">
        <f t="shared" si="10"/>
        <v>64.010000000000005</v>
      </c>
      <c r="CV6" s="32" t="str">
        <f>IF(CV7="","",IF(CV7="-","【-】","【"&amp;SUBSTITUTE(TEXT(CV7,"#,##0.00"),"-","△")&amp;"】"))</f>
        <v>【64.78】</v>
      </c>
      <c r="CW6" s="33">
        <f>IF(CW7="",NA(),CW7)</f>
        <v>85.37</v>
      </c>
      <c r="CX6" s="33">
        <f t="shared" ref="CX6:DF6" si="11">IF(CX7="",NA(),CX7)</f>
        <v>86.79</v>
      </c>
      <c r="CY6" s="33">
        <f t="shared" si="11"/>
        <v>87.56</v>
      </c>
      <c r="CZ6" s="33">
        <f t="shared" si="11"/>
        <v>88.83</v>
      </c>
      <c r="DA6" s="33">
        <f t="shared" si="11"/>
        <v>89.6</v>
      </c>
      <c r="DB6" s="33">
        <f t="shared" si="11"/>
        <v>86</v>
      </c>
      <c r="DC6" s="33">
        <f t="shared" si="11"/>
        <v>86.58</v>
      </c>
      <c r="DD6" s="33">
        <f t="shared" si="11"/>
        <v>87.56</v>
      </c>
      <c r="DE6" s="33">
        <f t="shared" si="11"/>
        <v>87.52</v>
      </c>
      <c r="DF6" s="33">
        <f t="shared" si="11"/>
        <v>87.99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7.0000000000000007E-2</v>
      </c>
      <c r="EK6" s="33">
        <f t="shared" si="14"/>
        <v>0.02</v>
      </c>
      <c r="EL6" s="33">
        <f t="shared" si="14"/>
        <v>0.05</v>
      </c>
      <c r="EM6" s="33">
        <f t="shared" si="14"/>
        <v>0.06</v>
      </c>
      <c r="EN6" s="32" t="str">
        <f>IF(EN7="","",IF(EN7="-","【-】","【"&amp;SUBSTITUTE(TEXT(EN7,"#,##0.00"),"-","△")&amp;"】"))</f>
        <v>【0.11】</v>
      </c>
    </row>
    <row r="7" spans="1:144" s="34" customFormat="1" x14ac:dyDescent="0.2">
      <c r="A7" s="26"/>
      <c r="B7" s="35">
        <v>2014</v>
      </c>
      <c r="C7" s="35">
        <v>160008</v>
      </c>
      <c r="D7" s="35">
        <v>47</v>
      </c>
      <c r="E7" s="35">
        <v>17</v>
      </c>
      <c r="F7" s="35">
        <v>3</v>
      </c>
      <c r="G7" s="35">
        <v>0</v>
      </c>
      <c r="H7" s="35" t="s">
        <v>95</v>
      </c>
      <c r="I7" s="35" t="s">
        <v>96</v>
      </c>
      <c r="J7" s="35" t="s">
        <v>97</v>
      </c>
      <c r="K7" s="35" t="s">
        <v>98</v>
      </c>
      <c r="L7" s="35" t="s">
        <v>99</v>
      </c>
      <c r="M7" s="36" t="s">
        <v>100</v>
      </c>
      <c r="N7" s="36" t="s">
        <v>101</v>
      </c>
      <c r="O7" s="36">
        <v>47.15</v>
      </c>
      <c r="P7" s="36">
        <v>100</v>
      </c>
      <c r="Q7" s="36">
        <v>0</v>
      </c>
      <c r="R7" s="36">
        <v>1085710</v>
      </c>
      <c r="S7" s="36">
        <v>4247.6099999999997</v>
      </c>
      <c r="T7" s="36">
        <v>255.6</v>
      </c>
      <c r="U7" s="36">
        <v>387901</v>
      </c>
      <c r="V7" s="36">
        <v>118.44</v>
      </c>
      <c r="W7" s="36">
        <v>3275.08</v>
      </c>
      <c r="X7" s="36">
        <v>80.38</v>
      </c>
      <c r="Y7" s="36">
        <v>86.58</v>
      </c>
      <c r="Z7" s="36">
        <v>86.51</v>
      </c>
      <c r="AA7" s="36">
        <v>77.91</v>
      </c>
      <c r="AB7" s="36">
        <v>90.96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143.36000000000001</v>
      </c>
      <c r="BF7" s="36">
        <v>130.28</v>
      </c>
      <c r="BG7" s="36">
        <v>126</v>
      </c>
      <c r="BH7" s="36">
        <v>157.83000000000001</v>
      </c>
      <c r="BI7" s="36">
        <v>138.62</v>
      </c>
      <c r="BJ7" s="36">
        <v>473.06</v>
      </c>
      <c r="BK7" s="36">
        <v>479.57</v>
      </c>
      <c r="BL7" s="36">
        <v>376.18</v>
      </c>
      <c r="BM7" s="36">
        <v>385.46</v>
      </c>
      <c r="BN7" s="36">
        <v>350.99</v>
      </c>
      <c r="BO7" s="36">
        <v>400.47</v>
      </c>
      <c r="BP7" s="36">
        <v>0</v>
      </c>
      <c r="BQ7" s="36">
        <v>0</v>
      </c>
      <c r="BR7" s="36">
        <v>0</v>
      </c>
      <c r="BS7" s="36">
        <v>0</v>
      </c>
      <c r="BT7" s="36">
        <v>0</v>
      </c>
      <c r="BU7" s="36">
        <v>0</v>
      </c>
      <c r="BV7" s="36">
        <v>0</v>
      </c>
      <c r="BW7" s="36">
        <v>0</v>
      </c>
      <c r="BX7" s="36">
        <v>0</v>
      </c>
      <c r="BY7" s="36">
        <v>0</v>
      </c>
      <c r="BZ7" s="36">
        <v>0</v>
      </c>
      <c r="CA7" s="36">
        <v>88.6</v>
      </c>
      <c r="CB7" s="36">
        <v>83.56</v>
      </c>
      <c r="CC7" s="36">
        <v>81.8</v>
      </c>
      <c r="CD7" s="36">
        <v>75.569999999999993</v>
      </c>
      <c r="CE7" s="36">
        <v>61.13</v>
      </c>
      <c r="CF7" s="36">
        <v>72.3</v>
      </c>
      <c r="CG7" s="36">
        <v>68.48</v>
      </c>
      <c r="CH7" s="36">
        <v>74.37</v>
      </c>
      <c r="CI7" s="36">
        <v>72.790000000000006</v>
      </c>
      <c r="CJ7" s="36">
        <v>84.43</v>
      </c>
      <c r="CK7" s="36">
        <v>69.260000000000005</v>
      </c>
      <c r="CL7" s="36">
        <v>70.819999999999993</v>
      </c>
      <c r="CM7" s="36">
        <v>71.959999999999994</v>
      </c>
      <c r="CN7" s="36">
        <v>64.78</v>
      </c>
      <c r="CO7" s="36">
        <v>64.739999999999995</v>
      </c>
      <c r="CP7" s="36">
        <v>67.849999999999994</v>
      </c>
      <c r="CQ7" s="36">
        <v>63</v>
      </c>
      <c r="CR7" s="36">
        <v>63.22</v>
      </c>
      <c r="CS7" s="36">
        <v>60.25</v>
      </c>
      <c r="CT7" s="36">
        <v>62.32</v>
      </c>
      <c r="CU7" s="36">
        <v>64.010000000000005</v>
      </c>
      <c r="CV7" s="36">
        <v>64.78</v>
      </c>
      <c r="CW7" s="36">
        <v>85.37</v>
      </c>
      <c r="CX7" s="36">
        <v>86.79</v>
      </c>
      <c r="CY7" s="36">
        <v>87.56</v>
      </c>
      <c r="CZ7" s="36">
        <v>88.83</v>
      </c>
      <c r="DA7" s="36">
        <v>89.6</v>
      </c>
      <c r="DB7" s="36">
        <v>86</v>
      </c>
      <c r="DC7" s="36">
        <v>86.58</v>
      </c>
      <c r="DD7" s="36">
        <v>87.56</v>
      </c>
      <c r="DE7" s="36">
        <v>87.52</v>
      </c>
      <c r="DF7" s="36">
        <v>87.99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7.0000000000000007E-2</v>
      </c>
      <c r="EK7" s="36">
        <v>0.02</v>
      </c>
      <c r="EL7" s="36">
        <v>0.05</v>
      </c>
      <c r="EM7" s="36">
        <v>0.06</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2016-02-17T08:04:37Z</cp:lastPrinted>
  <dcterms:created xsi:type="dcterms:W3CDTF">2016-02-03T08:58:57Z</dcterms:created>
  <dcterms:modified xsi:type="dcterms:W3CDTF">2016-02-24T07:27:41Z</dcterms:modified>
</cp:coreProperties>
</file>