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c r="R6" i="5"/>
  <c r="AL8" i="4" s="1"/>
  <c r="Q6" i="5"/>
  <c r="P6" i="5"/>
  <c r="W10" i="4"/>
  <c r="O6" i="5"/>
  <c r="P10" i="4" s="1"/>
  <c r="N6" i="5"/>
  <c r="M6" i="5"/>
  <c r="L6" i="5"/>
  <c r="W8" i="4" s="1"/>
  <c r="K6" i="5"/>
  <c r="P8" i="4" s="1"/>
  <c r="J6" i="5"/>
  <c r="I6" i="5"/>
  <c r="H6" i="5"/>
  <c r="G6" i="5"/>
  <c r="F6" i="5"/>
  <c r="E6" i="5"/>
  <c r="D6" i="5"/>
  <c r="C6" i="5"/>
  <c r="B6" i="5"/>
  <c r="C10" i="5" s="1"/>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I8" i="4"/>
  <c r="B8" i="4"/>
  <c r="B6" i="4"/>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<sst xmlns="http://schemas.openxmlformats.org/spreadsheetml/2006/main" count="221" uniqueCount="111">
  <si>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</si>
  <si>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</si>
  <si>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</si>
  <si>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</si>
  <si>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</si>
  <si>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</si>
  <si>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</si>
  <si>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</si>
  <si>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</si>
  <si>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</si>
  <si>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</si>
  <si>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</si>
  <si>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</si>
  <si>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</si>
  <si>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</si>
  <si>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</si>
  <si>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</si>
  <si>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</si>
  <si>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</si>
  <si>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</si>
  <si>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</si>
  <si>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</si>
  <si>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</si>
  <si>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</si>
  <si>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</si>
  <si>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</si>
  <si>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</si>
  <si>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</si>
  <si>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</si>
  <si>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</si>
  <si>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</si>
  <si>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</si>
  <si>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</si>
  <si>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</si>
  <si>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</si>
  <si>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</si>
  <si>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</si>
  <si>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</si>
  <si>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</si>
  <si>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</si>
  <si>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</si>
  <si>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</si>
  <si>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</si>
  <si>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</si>
  <si>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</si>
  <si>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</si>
  <si>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</si>
  <si>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</si>
  <si>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</si>
  <si>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</si>
  <si>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</si>
  <si>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</si>
  <si>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</si>
  <si>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</si>
  <si>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</si>
  <si>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</si>
  <si>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</si>
  <si>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</si>
  <si>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</si>
  <si>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</si>
  <si>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</si>
  <si>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</si>
  <si>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</si>
  <si>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</si>
  <si>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</si>
  <si>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</si>
  <si>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</si>
  <si>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</si>
  <si>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</si>
  <si>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</si>
  <si>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</si>
  <si>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</si>
  <si>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</si>
  <si>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</si>
  <si>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</si>
  <si>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</si>
  <si>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</si>
  <si>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</si>
  <si>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</si>
  <si>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</si>
  <si>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</si>
  <si>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</si>
  <si>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</si>
  <si>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</si>
  <si>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</si>
  <si>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</si>
  <si>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</si>
  <si>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</si>
  <si>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</si>
  <si>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</si>
  <si>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</si>
  <si>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</si>
  <si>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</si>
  <si>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</si>
  <si>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</si>
  <si>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</si>
  <si>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</si>
  <si>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</si>
  <si>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</si>
  <si>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</si>
  <si>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</si>
  <si>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</si>
  <si>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</si>
  <si>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</si>
  <si>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</si>
  <si>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</si>
  <si>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</si>
  <si>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</si>
  <si>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については供用開始から30年を経過しているが、現在のところ更新が必要な箇所は無い。引き続き適正な維持管理に努めるとともに、平成28年度までには長寿命化計画を策定し、支出の平準化を図る必要がある。</t>
    <rPh sb="1" eb="3">
      <t>カンキョ</t>
    </rPh>
    <rPh sb="8" eb="10">
      <t>キョウヨウ</t>
    </rPh>
    <rPh sb="10" eb="12">
      <t>カイシ</t>
    </rPh>
    <rPh sb="16" eb="17">
      <t>ネン</t>
    </rPh>
    <rPh sb="18" eb="20">
      <t>ケイカ</t>
    </rPh>
    <rPh sb="26" eb="28">
      <t>ゲンザイ</t>
    </rPh>
    <rPh sb="32" eb="34">
      <t>コウシン</t>
    </rPh>
    <rPh sb="35" eb="37">
      <t>ヒツヨウ</t>
    </rPh>
    <rPh sb="38" eb="40">
      <t>カショ</t>
    </rPh>
    <rPh sb="41" eb="42">
      <t>ナ</t>
    </rPh>
    <rPh sb="44" eb="45">
      <t>ヒ</t>
    </rPh>
    <rPh sb="46" eb="47">
      <t>ツヅ</t>
    </rPh>
    <rPh sb="48" eb="50">
      <t>テキセイ</t>
    </rPh>
    <rPh sb="51" eb="53">
      <t>イジ</t>
    </rPh>
    <rPh sb="53" eb="55">
      <t>カンリ</t>
    </rPh>
    <rPh sb="56" eb="57">
      <t>ツト</t>
    </rPh>
    <rPh sb="64" eb="66">
      <t>ヘイセイ</t>
    </rPh>
    <rPh sb="68" eb="70">
      <t>ネンド</t>
    </rPh>
    <rPh sb="74" eb="78">
      <t>チョウジュミョウカ</t>
    </rPh>
    <rPh sb="78" eb="80">
      <t>ケイカク</t>
    </rPh>
    <rPh sb="81" eb="83">
      <t>サクテイ</t>
    </rPh>
    <rPh sb="85" eb="87">
      <t>シシュツ</t>
    </rPh>
    <rPh sb="88" eb="91">
      <t>ヘイジュンカ</t>
    </rPh>
    <rPh sb="92" eb="93">
      <t>ハカ</t>
    </rPh>
    <rPh sb="94" eb="96">
      <t>ヒツヨウ</t>
    </rPh>
    <phoneticPr fontId="4"/>
  </si>
  <si>
    <t>各指標において、平成25年度から数値に変化が見られるが、平成24年度まで４流域下水道を管理していたが、そのうち静清流域下水道を静岡市に移管したためである。
①収支比率は100％未満であるが、10年間の財政計画期間を設け、収支の均衡を図ることとしている。そのなかで、負担金単価の段階的な引上げを行うことで改善していく。
④債務残高は類似団体に比べ低いが、処理場の長寿命化計画に基づき平成25年度より計画的に老朽設備の更新を行っており、今後も平準化を図ることにより横ばいで推移する見込み。
⑥汚水処理原価は類似団体に比べ低くコスト縮減の成果が現れているが、労務単価等の高騰で上昇傾向にある。今後は維持管理コストの更なる縮減が必要である。
⑦処理場は汚水の受け皿として段階的に整備するので、利用率は一時的に低下するが、関連市町も面整備に努めているので、利用率は改善される。
⑧水洗化率は類似団体に比べ高いが、更なる接続に向けたＰＲ活動を行い、収入増を図る必要がある。</t>
    <rPh sb="0" eb="1">
      <t>カク</t>
    </rPh>
    <rPh sb="1" eb="3">
      <t>シヒョウ</t>
    </rPh>
    <rPh sb="8" eb="10">
      <t>ヘイセイ</t>
    </rPh>
    <rPh sb="12" eb="14">
      <t>ネンド</t>
    </rPh>
    <rPh sb="16" eb="18">
      <t>スウチ</t>
    </rPh>
    <rPh sb="19" eb="21">
      <t>ヘンカ</t>
    </rPh>
    <rPh sb="22" eb="23">
      <t>ミ</t>
    </rPh>
    <rPh sb="28" eb="30">
      <t>ヘイセイ</t>
    </rPh>
    <rPh sb="32" eb="34">
      <t>ネンド</t>
    </rPh>
    <rPh sb="37" eb="39">
      <t>リュウイキ</t>
    </rPh>
    <rPh sb="39" eb="42">
      <t>ゲスイドウ</t>
    </rPh>
    <rPh sb="43" eb="45">
      <t>カンリ</t>
    </rPh>
    <rPh sb="55" eb="56">
      <t>シズ</t>
    </rPh>
    <rPh sb="56" eb="57">
      <t>セイ</t>
    </rPh>
    <rPh sb="57" eb="59">
      <t>リュウイキ</t>
    </rPh>
    <rPh sb="59" eb="62">
      <t>ゲスイドウ</t>
    </rPh>
    <rPh sb="63" eb="66">
      <t>シズオカシ</t>
    </rPh>
    <rPh sb="67" eb="69">
      <t>イカン</t>
    </rPh>
    <rPh sb="79" eb="81">
      <t>シュウシ</t>
    </rPh>
    <rPh sb="81" eb="83">
      <t>ヒリツ</t>
    </rPh>
    <rPh sb="88" eb="90">
      <t>ミマン</t>
    </rPh>
    <rPh sb="97" eb="99">
      <t>ネンカン</t>
    </rPh>
    <rPh sb="100" eb="102">
      <t>ザイセイ</t>
    </rPh>
    <rPh sb="102" eb="104">
      <t>ケイカク</t>
    </rPh>
    <rPh sb="104" eb="106">
      <t>キカン</t>
    </rPh>
    <rPh sb="107" eb="108">
      <t>モウ</t>
    </rPh>
    <rPh sb="110" eb="112">
      <t>シュウシ</t>
    </rPh>
    <rPh sb="113" eb="115">
      <t>キンコウ</t>
    </rPh>
    <rPh sb="116" eb="117">
      <t>ハカ</t>
    </rPh>
    <rPh sb="132" eb="135">
      <t>フタンキン</t>
    </rPh>
    <rPh sb="135" eb="137">
      <t>タンカ</t>
    </rPh>
    <rPh sb="138" eb="141">
      <t>ダンカイテキ</t>
    </rPh>
    <rPh sb="142" eb="143">
      <t>ヒ</t>
    </rPh>
    <rPh sb="143" eb="144">
      <t>ア</t>
    </rPh>
    <rPh sb="146" eb="147">
      <t>オコナ</t>
    </rPh>
    <rPh sb="151" eb="153">
      <t>カイゼン</t>
    </rPh>
    <rPh sb="160" eb="162">
      <t>サイム</t>
    </rPh>
    <rPh sb="162" eb="164">
      <t>ザンダカ</t>
    </rPh>
    <rPh sb="165" eb="167">
      <t>ルイジ</t>
    </rPh>
    <rPh sb="167" eb="169">
      <t>ダンタイ</t>
    </rPh>
    <rPh sb="170" eb="171">
      <t>クラ</t>
    </rPh>
    <rPh sb="172" eb="173">
      <t>ヒク</t>
    </rPh>
    <rPh sb="176" eb="179">
      <t>ショリジョウ</t>
    </rPh>
    <rPh sb="180" eb="184">
      <t>チョウジュミョウカ</t>
    </rPh>
    <rPh sb="184" eb="186">
      <t>ケイカク</t>
    </rPh>
    <rPh sb="187" eb="188">
      <t>モト</t>
    </rPh>
    <rPh sb="190" eb="192">
      <t>ヘイセイ</t>
    </rPh>
    <rPh sb="194" eb="196">
      <t>ネンド</t>
    </rPh>
    <rPh sb="198" eb="201">
      <t>ケイカクテキ</t>
    </rPh>
    <rPh sb="210" eb="211">
      <t>オコナ</t>
    </rPh>
    <rPh sb="216" eb="218">
      <t>コンゴ</t>
    </rPh>
    <rPh sb="219" eb="222">
      <t>ヘイジュンカ</t>
    </rPh>
    <rPh sb="223" eb="224">
      <t>ハカ</t>
    </rPh>
    <rPh sb="230" eb="231">
      <t>ヨコ</t>
    </rPh>
    <rPh sb="234" eb="236">
      <t>スイイ</t>
    </rPh>
    <rPh sb="238" eb="240">
      <t>ミコ</t>
    </rPh>
    <rPh sb="244" eb="246">
      <t>オスイ</t>
    </rPh>
    <rPh sb="246" eb="248">
      <t>ショリ</t>
    </rPh>
    <rPh sb="248" eb="250">
      <t>ゲンカ</t>
    </rPh>
    <rPh sb="251" eb="253">
      <t>ルイジ</t>
    </rPh>
    <rPh sb="253" eb="255">
      <t>ダンタイ</t>
    </rPh>
    <rPh sb="256" eb="257">
      <t>クラ</t>
    </rPh>
    <rPh sb="258" eb="259">
      <t>ヒク</t>
    </rPh>
    <rPh sb="263" eb="265">
      <t>シュクゲン</t>
    </rPh>
    <rPh sb="266" eb="268">
      <t>セイカ</t>
    </rPh>
    <rPh sb="269" eb="270">
      <t>アラワ</t>
    </rPh>
    <rPh sb="280" eb="281">
      <t>トウ</t>
    </rPh>
    <rPh sb="282" eb="284">
      <t>コウトウ</t>
    </rPh>
    <rPh sb="285" eb="287">
      <t>ジョウショウ</t>
    </rPh>
    <rPh sb="287" eb="289">
      <t>ケイコウ</t>
    </rPh>
    <rPh sb="293" eb="295">
      <t>コンゴ</t>
    </rPh>
    <rPh sb="296" eb="298">
      <t>イジ</t>
    </rPh>
    <rPh sb="298" eb="300">
      <t>カンリ</t>
    </rPh>
    <rPh sb="304" eb="305">
      <t>サラ</t>
    </rPh>
    <rPh sb="307" eb="309">
      <t>シュクゲン</t>
    </rPh>
    <rPh sb="310" eb="312">
      <t>ヒツヨウ</t>
    </rPh>
    <rPh sb="318" eb="321">
      <t>ショリジョウ</t>
    </rPh>
    <rPh sb="322" eb="324">
      <t>オスイ</t>
    </rPh>
    <rPh sb="325" eb="326">
      <t>ウ</t>
    </rPh>
    <rPh sb="327" eb="328">
      <t>ザラ</t>
    </rPh>
    <rPh sb="331" eb="334">
      <t>ダンカイテキ</t>
    </rPh>
    <rPh sb="335" eb="337">
      <t>セイビ</t>
    </rPh>
    <rPh sb="342" eb="345">
      <t>リヨウリツ</t>
    </rPh>
    <rPh sb="346" eb="349">
      <t>イチジテキ</t>
    </rPh>
    <rPh sb="350" eb="352">
      <t>テイカ</t>
    </rPh>
    <rPh sb="356" eb="359">
      <t>カンレンシ</t>
    </rPh>
    <rPh sb="359" eb="360">
      <t>マチ</t>
    </rPh>
    <rPh sb="361" eb="362">
      <t>メン</t>
    </rPh>
    <rPh sb="362" eb="364">
      <t>セイビ</t>
    </rPh>
    <rPh sb="365" eb="366">
      <t>ツト</t>
    </rPh>
    <rPh sb="373" eb="376">
      <t>リヨウリツ</t>
    </rPh>
    <rPh sb="377" eb="379">
      <t>カイゼン</t>
    </rPh>
    <rPh sb="385" eb="388">
      <t>スイセンカ</t>
    </rPh>
    <rPh sb="388" eb="389">
      <t>リツ</t>
    </rPh>
    <rPh sb="390" eb="392">
      <t>ルイジ</t>
    </rPh>
    <rPh sb="392" eb="394">
      <t>ダンタイ</t>
    </rPh>
    <rPh sb="395" eb="396">
      <t>クラ</t>
    </rPh>
    <rPh sb="397" eb="398">
      <t>タカ</t>
    </rPh>
    <rPh sb="401" eb="402">
      <t>サラ</t>
    </rPh>
    <rPh sb="404" eb="406">
      <t>セツゾク</t>
    </rPh>
    <rPh sb="407" eb="408">
      <t>ム</t>
    </rPh>
    <rPh sb="412" eb="414">
      <t>カツドウ</t>
    </rPh>
    <rPh sb="415" eb="416">
      <t>オコナ</t>
    </rPh>
    <rPh sb="418" eb="421">
      <t>シュウニュウゾウ</t>
    </rPh>
    <rPh sb="422" eb="423">
      <t>ハカ</t>
    </rPh>
    <rPh sb="424" eb="426">
      <t>ヒツヨウ</t>
    </rPh>
    <phoneticPr fontId="4"/>
  </si>
  <si>
    <t>各指標ともに類似団体に比べ良好な数値を示しているが、経営の健全化には更なる努力が必要
このため、平成28年度から「包括的民間委託」による維持管理を実施しコスト縮減に努めるとともに、管渠・処理場ともに長寿命化計画を見直し、支出の平準化を図る。</t>
    <rPh sb="0" eb="1">
      <t>カク</t>
    </rPh>
    <rPh sb="1" eb="3">
      <t>シヒョウ</t>
    </rPh>
    <rPh sb="6" eb="8">
      <t>ルイジ</t>
    </rPh>
    <rPh sb="8" eb="10">
      <t>ダンタイ</t>
    </rPh>
    <rPh sb="11" eb="12">
      <t>クラ</t>
    </rPh>
    <rPh sb="13" eb="15">
      <t>リョウコウ</t>
    </rPh>
    <rPh sb="16" eb="18">
      <t>スウチ</t>
    </rPh>
    <rPh sb="19" eb="20">
      <t>シメ</t>
    </rPh>
    <rPh sb="26" eb="28">
      <t>ケイエイ</t>
    </rPh>
    <rPh sb="29" eb="32">
      <t>ケンゼンカ</t>
    </rPh>
    <rPh sb="34" eb="35">
      <t>サラ</t>
    </rPh>
    <rPh sb="37" eb="39">
      <t>ドリョク</t>
    </rPh>
    <rPh sb="40" eb="42">
      <t>ヒツヨウ</t>
    </rPh>
    <rPh sb="49" eb="51">
      <t>ヘイセイ</t>
    </rPh>
    <rPh sb="53" eb="55">
      <t>ネンド</t>
    </rPh>
    <rPh sb="58" eb="61">
      <t>ホウカツテキ</t>
    </rPh>
    <rPh sb="61" eb="63">
      <t>ミンカン</t>
    </rPh>
    <rPh sb="63" eb="65">
      <t>イタク</t>
    </rPh>
    <rPh sb="69" eb="71">
      <t>イジ</t>
    </rPh>
    <rPh sb="71" eb="73">
      <t>カンリ</t>
    </rPh>
    <rPh sb="74" eb="76">
      <t>ジッシ</t>
    </rPh>
    <rPh sb="80" eb="82">
      <t>シュクゲン</t>
    </rPh>
    <rPh sb="83" eb="84">
      <t>ツト</t>
    </rPh>
    <rPh sb="91" eb="93">
      <t>カンキョ</t>
    </rPh>
    <rPh sb="94" eb="97">
      <t>ショリジョウ</t>
    </rPh>
    <rPh sb="100" eb="104">
      <t>チョウジュミョウカ</t>
    </rPh>
    <rPh sb="104" eb="106">
      <t>ケイカク</t>
    </rPh>
    <rPh sb="107" eb="109">
      <t>ミナオ</t>
    </rPh>
    <rPh sb="111" eb="113">
      <t>シシュツ</t>
    </rPh>
    <rPh sb="114" eb="117">
      <t>ヘイジュンカ</t>
    </rPh>
    <rPh sb="118" eb="11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</si>
</sst>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411]ge"/>
  </numFmts>
  <fonts count="23" x14ac:knownFonts="1">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
      <patternFill patternType="solid">
        <fgColor theme="9"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9" fillId="0" borderId="0">
      <alignment vertical="center"/>
    </xf>
    <xf numFmtId="0" fontId="16" fillId="0" borderId="0"/>
    <xf numFmtId="0" fontId="19" fillId="0" borderId="0">
      <alignment vertical="center"/>
    </xf>
    <xf numFmtId="0" fontId="20" fillId="0" borderId="0">
      <alignment vertical="center"/>
    </xf>
    <xf numFmtId="0" fontId="16" fillId="0" borderId="0"/>
    <xf numFmtId="0" fontId="17" fillId="0" borderId="0"/>
    <xf numFmtId="0" fontId="21" fillId="0" borderId="0">
      <alignment vertical="center"/>
    </xf>
    <xf numFmtId="0" fontId="22" fillId="0" borderId="0">
      <alignment vertical="center"/>
    </xf>
    <xf numFmtId="0" fontId="16" fillId="0" borderId="0">
      <alignment vertical="center"/>
    </xf>
    <xf numFmtId="0" fontId="16" fillId="0" borderId="0"/>
    <xf numFmtId="0" fontId="19" fillId="0" borderId="0">
      <alignment vertical="center"/>
    </xf>
    <xf numFmtId="0" fontId="17" fillId="0" borderId="0"/>
    <xf numFmtId="0" fontId="22" fillId="0" borderId="0">
      <alignment vertical="center"/>
    </xf>
    <xf numFmtId="0" fontId="18"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3" fillId="5" borderId="9" xfId="0" applyFont="1" applyFill="1" applyBorder="1" applyAlignment="1">
      <alignment horizontal="center" vertical="center" shrinkToFit="1"/>
    </xf>
    <xf numFmtId="176" fontId="5" fillId="0" borderId="9" xfId="0" applyNumberFormat="1" applyFont="1" applyBorder="1" applyAlignment="1" applyProtection="1">
      <alignment horizontal="center" vertical="center"/>
      <protection hidden="1"/>
    </xf>
    <xf numFmtId="177" fontId="5" fillId="0" borderId="9" xfId="0" applyNumberFormat="1" applyFont="1" applyBorder="1" applyAlignment="1" applyProtection="1">
      <alignment horizontal="center" vertical="center"/>
      <protection hidden="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5" fillId="0" borderId="9" xfId="0" applyNumberFormat="1" applyFont="1" applyBorder="1" applyAlignment="1" applyProtection="1">
      <alignment horizontal="center" vertical="center"/>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84337387127099"/>
          <c:y val="0.15340914410994932"/>
          <c:w val="0.85130905737776053"/>
          <c:h val="0.60795475628757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204608"/>
        <c:axId val="323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0.06</c:v>
                </c:pt>
              </c:numCache>
            </c:numRef>
          </c:val>
          <c:smooth val="0"/>
        </c:ser>
        <c:dLbls>
          <c:showLegendKey val="0"/>
          <c:showVal val="0"/>
          <c:showCatName val="0"/>
          <c:showSerName val="0"/>
          <c:showPercent val="0"/>
          <c:showBubbleSize val="0"/>
        </c:dLbls>
        <c:marker val="1"/>
        <c:smooth val="0"/>
        <c:axId val="323204608"/>
        <c:axId val="323206528"/>
      </c:lineChart>
      <c:dateAx>
        <c:axId val="323204608"/>
        <c:scaling>
          <c:orientation val="minMax"/>
        </c:scaling>
        <c:delete val="1"/>
        <c:axPos val="b"/>
        <c:numFmt formatCode="[$-411]ge" sourceLinked="1"/>
        <c:majorTickMark val="out"/>
        <c:minorTickMark val="none"/>
        <c:tickLblPos val="nextTo"/>
        <c:crossAx val="323206528"/>
        <c:crosses val="autoZero"/>
        <c:auto val="1"/>
        <c:lblOffset val="100"/>
        <c:baseTimeUnit val="years"/>
      </c:dateAx>
      <c:valAx>
        <c:axId val="323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データ!$CL$6:$CP$6</c:f>
              <c:numCache>
                <c:formatCode>#,##0.00;"△"#,##0.00;"-"</c:formatCode>
                <c:ptCount val="5"/>
                <c:pt idx="0">
                  <c:v>74.41</c:v>
                </c:pt>
                <c:pt idx="1">
                  <c:v>66.86</c:v>
                </c:pt>
                <c:pt idx="2">
                  <c:v>65.25</c:v>
                </c:pt>
                <c:pt idx="3">
                  <c:v>72.03</c:v>
                </c:pt>
                <c:pt idx="4">
                  <c:v>70.42</c:v>
                </c:pt>
              </c:numCache>
            </c:numRef>
          </c:val>
        </c:ser>
        <c:dLbls>
          <c:showLegendKey val="0"/>
          <c:showVal val="0"/>
          <c:showCatName val="0"/>
          <c:showSerName val="0"/>
          <c:showPercent val="0"/>
          <c:showBubbleSize val="0"/>
        </c:dLbls>
        <c:gapWidth val="150"/>
        <c:axId val="318500224"/>
        <c:axId val="3230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64.010000000000005</c:v>
                </c:pt>
              </c:numCache>
            </c:numRef>
          </c:val>
          <c:smooth val="0"/>
        </c:ser>
        <c:dLbls>
          <c:showLegendKey val="0"/>
          <c:showVal val="0"/>
          <c:showCatName val="0"/>
          <c:showSerName val="0"/>
          <c:showPercent val="0"/>
          <c:showBubbleSize val="0"/>
        </c:dLbls>
        <c:marker val="1"/>
        <c:smooth val="0"/>
        <c:axId val="318500224"/>
        <c:axId val="323028480"/>
      </c:lineChart>
      <c:dateAx>
        <c:axId val="318500224"/>
        <c:scaling>
          <c:orientation val="minMax"/>
        </c:scaling>
        <c:delete val="1"/>
        <c:axPos val="b"/>
        <c:numFmt formatCode="[$-411]ge" sourceLinked="1"/>
        <c:majorTickMark val="out"/>
        <c:minorTickMark val="none"/>
        <c:tickLblPos val="nextTo"/>
        <c:crossAx val="323028480"/>
        <c:crosses val="autoZero"/>
        <c:auto val="1"/>
        <c:lblOffset val="100"/>
        <c:baseTimeUnit val="years"/>
      </c:dateAx>
      <c:valAx>
        <c:axId val="3230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データ!$CW$6:$DA$6</c:f>
              <c:numCache>
                <c:formatCode>#,##0.00;"△"#,##0.00;"-"</c:formatCode>
                <c:ptCount val="5"/>
                <c:pt idx="0">
                  <c:v>90.37</c:v>
                </c:pt>
                <c:pt idx="1">
                  <c:v>90.35</c:v>
                </c:pt>
                <c:pt idx="2">
                  <c:v>90.8</c:v>
                </c:pt>
                <c:pt idx="3">
                  <c:v>92.46</c:v>
                </c:pt>
                <c:pt idx="4">
                  <c:v>92.46</c:v>
                </c:pt>
              </c:numCache>
            </c:numRef>
          </c:val>
        </c:ser>
        <c:dLbls>
          <c:showLegendKey val="0"/>
          <c:showVal val="0"/>
          <c:showCatName val="0"/>
          <c:showSerName val="0"/>
          <c:showPercent val="0"/>
          <c:showBubbleSize val="0"/>
        </c:dLbls>
        <c:gapWidth val="150"/>
        <c:axId val="323050496"/>
        <c:axId val="3230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87.99</c:v>
                </c:pt>
              </c:numCache>
            </c:numRef>
          </c:val>
          <c:smooth val="0"/>
        </c:ser>
        <c:dLbls>
          <c:showLegendKey val="0"/>
          <c:showVal val="0"/>
          <c:showCatName val="0"/>
          <c:showSerName val="0"/>
          <c:showPercent val="0"/>
          <c:showBubbleSize val="0"/>
        </c:dLbls>
        <c:marker val="1"/>
        <c:smooth val="0"/>
        <c:axId val="323050496"/>
        <c:axId val="323052672"/>
      </c:lineChart>
      <c:dateAx>
        <c:axId val="323050496"/>
        <c:scaling>
          <c:orientation val="minMax"/>
        </c:scaling>
        <c:delete val="1"/>
        <c:axPos val="b"/>
        <c:numFmt formatCode="[$-411]ge" sourceLinked="1"/>
        <c:majorTickMark val="out"/>
        <c:minorTickMark val="none"/>
        <c:tickLblPos val="nextTo"/>
        <c:crossAx val="323052672"/>
        <c:crosses val="autoZero"/>
        <c:auto val="1"/>
        <c:lblOffset val="100"/>
        <c:baseTimeUnit val="years"/>
      </c:dateAx>
      <c:valAx>
        <c:axId val="3230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データ!$X$6:$AB$6</c:f>
              <c:numCache>
                <c:formatCode>#,##0.00;"△"#,##0.00;"-"</c:formatCode>
                <c:ptCount val="5"/>
                <c:pt idx="0">
                  <c:v>83.59</c:v>
                </c:pt>
                <c:pt idx="1">
                  <c:v>81.819999999999993</c:v>
                </c:pt>
                <c:pt idx="2">
                  <c:v>80.61</c:v>
                </c:pt>
                <c:pt idx="3">
                  <c:v>86.06</c:v>
                </c:pt>
                <c:pt idx="4">
                  <c:v>87.83</c:v>
                </c:pt>
              </c:numCache>
            </c:numRef>
          </c:val>
        </c:ser>
        <c:dLbls>
          <c:showLegendKey val="0"/>
          <c:showVal val="0"/>
          <c:showCatName val="0"/>
          <c:showSerName val="0"/>
          <c:showPercent val="0"/>
          <c:showBubbleSize val="0"/>
        </c:dLbls>
        <c:gapWidth val="150"/>
        <c:axId val="362834560"/>
        <c:axId val="3144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834560"/>
        <c:axId val="314495744"/>
      </c:lineChart>
      <c:dateAx>
        <c:axId val="362834560"/>
        <c:scaling>
          <c:orientation val="minMax"/>
        </c:scaling>
        <c:delete val="1"/>
        <c:axPos val="b"/>
        <c:numFmt formatCode="[$-411]ge" sourceLinked="1"/>
        <c:majorTickMark val="out"/>
        <c:minorTickMark val="none"/>
        <c:tickLblPos val="nextTo"/>
        <c:crossAx val="314495744"/>
        <c:crosses val="autoZero"/>
        <c:auto val="1"/>
        <c:lblOffset val="100"/>
        <c:baseTimeUnit val="years"/>
      </c:dateAx>
      <c:valAx>
        <c:axId val="3144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84337387127099"/>
          <c:y val="0.15340914410994932"/>
          <c:w val="0.85130905737776053"/>
          <c:h val="0.60795475628757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4048"/>
        <c:axId val="318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4048"/>
        <c:axId val="318116224"/>
      </c:lineChart>
      <c:dateAx>
        <c:axId val="318114048"/>
        <c:scaling>
          <c:orientation val="minMax"/>
        </c:scaling>
        <c:delete val="1"/>
        <c:axPos val="b"/>
        <c:numFmt formatCode="[$-411]ge" sourceLinked="1"/>
        <c:majorTickMark val="out"/>
        <c:minorTickMark val="none"/>
        <c:tickLblPos val="nextTo"/>
        <c:crossAx val="318116224"/>
        <c:crosses val="autoZero"/>
        <c:auto val="1"/>
        <c:lblOffset val="100"/>
        <c:baseTimeUnit val="years"/>
      </c:dateAx>
      <c:valAx>
        <c:axId val="318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84337387127099"/>
          <c:y val="0.15340914410994932"/>
          <c:w val="0.85130905737776053"/>
          <c:h val="0.60795475628757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38240"/>
        <c:axId val="318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38240"/>
        <c:axId val="318144512"/>
      </c:lineChart>
      <c:dateAx>
        <c:axId val="318138240"/>
        <c:scaling>
          <c:orientation val="minMax"/>
        </c:scaling>
        <c:delete val="1"/>
        <c:axPos val="b"/>
        <c:numFmt formatCode="[$-411]ge" sourceLinked="1"/>
        <c:majorTickMark val="out"/>
        <c:minorTickMark val="none"/>
        <c:tickLblPos val="nextTo"/>
        <c:crossAx val="318144512"/>
        <c:crosses val="autoZero"/>
        <c:auto val="1"/>
        <c:lblOffset val="100"/>
        <c:baseTimeUnit val="years"/>
      </c:dateAx>
      <c:valAx>
        <c:axId val="318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8336"/>
        <c:axId val="3181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8336"/>
        <c:axId val="318160256"/>
      </c:lineChart>
      <c:dateAx>
        <c:axId val="318158336"/>
        <c:scaling>
          <c:orientation val="minMax"/>
        </c:scaling>
        <c:delete val="1"/>
        <c:axPos val="b"/>
        <c:numFmt formatCode="[$-411]ge" sourceLinked="1"/>
        <c:majorTickMark val="out"/>
        <c:minorTickMark val="none"/>
        <c:tickLblPos val="nextTo"/>
        <c:crossAx val="318160256"/>
        <c:crosses val="autoZero"/>
        <c:auto val="1"/>
        <c:lblOffset val="100"/>
        <c:baseTimeUnit val="years"/>
      </c:dateAx>
      <c:valAx>
        <c:axId val="3181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74336"/>
        <c:axId val="3181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74336"/>
        <c:axId val="318176256"/>
      </c:lineChart>
      <c:dateAx>
        <c:axId val="318174336"/>
        <c:scaling>
          <c:orientation val="minMax"/>
        </c:scaling>
        <c:delete val="1"/>
        <c:axPos val="b"/>
        <c:numFmt formatCode="[$-411]ge" sourceLinked="1"/>
        <c:majorTickMark val="out"/>
        <c:minorTickMark val="none"/>
        <c:tickLblPos val="nextTo"/>
        <c:crossAx val="318176256"/>
        <c:crosses val="autoZero"/>
        <c:auto val="1"/>
        <c:lblOffset val="100"/>
        <c:baseTimeUnit val="years"/>
      </c:dateAx>
      <c:valAx>
        <c:axId val="3181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データ!$BE$6:$BI$6</c:f>
              <c:numCache>
                <c:formatCode>#,##0.00;"△"#,##0.00;"-"</c:formatCode>
                <c:ptCount val="5"/>
                <c:pt idx="0">
                  <c:v>294.98</c:v>
                </c:pt>
                <c:pt idx="1">
                  <c:v>213.7</c:v>
                </c:pt>
                <c:pt idx="2">
                  <c:v>196.74</c:v>
                </c:pt>
                <c:pt idx="3">
                  <c:v>238.26</c:v>
                </c:pt>
                <c:pt idx="4">
                  <c:v>242.94</c:v>
                </c:pt>
              </c:numCache>
            </c:numRef>
          </c:val>
        </c:ser>
        <c:dLbls>
          <c:showLegendKey val="0"/>
          <c:showVal val="0"/>
          <c:showCatName val="0"/>
          <c:showSerName val="0"/>
          <c:showPercent val="0"/>
          <c:showBubbleSize val="0"/>
        </c:dLbls>
        <c:gapWidth val="150"/>
        <c:axId val="318456576"/>
        <c:axId val="3184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350.99</c:v>
                </c:pt>
              </c:numCache>
            </c:numRef>
          </c:val>
          <c:smooth val="0"/>
        </c:ser>
        <c:dLbls>
          <c:showLegendKey val="0"/>
          <c:showVal val="0"/>
          <c:showCatName val="0"/>
          <c:showSerName val="0"/>
          <c:showPercent val="0"/>
          <c:showBubbleSize val="0"/>
        </c:dLbls>
        <c:marker val="1"/>
        <c:smooth val="0"/>
        <c:axId val="318456576"/>
        <c:axId val="318458496"/>
      </c:lineChart>
      <c:dateAx>
        <c:axId val="318456576"/>
        <c:scaling>
          <c:orientation val="minMax"/>
        </c:scaling>
        <c:delete val="1"/>
        <c:axPos val="b"/>
        <c:numFmt formatCode="[$-411]ge" sourceLinked="1"/>
        <c:majorTickMark val="out"/>
        <c:minorTickMark val="none"/>
        <c:tickLblPos val="nextTo"/>
        <c:crossAx val="318458496"/>
        <c:crosses val="autoZero"/>
        <c:auto val="1"/>
        <c:lblOffset val="100"/>
        <c:baseTimeUnit val="years"/>
      </c:dateAx>
      <c:valAx>
        <c:axId val="3184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72576"/>
        <c:axId val="318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72576"/>
        <c:axId val="318474496"/>
      </c:lineChart>
      <c:dateAx>
        <c:axId val="318472576"/>
        <c:scaling>
          <c:orientation val="minMax"/>
        </c:scaling>
        <c:delete val="1"/>
        <c:axPos val="b"/>
        <c:numFmt formatCode="[$-411]ge" sourceLinked="1"/>
        <c:majorTickMark val="out"/>
        <c:minorTickMark val="none"/>
        <c:tickLblPos val="nextTo"/>
        <c:crossAx val="318474496"/>
        <c:crosses val="autoZero"/>
        <c:auto val="1"/>
        <c:lblOffset val="100"/>
        <c:baseTimeUnit val="years"/>
      </c:dateAx>
      <c:valAx>
        <c:axId val="318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データ!$CA$6:$CE$6</c:f>
              <c:numCache>
                <c:formatCode>#,##0.00;"△"#,##0.00;"-"</c:formatCode>
                <c:ptCount val="5"/>
                <c:pt idx="0">
                  <c:v>60.55</c:v>
                </c:pt>
                <c:pt idx="1">
                  <c:v>55.6</c:v>
                </c:pt>
                <c:pt idx="2">
                  <c:v>59.46</c:v>
                </c:pt>
                <c:pt idx="3">
                  <c:v>59.08</c:v>
                </c:pt>
                <c:pt idx="4">
                  <c:v>67.7</c:v>
                </c:pt>
              </c:numCache>
            </c:numRef>
          </c:val>
        </c:ser>
        <c:dLbls>
          <c:showLegendKey val="0"/>
          <c:showVal val="0"/>
          <c:showCatName val="0"/>
          <c:showSerName val="0"/>
          <c:showPercent val="0"/>
          <c:showBubbleSize val="0"/>
        </c:dLbls>
        <c:gapWidth val="150"/>
        <c:axId val="318484480"/>
        <c:axId val="3184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84.43</c:v>
                </c:pt>
              </c:numCache>
            </c:numRef>
          </c:val>
          <c:smooth val="0"/>
        </c:ser>
        <c:dLbls>
          <c:showLegendKey val="0"/>
          <c:showVal val="0"/>
          <c:showCatName val="0"/>
          <c:showSerName val="0"/>
          <c:showPercent val="0"/>
          <c:showBubbleSize val="0"/>
        </c:dLbls>
        <c:marker val="1"/>
        <c:smooth val="0"/>
        <c:axId val="318484480"/>
        <c:axId val="318486400"/>
      </c:lineChart>
      <c:dateAx>
        <c:axId val="318484480"/>
        <c:scaling>
          <c:orientation val="minMax"/>
        </c:scaling>
        <c:delete val="1"/>
        <c:axPos val="b"/>
        <c:numFmt formatCode="[$-411]ge" sourceLinked="1"/>
        <c:majorTickMark val="out"/>
        <c:minorTickMark val="none"/>
        <c:tickLblPos val="nextTo"/>
        <c:crossAx val="318486400"/>
        <c:crosses val="autoZero"/>
        <c:auto val="1"/>
        <c:lblOffset val="100"/>
        <c:baseTimeUnit val="years"/>
      </c:dateAx>
      <c:valAx>
        <c:axId val="3184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175260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175260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175260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175260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175260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175260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175260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80263</xdr:colOff>
      <xdr:row>17</xdr:row>
      <xdr:rowOff>0</xdr:rowOff>
    </xdr:from>
    <xdr:to>
      <xdr:col>16</xdr:col>
      <xdr:colOff>80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5A4D24AB-3FCA-405A-9399-E36BA4831751}" type="TxLink">
            <a:rPr lang="ja-JP" altLang="en-US"/>
            <a:pPr/>
            <a:t> </a:t>
          </a:fld>
          <a:endParaRPr lang="ja-JP" altLang="en-US"/>
        </a:p>
      </xdr:txBody>
    </xdr:sp>
    <xdr:clientData/>
  </xdr:twoCellAnchor>
  <xdr:twoCellAnchor>
    <xdr:from>
      <xdr:col>28</xdr:col>
      <xdr:colOff>80263</xdr:colOff>
      <xdr:row>17</xdr:row>
      <xdr:rowOff>0</xdr:rowOff>
    </xdr:from>
    <xdr:to>
      <xdr:col>31</xdr:col>
      <xdr:colOff>80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46EE8570-ECB8-46B7-B8E8-638DBACD8E4D}" type="TxLink">
            <a:rPr lang="ja-JP" altLang="en-US"/>
            <a:pPr/>
            <a:t> </a:t>
          </a:fld>
          <a:endParaRPr lang="ja-JP" altLang="en-US"/>
        </a:p>
      </xdr:txBody>
    </xdr:sp>
    <xdr:clientData/>
  </xdr:twoCellAnchor>
  <xdr:twoCellAnchor>
    <xdr:from>
      <xdr:col>43</xdr:col>
      <xdr:colOff>80263</xdr:colOff>
      <xdr:row>17</xdr:row>
      <xdr:rowOff>0</xdr:rowOff>
    </xdr:from>
    <xdr:to>
      <xdr:col>46</xdr:col>
      <xdr:colOff>80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206FA9CC-DA43-4F4E-813F-6CB4F946485C}" type="TxLink">
            <a:rPr lang="ja-JP" altLang="en-US"/>
            <a:pPr/>
            <a:t> </a:t>
          </a:fld>
          <a:endParaRPr lang="ja-JP" altLang="en-US"/>
        </a:p>
      </xdr:txBody>
    </xdr:sp>
    <xdr:clientData/>
  </xdr:twoCellAnchor>
  <xdr:twoCellAnchor>
    <xdr:from>
      <xdr:col>58</xdr:col>
      <xdr:colOff>80263</xdr:colOff>
      <xdr:row>17</xdr:row>
      <xdr:rowOff>0</xdr:rowOff>
    </xdr:from>
    <xdr:to>
      <xdr:col>61</xdr:col>
      <xdr:colOff>80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3E22BD73-C796-408D-9C00-A6B68175F6CE}" type="TxLink">
            <a:rPr lang="ja-JP" altLang="en-US" sz="900" b="0" i="0" u="none" strike="noStrike" baseline="0">
              <a:solidFill>
                <a:srgbClr val="000000"/>
              </a:solidFill>
              <a:latin typeface="ＭＳ ゴシック"/>
              <a:ea typeface="ＭＳ ゴシック"/>
            </a:rPr>
            <a:pPr algn="r" rtl="0">
              <a:defRPr sz="1000"/>
            </a:pPr>
            <a:t>【400.47】</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58</xdr:col>
      <xdr:colOff>80263</xdr:colOff>
      <xdr:row>39</xdr:row>
      <xdr:rowOff>0</xdr:rowOff>
    </xdr:from>
    <xdr:to>
      <xdr:col>61</xdr:col>
      <xdr:colOff>80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E687BCF4-3592-4B1A-91D2-8DAF0B952804}" type="TxLink">
            <a:rPr lang="ja-JP" altLang="en-US" sz="900" b="0" i="0" u="none" strike="noStrike" baseline="0">
              <a:solidFill>
                <a:srgbClr val="000000"/>
              </a:solidFill>
              <a:latin typeface="ＭＳ ゴシック"/>
              <a:ea typeface="ＭＳ ゴシック"/>
            </a:rPr>
            <a:pPr algn="r" rtl="0">
              <a:defRPr sz="1000"/>
            </a:pPr>
            <a:t>【91.98】</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43</xdr:col>
      <xdr:colOff>80263</xdr:colOff>
      <xdr:row>39</xdr:row>
      <xdr:rowOff>0</xdr:rowOff>
    </xdr:from>
    <xdr:to>
      <xdr:col>46</xdr:col>
      <xdr:colOff>80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832F9FEB-9F43-4BDE-80F7-5E493CEDE4DA}" type="TxLink">
            <a:rPr lang="ja-JP" altLang="en-US" sz="900" b="0" i="0" u="none" strike="noStrike" baseline="0">
              <a:solidFill>
                <a:srgbClr val="000000"/>
              </a:solidFill>
              <a:latin typeface="ＭＳ ゴシック"/>
              <a:ea typeface="ＭＳ ゴシック"/>
            </a:rPr>
            <a:pPr algn="r" rtl="0">
              <a:defRPr sz="1000"/>
            </a:pPr>
            <a:t>【64.78】</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28</xdr:col>
      <xdr:colOff>80263</xdr:colOff>
      <xdr:row>39</xdr:row>
      <xdr:rowOff>0</xdr:rowOff>
    </xdr:from>
    <xdr:to>
      <xdr:col>31</xdr:col>
      <xdr:colOff>80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A062DFBC-8D1F-4942-9151-96E7B602408E}" type="TxLink">
            <a:rPr lang="ja-JP" altLang="en-US" sz="900" b="0" i="0" u="none" strike="noStrike" baseline="0">
              <a:solidFill>
                <a:srgbClr val="000000"/>
              </a:solidFill>
              <a:latin typeface="ＭＳ ゴシック"/>
              <a:ea typeface="ＭＳ ゴシック"/>
            </a:rPr>
            <a:pPr algn="r" rtl="0">
              <a:defRPr sz="1000"/>
            </a:pPr>
            <a:t>【69.26】</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13</xdr:col>
      <xdr:colOff>80263</xdr:colOff>
      <xdr:row>39</xdr:row>
      <xdr:rowOff>0</xdr:rowOff>
    </xdr:from>
    <xdr:to>
      <xdr:col>16</xdr:col>
      <xdr:colOff>80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02ACE69F-C5A8-491A-9058-F7162B8A5BA0}" type="TxLink">
            <a:rPr lang="ja-JP" altLang="en-US" sz="900" b="0" i="0" u="none" strike="noStrike" baseline="0">
              <a:solidFill>
                <a:srgbClr val="000000"/>
              </a:solidFill>
              <a:latin typeface="ＭＳ ゴシック"/>
              <a:ea typeface="ＭＳ ゴシック"/>
            </a:rPr>
            <a:pPr algn="r" rtl="0">
              <a:defRPr sz="1000"/>
            </a:pPr>
            <a:t>【0.00】</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17</xdr:col>
      <xdr:colOff>80263</xdr:colOff>
      <xdr:row>63</xdr:row>
      <xdr:rowOff>0</xdr:rowOff>
    </xdr:from>
    <xdr:to>
      <xdr:col>20</xdr:col>
      <xdr:colOff>80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898B75A9-B200-49D1-AD1E-949263BE0291}" type="TxLink">
            <a:rPr lang="ja-JP" altLang="en-US"/>
            <a:pPr/>
            <a:t> </a:t>
          </a:fld>
          <a:endParaRPr lang="ja-JP" altLang="en-US"/>
        </a:p>
      </xdr:txBody>
    </xdr:sp>
    <xdr:clientData/>
  </xdr:twoCellAnchor>
  <xdr:twoCellAnchor>
    <xdr:from>
      <xdr:col>37</xdr:col>
      <xdr:colOff>105006</xdr:colOff>
      <xdr:row>63</xdr:row>
      <xdr:rowOff>0</xdr:rowOff>
    </xdr:from>
    <xdr:to>
      <xdr:col>40</xdr:col>
      <xdr:colOff>9503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90406074-3D86-4409-9B55-2E5609301CFD}" type="TxLink">
            <a:rPr lang="ja-JP" altLang="en-US"/>
            <a:pPr/>
            <a:t> </a:t>
          </a:fld>
          <a:endParaRPr lang="ja-JP" altLang="en-US"/>
        </a:p>
      </xdr:txBody>
    </xdr:sp>
    <xdr:clientData/>
  </xdr:twoCellAnchor>
  <xdr:twoCellAnchor>
    <xdr:from>
      <xdr:col>57</xdr:col>
      <xdr:colOff>80263</xdr:colOff>
      <xdr:row>63</xdr:row>
      <xdr:rowOff>0</xdr:rowOff>
    </xdr:from>
    <xdr:to>
      <xdr:col>60</xdr:col>
      <xdr:colOff>80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502869DD-78E7-4244-90EB-6E5001A7021B}" type="TxLink">
            <a:rPr lang="ja-JP" altLang="en-US" sz="900" b="0" i="0" u="none" strike="noStrike" baseline="0">
              <a:solidFill>
                <a:srgbClr val="000000"/>
              </a:solidFill>
              <a:latin typeface="ＭＳ ゴシック"/>
              <a:ea typeface="ＭＳ ゴシック"/>
            </a:rPr>
            <a:pPr algn="r" rtl="0">
              <a:defRPr sz="1000"/>
            </a:pPr>
            <a:t>【0.11】</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17</xdr:col>
      <xdr:colOff>38100</xdr:colOff>
      <xdr:row>17</xdr:row>
      <xdr:rowOff>38100</xdr:rowOff>
    </xdr:from>
    <xdr:to>
      <xdr:col>30</xdr:col>
      <xdr:colOff>205740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215265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49530</xdr:colOff>
      <xdr:row>63</xdr:row>
      <xdr:rowOff>85725</xdr:rowOff>
    </xdr:from>
    <xdr:to>
      <xdr:col>19</xdr:col>
      <xdr:colOff>205727</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49530</xdr:colOff>
      <xdr:row>63</xdr:row>
      <xdr:rowOff>85725</xdr:rowOff>
    </xdr:from>
    <xdr:to>
      <xdr:col>39</xdr:col>
      <xdr:colOff>205727</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静岡県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E2</v>
      </c>
      <c r="X8" s="47"/>
      <c r="Y8" s="47"/>
      <c r="Z8" s="47"/>
      <c r="AA8" s="47"/>
      <c r="AB8" s="47"/>
      <c r="AC8" s="47"/>
      <c r="AD8" s="3"/>
      <c r="AE8" s="3"/>
      <c r="AF8" s="3"/>
      <c r="AG8" s="3"/>
      <c r="AH8" s="3"/>
      <c r="AI8" s="3"/>
      <c r="AJ8" s="3"/>
      <c r="AK8" s="3"/>
      <c r="AL8" s="43">
        <f>データ!R6</f>
        <v>3786106</v>
      </c>
      <c r="AM8" s="43"/>
      <c r="AN8" s="43"/>
      <c r="AO8" s="43"/>
      <c r="AP8" s="43"/>
      <c r="AQ8" s="43"/>
      <c r="AR8" s="43"/>
      <c r="AS8" s="43"/>
      <c r="AT8" s="44">
        <f>データ!S6</f>
        <v>7778.7</v>
      </c>
      <c r="AU8" s="44"/>
      <c r="AV8" s="44"/>
      <c r="AW8" s="44"/>
      <c r="AX8" s="44"/>
      <c r="AY8" s="44"/>
      <c r="AZ8" s="44"/>
      <c r="BA8" s="44"/>
      <c r="BB8" s="44">
        <f>データ!T6</f>
        <v>486.73</v>
      </c>
      <c r="BC8" s="44"/>
      <c r="BD8" s="44"/>
      <c r="BE8" s="44"/>
      <c r="BF8" s="44"/>
      <c r="BG8" s="44"/>
      <c r="BH8" s="44"/>
      <c r="BI8" s="44"/>
      <c r="BJ8" s="3"/>
      <c r="BK8" s="3"/>
      <c r="BL8" s="48" t="s">
        <v>9</v>
      </c>
      <c r="BM8" s="49"/>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5" t="s">
        <v>19</v>
      </c>
      <c r="BM9" s="46"/>
      <c r="BN9" s="10" t="s">
        <v>20</v>
      </c>
      <c r="BO9" s="11"/>
      <c r="BP9" s="11"/>
      <c r="BQ9" s="11"/>
      <c r="BR9" s="11"/>
      <c r="BS9" s="11"/>
      <c r="BT9" s="11"/>
      <c r="BU9" s="11"/>
      <c r="BV9" s="11"/>
      <c r="BW9" s="11"/>
      <c r="BX9" s="11"/>
      <c r="BY9" s="12"/>
    </row>
    <row r="10" spans="1:78" ht="18.75" customHeight="1" x14ac:dyDescent="0.2">
      <c r="A10" s="2"/>
      <c r="B10" s="44" t="str">
        <f>データ!M6</f>
        <v>-</v>
      </c>
      <c r="C10" s="44"/>
      <c r="D10" s="44"/>
      <c r="E10" s="44"/>
      <c r="F10" s="44"/>
      <c r="G10" s="44"/>
      <c r="H10" s="44"/>
      <c r="I10" s="44" t="str">
        <f>データ!N6</f>
        <v>該当数値なし</v>
      </c>
      <c r="J10" s="44"/>
      <c r="K10" s="44"/>
      <c r="L10" s="44"/>
      <c r="M10" s="44"/>
      <c r="N10" s="44"/>
      <c r="O10" s="44"/>
      <c r="P10" s="44">
        <f>データ!O6</f>
        <v>53.71</v>
      </c>
      <c r="Q10" s="44"/>
      <c r="R10" s="44"/>
      <c r="S10" s="44"/>
      <c r="T10" s="44"/>
      <c r="U10" s="44"/>
      <c r="V10" s="44"/>
      <c r="W10" s="44">
        <f>データ!P6</f>
        <v>100</v>
      </c>
      <c r="X10" s="44"/>
      <c r="Y10" s="44"/>
      <c r="Z10" s="44"/>
      <c r="AA10" s="44"/>
      <c r="AB10" s="44"/>
      <c r="AC10" s="44"/>
      <c r="AD10" s="43">
        <f>データ!Q6</f>
        <v>0</v>
      </c>
      <c r="AE10" s="43"/>
      <c r="AF10" s="43"/>
      <c r="AG10" s="43"/>
      <c r="AH10" s="43"/>
      <c r="AI10" s="43"/>
      <c r="AJ10" s="43"/>
      <c r="AK10" s="2"/>
      <c r="AL10" s="43">
        <f>データ!U6</f>
        <v>831410</v>
      </c>
      <c r="AM10" s="43"/>
      <c r="AN10" s="43"/>
      <c r="AO10" s="43"/>
      <c r="AP10" s="43"/>
      <c r="AQ10" s="43"/>
      <c r="AR10" s="43"/>
      <c r="AS10" s="43"/>
      <c r="AT10" s="44">
        <f>データ!V6</f>
        <v>171.19</v>
      </c>
      <c r="AU10" s="44"/>
      <c r="AV10" s="44"/>
      <c r="AW10" s="44"/>
      <c r="AX10" s="44"/>
      <c r="AY10" s="44"/>
      <c r="AZ10" s="44"/>
      <c r="BA10" s="44"/>
      <c r="BB10" s="44">
        <f>データ!W6</f>
        <v>4856.6499999999996</v>
      </c>
      <c r="BC10" s="44"/>
      <c r="BD10" s="44"/>
      <c r="BE10" s="44"/>
      <c r="BF10" s="44"/>
      <c r="BG10" s="44"/>
      <c r="BH10" s="44"/>
      <c r="BI10" s="44"/>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7" t="s">
        <v>25</v>
      </c>
      <c r="BM14" s="68"/>
      <c r="BN14" s="68"/>
      <c r="BO14" s="68"/>
      <c r="BP14" s="68"/>
      <c r="BQ14" s="68"/>
      <c r="BR14" s="68"/>
      <c r="BS14" s="68"/>
      <c r="BT14" s="68"/>
      <c r="BU14" s="68"/>
      <c r="BV14" s="68"/>
      <c r="BW14" s="68"/>
      <c r="BX14" s="68"/>
      <c r="BY14" s="68"/>
      <c r="BZ14" s="69"/>
    </row>
    <row r="15" spans="1:78" ht="13.5" customHeight="1" x14ac:dyDescent="0.2">
      <c r="A15" s="2"/>
      <c r="B15" s="64"/>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6"/>
      <c r="BK15" s="2"/>
      <c r="BL15" s="70"/>
      <c r="BM15" s="71"/>
      <c r="BN15" s="71"/>
      <c r="BO15" s="71"/>
      <c r="BP15" s="71"/>
      <c r="BQ15" s="71"/>
      <c r="BR15" s="71"/>
      <c r="BS15" s="71"/>
      <c r="BT15" s="71"/>
      <c r="BU15" s="71"/>
      <c r="BV15" s="71"/>
      <c r="BW15" s="71"/>
      <c r="BX15" s="71"/>
      <c r="BY15" s="71"/>
      <c r="BZ15" s="7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2" t="s">
        <v>109</v>
      </c>
      <c r="BM16" s="53"/>
      <c r="BN16" s="53"/>
      <c r="BO16" s="53"/>
      <c r="BP16" s="53"/>
      <c r="BQ16" s="53"/>
      <c r="BR16" s="53"/>
      <c r="BS16" s="53"/>
      <c r="BT16" s="53"/>
      <c r="BU16" s="53"/>
      <c r="BV16" s="53"/>
      <c r="BW16" s="53"/>
      <c r="BX16" s="53"/>
      <c r="BY16" s="53"/>
      <c r="BZ16" s="5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2"/>
      <c r="BM17" s="53"/>
      <c r="BN17" s="53"/>
      <c r="BO17" s="53"/>
      <c r="BP17" s="53"/>
      <c r="BQ17" s="53"/>
      <c r="BR17" s="53"/>
      <c r="BS17" s="53"/>
      <c r="BT17" s="53"/>
      <c r="BU17" s="53"/>
      <c r="BV17" s="53"/>
      <c r="BW17" s="53"/>
      <c r="BX17" s="53"/>
      <c r="BY17" s="53"/>
      <c r="BZ17" s="5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2"/>
      <c r="BM18" s="53"/>
      <c r="BN18" s="53"/>
      <c r="BO18" s="53"/>
      <c r="BP18" s="53"/>
      <c r="BQ18" s="53"/>
      <c r="BR18" s="53"/>
      <c r="BS18" s="53"/>
      <c r="BT18" s="53"/>
      <c r="BU18" s="53"/>
      <c r="BV18" s="53"/>
      <c r="BW18" s="53"/>
      <c r="BX18" s="53"/>
      <c r="BY18" s="53"/>
      <c r="BZ18" s="5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2"/>
      <c r="BM19" s="53"/>
      <c r="BN19" s="53"/>
      <c r="BO19" s="53"/>
      <c r="BP19" s="53"/>
      <c r="BQ19" s="53"/>
      <c r="BR19" s="53"/>
      <c r="BS19" s="53"/>
      <c r="BT19" s="53"/>
      <c r="BU19" s="53"/>
      <c r="BV19" s="53"/>
      <c r="BW19" s="53"/>
      <c r="BX19" s="53"/>
      <c r="BY19" s="53"/>
      <c r="BZ19" s="5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2"/>
      <c r="BM20" s="53"/>
      <c r="BN20" s="53"/>
      <c r="BO20" s="53"/>
      <c r="BP20" s="53"/>
      <c r="BQ20" s="53"/>
      <c r="BR20" s="53"/>
      <c r="BS20" s="53"/>
      <c r="BT20" s="53"/>
      <c r="BU20" s="53"/>
      <c r="BV20" s="53"/>
      <c r="BW20" s="53"/>
      <c r="BX20" s="53"/>
      <c r="BY20" s="53"/>
      <c r="BZ20" s="5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2"/>
      <c r="BM21" s="53"/>
      <c r="BN21" s="53"/>
      <c r="BO21" s="53"/>
      <c r="BP21" s="53"/>
      <c r="BQ21" s="53"/>
      <c r="BR21" s="53"/>
      <c r="BS21" s="53"/>
      <c r="BT21" s="53"/>
      <c r="BU21" s="53"/>
      <c r="BV21" s="53"/>
      <c r="BW21" s="53"/>
      <c r="BX21" s="53"/>
      <c r="BY21" s="53"/>
      <c r="BZ21" s="5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2"/>
      <c r="BM22" s="53"/>
      <c r="BN22" s="53"/>
      <c r="BO22" s="53"/>
      <c r="BP22" s="53"/>
      <c r="BQ22" s="53"/>
      <c r="BR22" s="53"/>
      <c r="BS22" s="53"/>
      <c r="BT22" s="53"/>
      <c r="BU22" s="53"/>
      <c r="BV22" s="53"/>
      <c r="BW22" s="53"/>
      <c r="BX22" s="53"/>
      <c r="BY22" s="53"/>
      <c r="BZ22" s="5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2"/>
      <c r="BM23" s="53"/>
      <c r="BN23" s="53"/>
      <c r="BO23" s="53"/>
      <c r="BP23" s="53"/>
      <c r="BQ23" s="53"/>
      <c r="BR23" s="53"/>
      <c r="BS23" s="53"/>
      <c r="BT23" s="53"/>
      <c r="BU23" s="53"/>
      <c r="BV23" s="53"/>
      <c r="BW23" s="53"/>
      <c r="BX23" s="53"/>
      <c r="BY23" s="53"/>
      <c r="BZ23" s="5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2"/>
      <c r="BM24" s="53"/>
      <c r="BN24" s="53"/>
      <c r="BO24" s="53"/>
      <c r="BP24" s="53"/>
      <c r="BQ24" s="53"/>
      <c r="BR24" s="53"/>
      <c r="BS24" s="53"/>
      <c r="BT24" s="53"/>
      <c r="BU24" s="53"/>
      <c r="BV24" s="53"/>
      <c r="BW24" s="53"/>
      <c r="BX24" s="53"/>
      <c r="BY24" s="53"/>
      <c r="BZ24" s="5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2"/>
      <c r="BM25" s="53"/>
      <c r="BN25" s="53"/>
      <c r="BO25" s="53"/>
      <c r="BP25" s="53"/>
      <c r="BQ25" s="53"/>
      <c r="BR25" s="53"/>
      <c r="BS25" s="53"/>
      <c r="BT25" s="53"/>
      <c r="BU25" s="53"/>
      <c r="BV25" s="53"/>
      <c r="BW25" s="53"/>
      <c r="BX25" s="53"/>
      <c r="BY25" s="53"/>
      <c r="BZ25" s="5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2"/>
      <c r="BM26" s="53"/>
      <c r="BN26" s="53"/>
      <c r="BO26" s="53"/>
      <c r="BP26" s="53"/>
      <c r="BQ26" s="53"/>
      <c r="BR26" s="53"/>
      <c r="BS26" s="53"/>
      <c r="BT26" s="53"/>
      <c r="BU26" s="53"/>
      <c r="BV26" s="53"/>
      <c r="BW26" s="53"/>
      <c r="BX26" s="53"/>
      <c r="BY26" s="53"/>
      <c r="BZ26" s="5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2"/>
      <c r="BM27" s="53"/>
      <c r="BN27" s="53"/>
      <c r="BO27" s="53"/>
      <c r="BP27" s="53"/>
      <c r="BQ27" s="53"/>
      <c r="BR27" s="53"/>
      <c r="BS27" s="53"/>
      <c r="BT27" s="53"/>
      <c r="BU27" s="53"/>
      <c r="BV27" s="53"/>
      <c r="BW27" s="53"/>
      <c r="BX27" s="53"/>
      <c r="BY27" s="53"/>
      <c r="BZ27" s="5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2"/>
      <c r="BM28" s="53"/>
      <c r="BN28" s="53"/>
      <c r="BO28" s="53"/>
      <c r="BP28" s="53"/>
      <c r="BQ28" s="53"/>
      <c r="BR28" s="53"/>
      <c r="BS28" s="53"/>
      <c r="BT28" s="53"/>
      <c r="BU28" s="53"/>
      <c r="BV28" s="53"/>
      <c r="BW28" s="53"/>
      <c r="BX28" s="53"/>
      <c r="BY28" s="53"/>
      <c r="BZ28" s="5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2"/>
      <c r="BM29" s="53"/>
      <c r="BN29" s="53"/>
      <c r="BO29" s="53"/>
      <c r="BP29" s="53"/>
      <c r="BQ29" s="53"/>
      <c r="BR29" s="53"/>
      <c r="BS29" s="53"/>
      <c r="BT29" s="53"/>
      <c r="BU29" s="53"/>
      <c r="BV29" s="53"/>
      <c r="BW29" s="53"/>
      <c r="BX29" s="53"/>
      <c r="BY29" s="53"/>
      <c r="BZ29" s="5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2"/>
      <c r="BM30" s="53"/>
      <c r="BN30" s="53"/>
      <c r="BO30" s="53"/>
      <c r="BP30" s="53"/>
      <c r="BQ30" s="53"/>
      <c r="BR30" s="53"/>
      <c r="BS30" s="53"/>
      <c r="BT30" s="53"/>
      <c r="BU30" s="53"/>
      <c r="BV30" s="53"/>
      <c r="BW30" s="53"/>
      <c r="BX30" s="53"/>
      <c r="BY30" s="53"/>
      <c r="BZ30" s="5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2"/>
      <c r="BM31" s="53"/>
      <c r="BN31" s="53"/>
      <c r="BO31" s="53"/>
      <c r="BP31" s="53"/>
      <c r="BQ31" s="53"/>
      <c r="BR31" s="53"/>
      <c r="BS31" s="53"/>
      <c r="BT31" s="53"/>
      <c r="BU31" s="53"/>
      <c r="BV31" s="53"/>
      <c r="BW31" s="53"/>
      <c r="BX31" s="53"/>
      <c r="BY31" s="53"/>
      <c r="BZ31" s="5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2"/>
      <c r="BM32" s="53"/>
      <c r="BN32" s="53"/>
      <c r="BO32" s="53"/>
      <c r="BP32" s="53"/>
      <c r="BQ32" s="53"/>
      <c r="BR32" s="53"/>
      <c r="BS32" s="53"/>
      <c r="BT32" s="53"/>
      <c r="BU32" s="53"/>
      <c r="BV32" s="53"/>
      <c r="BW32" s="53"/>
      <c r="BX32" s="53"/>
      <c r="BY32" s="53"/>
      <c r="BZ32" s="5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2"/>
      <c r="BM33" s="53"/>
      <c r="BN33" s="53"/>
      <c r="BO33" s="53"/>
      <c r="BP33" s="53"/>
      <c r="BQ33" s="53"/>
      <c r="BR33" s="53"/>
      <c r="BS33" s="53"/>
      <c r="BT33" s="53"/>
      <c r="BU33" s="53"/>
      <c r="BV33" s="53"/>
      <c r="BW33" s="53"/>
      <c r="BX33" s="53"/>
      <c r="BY33" s="53"/>
      <c r="BZ33" s="54"/>
    </row>
    <row r="34" spans="1:78" ht="13.5" customHeight="1" x14ac:dyDescent="0.2">
      <c r="A34" s="2"/>
      <c r="B34" s="16"/>
      <c r="C34" s="58" t="s">
        <v>26</v>
      </c>
      <c r="D34" s="58"/>
      <c r="E34" s="58"/>
      <c r="F34" s="58"/>
      <c r="G34" s="58"/>
      <c r="H34" s="58"/>
      <c r="I34" s="58"/>
      <c r="J34" s="58"/>
      <c r="K34" s="58"/>
      <c r="L34" s="58"/>
      <c r="M34" s="58"/>
      <c r="N34" s="58"/>
      <c r="O34" s="58"/>
      <c r="P34" s="58"/>
      <c r="Q34" s="19"/>
      <c r="R34" s="58" t="s">
        <v>27</v>
      </c>
      <c r="S34" s="58"/>
      <c r="T34" s="58"/>
      <c r="U34" s="58"/>
      <c r="V34" s="58"/>
      <c r="W34" s="58"/>
      <c r="X34" s="58"/>
      <c r="Y34" s="58"/>
      <c r="Z34" s="58"/>
      <c r="AA34" s="58"/>
      <c r="AB34" s="58"/>
      <c r="AC34" s="58"/>
      <c r="AD34" s="58"/>
      <c r="AE34" s="58"/>
      <c r="AF34" s="19"/>
      <c r="AG34" s="58" t="s">
        <v>28</v>
      </c>
      <c r="AH34" s="58"/>
      <c r="AI34" s="58"/>
      <c r="AJ34" s="58"/>
      <c r="AK34" s="58"/>
      <c r="AL34" s="58"/>
      <c r="AM34" s="58"/>
      <c r="AN34" s="58"/>
      <c r="AO34" s="58"/>
      <c r="AP34" s="58"/>
      <c r="AQ34" s="58"/>
      <c r="AR34" s="58"/>
      <c r="AS34" s="58"/>
      <c r="AT34" s="58"/>
      <c r="AU34" s="19"/>
      <c r="AV34" s="58" t="s">
        <v>29</v>
      </c>
      <c r="AW34" s="58"/>
      <c r="AX34" s="58"/>
      <c r="AY34" s="58"/>
      <c r="AZ34" s="58"/>
      <c r="BA34" s="58"/>
      <c r="BB34" s="58"/>
      <c r="BC34" s="58"/>
      <c r="BD34" s="58"/>
      <c r="BE34" s="58"/>
      <c r="BF34" s="58"/>
      <c r="BG34" s="58"/>
      <c r="BH34" s="58"/>
      <c r="BI34" s="58"/>
      <c r="BJ34" s="18"/>
      <c r="BK34" s="2"/>
      <c r="BL34" s="52"/>
      <c r="BM34" s="53"/>
      <c r="BN34" s="53"/>
      <c r="BO34" s="53"/>
      <c r="BP34" s="53"/>
      <c r="BQ34" s="53"/>
      <c r="BR34" s="53"/>
      <c r="BS34" s="53"/>
      <c r="BT34" s="53"/>
      <c r="BU34" s="53"/>
      <c r="BV34" s="53"/>
      <c r="BW34" s="53"/>
      <c r="BX34" s="53"/>
      <c r="BY34" s="53"/>
      <c r="BZ34" s="54"/>
    </row>
    <row r="35" spans="1:78" ht="13.5" customHeight="1" x14ac:dyDescent="0.2">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52"/>
      <c r="BM35" s="53"/>
      <c r="BN35" s="53"/>
      <c r="BO35" s="53"/>
      <c r="BP35" s="53"/>
      <c r="BQ35" s="53"/>
      <c r="BR35" s="53"/>
      <c r="BS35" s="53"/>
      <c r="BT35" s="53"/>
      <c r="BU35" s="53"/>
      <c r="BV35" s="53"/>
      <c r="BW35" s="53"/>
      <c r="BX35" s="53"/>
      <c r="BY35" s="53"/>
      <c r="BZ35" s="5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2"/>
      <c r="BM36" s="53"/>
      <c r="BN36" s="53"/>
      <c r="BO36" s="53"/>
      <c r="BP36" s="53"/>
      <c r="BQ36" s="53"/>
      <c r="BR36" s="53"/>
      <c r="BS36" s="53"/>
      <c r="BT36" s="53"/>
      <c r="BU36" s="53"/>
      <c r="BV36" s="53"/>
      <c r="BW36" s="53"/>
      <c r="BX36" s="53"/>
      <c r="BY36" s="53"/>
      <c r="BZ36" s="5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2"/>
      <c r="BM37" s="53"/>
      <c r="BN37" s="53"/>
      <c r="BO37" s="53"/>
      <c r="BP37" s="53"/>
      <c r="BQ37" s="53"/>
      <c r="BR37" s="53"/>
      <c r="BS37" s="53"/>
      <c r="BT37" s="53"/>
      <c r="BU37" s="53"/>
      <c r="BV37" s="53"/>
      <c r="BW37" s="53"/>
      <c r="BX37" s="53"/>
      <c r="BY37" s="53"/>
      <c r="BZ37" s="5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2"/>
      <c r="BM38" s="53"/>
      <c r="BN38" s="53"/>
      <c r="BO38" s="53"/>
      <c r="BP38" s="53"/>
      <c r="BQ38" s="53"/>
      <c r="BR38" s="53"/>
      <c r="BS38" s="53"/>
      <c r="BT38" s="53"/>
      <c r="BU38" s="53"/>
      <c r="BV38" s="53"/>
      <c r="BW38" s="53"/>
      <c r="BX38" s="53"/>
      <c r="BY38" s="53"/>
      <c r="BZ38" s="5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2"/>
      <c r="BM39" s="53"/>
      <c r="BN39" s="53"/>
      <c r="BO39" s="53"/>
      <c r="BP39" s="53"/>
      <c r="BQ39" s="53"/>
      <c r="BR39" s="53"/>
      <c r="BS39" s="53"/>
      <c r="BT39" s="53"/>
      <c r="BU39" s="53"/>
      <c r="BV39" s="53"/>
      <c r="BW39" s="53"/>
      <c r="BX39" s="53"/>
      <c r="BY39" s="53"/>
      <c r="BZ39" s="5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2"/>
      <c r="BM40" s="53"/>
      <c r="BN40" s="53"/>
      <c r="BO40" s="53"/>
      <c r="BP40" s="53"/>
      <c r="BQ40" s="53"/>
      <c r="BR40" s="53"/>
      <c r="BS40" s="53"/>
      <c r="BT40" s="53"/>
      <c r="BU40" s="53"/>
      <c r="BV40" s="53"/>
      <c r="BW40" s="53"/>
      <c r="BX40" s="53"/>
      <c r="BY40" s="53"/>
      <c r="BZ40" s="5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2"/>
      <c r="BM41" s="53"/>
      <c r="BN41" s="53"/>
      <c r="BO41" s="53"/>
      <c r="BP41" s="53"/>
      <c r="BQ41" s="53"/>
      <c r="BR41" s="53"/>
      <c r="BS41" s="53"/>
      <c r="BT41" s="53"/>
      <c r="BU41" s="53"/>
      <c r="BV41" s="53"/>
      <c r="BW41" s="53"/>
      <c r="BX41" s="53"/>
      <c r="BY41" s="53"/>
      <c r="BZ41" s="5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2"/>
      <c r="BM42" s="53"/>
      <c r="BN42" s="53"/>
      <c r="BO42" s="53"/>
      <c r="BP42" s="53"/>
      <c r="BQ42" s="53"/>
      <c r="BR42" s="53"/>
      <c r="BS42" s="53"/>
      <c r="BT42" s="53"/>
      <c r="BU42" s="53"/>
      <c r="BV42" s="53"/>
      <c r="BW42" s="53"/>
      <c r="BX42" s="53"/>
      <c r="BY42" s="53"/>
      <c r="BZ42" s="5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2"/>
      <c r="BM43" s="53"/>
      <c r="BN43" s="53"/>
      <c r="BO43" s="53"/>
      <c r="BP43" s="53"/>
      <c r="BQ43" s="53"/>
      <c r="BR43" s="53"/>
      <c r="BS43" s="53"/>
      <c r="BT43" s="53"/>
      <c r="BU43" s="53"/>
      <c r="BV43" s="53"/>
      <c r="BW43" s="53"/>
      <c r="BX43" s="53"/>
      <c r="BY43" s="53"/>
      <c r="BZ43" s="5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5"/>
      <c r="BM44" s="56"/>
      <c r="BN44" s="56"/>
      <c r="BO44" s="56"/>
      <c r="BP44" s="56"/>
      <c r="BQ44" s="56"/>
      <c r="BR44" s="56"/>
      <c r="BS44" s="56"/>
      <c r="BT44" s="56"/>
      <c r="BU44" s="56"/>
      <c r="BV44" s="56"/>
      <c r="BW44" s="56"/>
      <c r="BX44" s="56"/>
      <c r="BY44" s="56"/>
      <c r="BZ44" s="5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7" t="s">
        <v>30</v>
      </c>
      <c r="BM45" s="68"/>
      <c r="BN45" s="68"/>
      <c r="BO45" s="68"/>
      <c r="BP45" s="68"/>
      <c r="BQ45" s="68"/>
      <c r="BR45" s="68"/>
      <c r="BS45" s="68"/>
      <c r="BT45" s="68"/>
      <c r="BU45" s="68"/>
      <c r="BV45" s="68"/>
      <c r="BW45" s="68"/>
      <c r="BX45" s="68"/>
      <c r="BY45" s="68"/>
      <c r="BZ45" s="69"/>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2" t="s">
        <v>108</v>
      </c>
      <c r="BM47" s="53"/>
      <c r="BN47" s="53"/>
      <c r="BO47" s="53"/>
      <c r="BP47" s="53"/>
      <c r="BQ47" s="53"/>
      <c r="BR47" s="53"/>
      <c r="BS47" s="53"/>
      <c r="BT47" s="53"/>
      <c r="BU47" s="53"/>
      <c r="BV47" s="53"/>
      <c r="BW47" s="53"/>
      <c r="BX47" s="53"/>
      <c r="BY47" s="53"/>
      <c r="BZ47" s="5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2"/>
      <c r="BM48" s="53"/>
      <c r="BN48" s="53"/>
      <c r="BO48" s="53"/>
      <c r="BP48" s="53"/>
      <c r="BQ48" s="53"/>
      <c r="BR48" s="53"/>
      <c r="BS48" s="53"/>
      <c r="BT48" s="53"/>
      <c r="BU48" s="53"/>
      <c r="BV48" s="53"/>
      <c r="BW48" s="53"/>
      <c r="BX48" s="53"/>
      <c r="BY48" s="53"/>
      <c r="BZ48" s="5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2"/>
      <c r="BM49" s="53"/>
      <c r="BN49" s="53"/>
      <c r="BO49" s="53"/>
      <c r="BP49" s="53"/>
      <c r="BQ49" s="53"/>
      <c r="BR49" s="53"/>
      <c r="BS49" s="53"/>
      <c r="BT49" s="53"/>
      <c r="BU49" s="53"/>
      <c r="BV49" s="53"/>
      <c r="BW49" s="53"/>
      <c r="BX49" s="53"/>
      <c r="BY49" s="53"/>
      <c r="BZ49" s="5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2"/>
      <c r="BM50" s="53"/>
      <c r="BN50" s="53"/>
      <c r="BO50" s="53"/>
      <c r="BP50" s="53"/>
      <c r="BQ50" s="53"/>
      <c r="BR50" s="53"/>
      <c r="BS50" s="53"/>
      <c r="BT50" s="53"/>
      <c r="BU50" s="53"/>
      <c r="BV50" s="53"/>
      <c r="BW50" s="53"/>
      <c r="BX50" s="53"/>
      <c r="BY50" s="53"/>
      <c r="BZ50" s="5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2"/>
      <c r="BM51" s="53"/>
      <c r="BN51" s="53"/>
      <c r="BO51" s="53"/>
      <c r="BP51" s="53"/>
      <c r="BQ51" s="53"/>
      <c r="BR51" s="53"/>
      <c r="BS51" s="53"/>
      <c r="BT51" s="53"/>
      <c r="BU51" s="53"/>
      <c r="BV51" s="53"/>
      <c r="BW51" s="53"/>
      <c r="BX51" s="53"/>
      <c r="BY51" s="53"/>
      <c r="BZ51" s="5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2"/>
      <c r="BM52" s="53"/>
      <c r="BN52" s="53"/>
      <c r="BO52" s="53"/>
      <c r="BP52" s="53"/>
      <c r="BQ52" s="53"/>
      <c r="BR52" s="53"/>
      <c r="BS52" s="53"/>
      <c r="BT52" s="53"/>
      <c r="BU52" s="53"/>
      <c r="BV52" s="53"/>
      <c r="BW52" s="53"/>
      <c r="BX52" s="53"/>
      <c r="BY52" s="53"/>
      <c r="BZ52" s="5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2"/>
      <c r="BM53" s="53"/>
      <c r="BN53" s="53"/>
      <c r="BO53" s="53"/>
      <c r="BP53" s="53"/>
      <c r="BQ53" s="53"/>
      <c r="BR53" s="53"/>
      <c r="BS53" s="53"/>
      <c r="BT53" s="53"/>
      <c r="BU53" s="53"/>
      <c r="BV53" s="53"/>
      <c r="BW53" s="53"/>
      <c r="BX53" s="53"/>
      <c r="BY53" s="53"/>
      <c r="BZ53" s="5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2"/>
      <c r="BM54" s="53"/>
      <c r="BN54" s="53"/>
      <c r="BO54" s="53"/>
      <c r="BP54" s="53"/>
      <c r="BQ54" s="53"/>
      <c r="BR54" s="53"/>
      <c r="BS54" s="53"/>
      <c r="BT54" s="53"/>
      <c r="BU54" s="53"/>
      <c r="BV54" s="53"/>
      <c r="BW54" s="53"/>
      <c r="BX54" s="53"/>
      <c r="BY54" s="53"/>
      <c r="BZ54" s="5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2"/>
      <c r="BM55" s="53"/>
      <c r="BN55" s="53"/>
      <c r="BO55" s="53"/>
      <c r="BP55" s="53"/>
      <c r="BQ55" s="53"/>
      <c r="BR55" s="53"/>
      <c r="BS55" s="53"/>
      <c r="BT55" s="53"/>
      <c r="BU55" s="53"/>
      <c r="BV55" s="53"/>
      <c r="BW55" s="53"/>
      <c r="BX55" s="53"/>
      <c r="BY55" s="53"/>
      <c r="BZ55" s="54"/>
    </row>
    <row r="56" spans="1:78" ht="13.5" customHeight="1" x14ac:dyDescent="0.2">
      <c r="A56" s="2"/>
      <c r="B56" s="16"/>
      <c r="C56" s="58" t="s">
        <v>31</v>
      </c>
      <c r="D56" s="58"/>
      <c r="E56" s="58"/>
      <c r="F56" s="58"/>
      <c r="G56" s="58"/>
      <c r="H56" s="58"/>
      <c r="I56" s="58"/>
      <c r="J56" s="58"/>
      <c r="K56" s="58"/>
      <c r="L56" s="58"/>
      <c r="M56" s="58"/>
      <c r="N56" s="58"/>
      <c r="O56" s="58"/>
      <c r="P56" s="58"/>
      <c r="Q56" s="19"/>
      <c r="R56" s="58" t="s">
        <v>32</v>
      </c>
      <c r="S56" s="58"/>
      <c r="T56" s="58"/>
      <c r="U56" s="58"/>
      <c r="V56" s="58"/>
      <c r="W56" s="58"/>
      <c r="X56" s="58"/>
      <c r="Y56" s="58"/>
      <c r="Z56" s="58"/>
      <c r="AA56" s="58"/>
      <c r="AB56" s="58"/>
      <c r="AC56" s="58"/>
      <c r="AD56" s="58"/>
      <c r="AE56" s="58"/>
      <c r="AF56" s="19"/>
      <c r="AG56" s="58" t="s">
        <v>33</v>
      </c>
      <c r="AH56" s="58"/>
      <c r="AI56" s="58"/>
      <c r="AJ56" s="58"/>
      <c r="AK56" s="58"/>
      <c r="AL56" s="58"/>
      <c r="AM56" s="58"/>
      <c r="AN56" s="58"/>
      <c r="AO56" s="58"/>
      <c r="AP56" s="58"/>
      <c r="AQ56" s="58"/>
      <c r="AR56" s="58"/>
      <c r="AS56" s="58"/>
      <c r="AT56" s="58"/>
      <c r="AU56" s="19"/>
      <c r="AV56" s="58" t="s">
        <v>34</v>
      </c>
      <c r="AW56" s="58"/>
      <c r="AX56" s="58"/>
      <c r="AY56" s="58"/>
      <c r="AZ56" s="58"/>
      <c r="BA56" s="58"/>
      <c r="BB56" s="58"/>
      <c r="BC56" s="58"/>
      <c r="BD56" s="58"/>
      <c r="BE56" s="58"/>
      <c r="BF56" s="58"/>
      <c r="BG56" s="58"/>
      <c r="BH56" s="58"/>
      <c r="BI56" s="58"/>
      <c r="BJ56" s="18"/>
      <c r="BK56" s="2"/>
      <c r="BL56" s="52"/>
      <c r="BM56" s="53"/>
      <c r="BN56" s="53"/>
      <c r="BO56" s="53"/>
      <c r="BP56" s="53"/>
      <c r="BQ56" s="53"/>
      <c r="BR56" s="53"/>
      <c r="BS56" s="53"/>
      <c r="BT56" s="53"/>
      <c r="BU56" s="53"/>
      <c r="BV56" s="53"/>
      <c r="BW56" s="53"/>
      <c r="BX56" s="53"/>
      <c r="BY56" s="53"/>
      <c r="BZ56" s="54"/>
    </row>
    <row r="57" spans="1:78" ht="13.5" customHeight="1" x14ac:dyDescent="0.2">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52"/>
      <c r="BM57" s="53"/>
      <c r="BN57" s="53"/>
      <c r="BO57" s="53"/>
      <c r="BP57" s="53"/>
      <c r="BQ57" s="53"/>
      <c r="BR57" s="53"/>
      <c r="BS57" s="53"/>
      <c r="BT57" s="53"/>
      <c r="BU57" s="53"/>
      <c r="BV57" s="53"/>
      <c r="BW57" s="53"/>
      <c r="BX57" s="53"/>
      <c r="BY57" s="53"/>
      <c r="BZ57" s="54"/>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2"/>
      <c r="BM58" s="53"/>
      <c r="BN58" s="53"/>
      <c r="BO58" s="53"/>
      <c r="BP58" s="53"/>
      <c r="BQ58" s="53"/>
      <c r="BR58" s="53"/>
      <c r="BS58" s="53"/>
      <c r="BT58" s="53"/>
      <c r="BU58" s="53"/>
      <c r="BV58" s="53"/>
      <c r="BW58" s="53"/>
      <c r="BX58" s="53"/>
      <c r="BY58" s="53"/>
      <c r="BZ58" s="54"/>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2"/>
      <c r="BM59" s="53"/>
      <c r="BN59" s="53"/>
      <c r="BO59" s="53"/>
      <c r="BP59" s="53"/>
      <c r="BQ59" s="53"/>
      <c r="BR59" s="53"/>
      <c r="BS59" s="53"/>
      <c r="BT59" s="53"/>
      <c r="BU59" s="53"/>
      <c r="BV59" s="53"/>
      <c r="BW59" s="53"/>
      <c r="BX59" s="53"/>
      <c r="BY59" s="53"/>
      <c r="BZ59" s="54"/>
    </row>
    <row r="60" spans="1:78" ht="13.5" customHeight="1" x14ac:dyDescent="0.2">
      <c r="A60" s="2"/>
      <c r="B60" s="64" t="s">
        <v>35</v>
      </c>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6"/>
      <c r="BK60" s="2"/>
      <c r="BL60" s="52"/>
      <c r="BM60" s="53"/>
      <c r="BN60" s="53"/>
      <c r="BO60" s="53"/>
      <c r="BP60" s="53"/>
      <c r="BQ60" s="53"/>
      <c r="BR60" s="53"/>
      <c r="BS60" s="53"/>
      <c r="BT60" s="53"/>
      <c r="BU60" s="53"/>
      <c r="BV60" s="53"/>
      <c r="BW60" s="53"/>
      <c r="BX60" s="53"/>
      <c r="BY60" s="53"/>
      <c r="BZ60" s="54"/>
    </row>
    <row r="61" spans="1:78" ht="13.5" customHeight="1" x14ac:dyDescent="0.2">
      <c r="A61" s="2"/>
      <c r="B61" s="64"/>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6"/>
      <c r="BK61" s="2"/>
      <c r="BL61" s="52"/>
      <c r="BM61" s="53"/>
      <c r="BN61" s="53"/>
      <c r="BO61" s="53"/>
      <c r="BP61" s="53"/>
      <c r="BQ61" s="53"/>
      <c r="BR61" s="53"/>
      <c r="BS61" s="53"/>
      <c r="BT61" s="53"/>
      <c r="BU61" s="53"/>
      <c r="BV61" s="53"/>
      <c r="BW61" s="53"/>
      <c r="BX61" s="53"/>
      <c r="BY61" s="53"/>
      <c r="BZ61" s="5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2"/>
      <c r="BM62" s="53"/>
      <c r="BN62" s="53"/>
      <c r="BO62" s="53"/>
      <c r="BP62" s="53"/>
      <c r="BQ62" s="53"/>
      <c r="BR62" s="53"/>
      <c r="BS62" s="53"/>
      <c r="BT62" s="53"/>
      <c r="BU62" s="53"/>
      <c r="BV62" s="53"/>
      <c r="BW62" s="53"/>
      <c r="BX62" s="53"/>
      <c r="BY62" s="53"/>
      <c r="BZ62" s="5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5"/>
      <c r="BM63" s="56"/>
      <c r="BN63" s="56"/>
      <c r="BO63" s="56"/>
      <c r="BP63" s="56"/>
      <c r="BQ63" s="56"/>
      <c r="BR63" s="56"/>
      <c r="BS63" s="56"/>
      <c r="BT63" s="56"/>
      <c r="BU63" s="56"/>
      <c r="BV63" s="56"/>
      <c r="BW63" s="56"/>
      <c r="BX63" s="56"/>
      <c r="BY63" s="56"/>
      <c r="BZ63" s="5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7" t="s">
        <v>36</v>
      </c>
      <c r="BM64" s="68"/>
      <c r="BN64" s="68"/>
      <c r="BO64" s="68"/>
      <c r="BP64" s="68"/>
      <c r="BQ64" s="68"/>
      <c r="BR64" s="68"/>
      <c r="BS64" s="68"/>
      <c r="BT64" s="68"/>
      <c r="BU64" s="68"/>
      <c r="BV64" s="68"/>
      <c r="BW64" s="68"/>
      <c r="BX64" s="68"/>
      <c r="BY64" s="68"/>
      <c r="BZ64" s="69"/>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2" t="s">
        <v>110</v>
      </c>
      <c r="BM66" s="53"/>
      <c r="BN66" s="53"/>
      <c r="BO66" s="53"/>
      <c r="BP66" s="53"/>
      <c r="BQ66" s="53"/>
      <c r="BR66" s="53"/>
      <c r="BS66" s="53"/>
      <c r="BT66" s="53"/>
      <c r="BU66" s="53"/>
      <c r="BV66" s="53"/>
      <c r="BW66" s="53"/>
      <c r="BX66" s="53"/>
      <c r="BY66" s="53"/>
      <c r="BZ66" s="5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2"/>
      <c r="BM67" s="53"/>
      <c r="BN67" s="53"/>
      <c r="BO67" s="53"/>
      <c r="BP67" s="53"/>
      <c r="BQ67" s="53"/>
      <c r="BR67" s="53"/>
      <c r="BS67" s="53"/>
      <c r="BT67" s="53"/>
      <c r="BU67" s="53"/>
      <c r="BV67" s="53"/>
      <c r="BW67" s="53"/>
      <c r="BX67" s="53"/>
      <c r="BY67" s="53"/>
      <c r="BZ67" s="5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2"/>
      <c r="BM68" s="53"/>
      <c r="BN68" s="53"/>
      <c r="BO68" s="53"/>
      <c r="BP68" s="53"/>
      <c r="BQ68" s="53"/>
      <c r="BR68" s="53"/>
      <c r="BS68" s="53"/>
      <c r="BT68" s="53"/>
      <c r="BU68" s="53"/>
      <c r="BV68" s="53"/>
      <c r="BW68" s="53"/>
      <c r="BX68" s="53"/>
      <c r="BY68" s="53"/>
      <c r="BZ68" s="5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2"/>
      <c r="BM69" s="53"/>
      <c r="BN69" s="53"/>
      <c r="BO69" s="53"/>
      <c r="BP69" s="53"/>
      <c r="BQ69" s="53"/>
      <c r="BR69" s="53"/>
      <c r="BS69" s="53"/>
      <c r="BT69" s="53"/>
      <c r="BU69" s="53"/>
      <c r="BV69" s="53"/>
      <c r="BW69" s="53"/>
      <c r="BX69" s="53"/>
      <c r="BY69" s="53"/>
      <c r="BZ69" s="5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2"/>
      <c r="BM70" s="53"/>
      <c r="BN70" s="53"/>
      <c r="BO70" s="53"/>
      <c r="BP70" s="53"/>
      <c r="BQ70" s="53"/>
      <c r="BR70" s="53"/>
      <c r="BS70" s="53"/>
      <c r="BT70" s="53"/>
      <c r="BU70" s="53"/>
      <c r="BV70" s="53"/>
      <c r="BW70" s="53"/>
      <c r="BX70" s="53"/>
      <c r="BY70" s="53"/>
      <c r="BZ70" s="5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2"/>
      <c r="BM71" s="53"/>
      <c r="BN71" s="53"/>
      <c r="BO71" s="53"/>
      <c r="BP71" s="53"/>
      <c r="BQ71" s="53"/>
      <c r="BR71" s="53"/>
      <c r="BS71" s="53"/>
      <c r="BT71" s="53"/>
      <c r="BU71" s="53"/>
      <c r="BV71" s="53"/>
      <c r="BW71" s="53"/>
      <c r="BX71" s="53"/>
      <c r="BY71" s="53"/>
      <c r="BZ71" s="5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2"/>
      <c r="BM72" s="53"/>
      <c r="BN72" s="53"/>
      <c r="BO72" s="53"/>
      <c r="BP72" s="53"/>
      <c r="BQ72" s="53"/>
      <c r="BR72" s="53"/>
      <c r="BS72" s="53"/>
      <c r="BT72" s="53"/>
      <c r="BU72" s="53"/>
      <c r="BV72" s="53"/>
      <c r="BW72" s="53"/>
      <c r="BX72" s="53"/>
      <c r="BY72" s="53"/>
      <c r="BZ72" s="5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2"/>
      <c r="BM73" s="53"/>
      <c r="BN73" s="53"/>
      <c r="BO73" s="53"/>
      <c r="BP73" s="53"/>
      <c r="BQ73" s="53"/>
      <c r="BR73" s="53"/>
      <c r="BS73" s="53"/>
      <c r="BT73" s="53"/>
      <c r="BU73" s="53"/>
      <c r="BV73" s="53"/>
      <c r="BW73" s="53"/>
      <c r="BX73" s="53"/>
      <c r="BY73" s="53"/>
      <c r="BZ73" s="5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2"/>
      <c r="BM74" s="53"/>
      <c r="BN74" s="53"/>
      <c r="BO74" s="53"/>
      <c r="BP74" s="53"/>
      <c r="BQ74" s="53"/>
      <c r="BR74" s="53"/>
      <c r="BS74" s="53"/>
      <c r="BT74" s="53"/>
      <c r="BU74" s="53"/>
      <c r="BV74" s="53"/>
      <c r="BW74" s="53"/>
      <c r="BX74" s="53"/>
      <c r="BY74" s="53"/>
      <c r="BZ74" s="5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2"/>
      <c r="BM75" s="53"/>
      <c r="BN75" s="53"/>
      <c r="BO75" s="53"/>
      <c r="BP75" s="53"/>
      <c r="BQ75" s="53"/>
      <c r="BR75" s="53"/>
      <c r="BS75" s="53"/>
      <c r="BT75" s="53"/>
      <c r="BU75" s="53"/>
      <c r="BV75" s="53"/>
      <c r="BW75" s="53"/>
      <c r="BX75" s="53"/>
      <c r="BY75" s="53"/>
      <c r="BZ75" s="5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2"/>
      <c r="BM76" s="53"/>
      <c r="BN76" s="53"/>
      <c r="BO76" s="53"/>
      <c r="BP76" s="53"/>
      <c r="BQ76" s="53"/>
      <c r="BR76" s="53"/>
      <c r="BS76" s="53"/>
      <c r="BT76" s="53"/>
      <c r="BU76" s="53"/>
      <c r="BV76" s="53"/>
      <c r="BW76" s="53"/>
      <c r="BX76" s="53"/>
      <c r="BY76" s="53"/>
      <c r="BZ76" s="5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2"/>
      <c r="BM77" s="53"/>
      <c r="BN77" s="53"/>
      <c r="BO77" s="53"/>
      <c r="BP77" s="53"/>
      <c r="BQ77" s="53"/>
      <c r="BR77" s="53"/>
      <c r="BS77" s="53"/>
      <c r="BT77" s="53"/>
      <c r="BU77" s="53"/>
      <c r="BV77" s="53"/>
      <c r="BW77" s="53"/>
      <c r="BX77" s="53"/>
      <c r="BY77" s="53"/>
      <c r="BZ77" s="5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2"/>
      <c r="BM78" s="53"/>
      <c r="BN78" s="53"/>
      <c r="BO78" s="53"/>
      <c r="BP78" s="53"/>
      <c r="BQ78" s="53"/>
      <c r="BR78" s="53"/>
      <c r="BS78" s="53"/>
      <c r="BT78" s="53"/>
      <c r="BU78" s="53"/>
      <c r="BV78" s="53"/>
      <c r="BW78" s="53"/>
      <c r="BX78" s="53"/>
      <c r="BY78" s="53"/>
      <c r="BZ78" s="54"/>
    </row>
    <row r="79" spans="1:78" ht="13.5" customHeight="1" x14ac:dyDescent="0.2">
      <c r="A79" s="2"/>
      <c r="B79" s="16"/>
      <c r="C79" s="58" t="s">
        <v>37</v>
      </c>
      <c r="D79" s="58"/>
      <c r="E79" s="58"/>
      <c r="F79" s="58"/>
      <c r="G79" s="58"/>
      <c r="H79" s="58"/>
      <c r="I79" s="58"/>
      <c r="J79" s="58"/>
      <c r="K79" s="58"/>
      <c r="L79" s="58"/>
      <c r="M79" s="58"/>
      <c r="N79" s="58"/>
      <c r="O79" s="58"/>
      <c r="P79" s="58"/>
      <c r="Q79" s="58"/>
      <c r="R79" s="58"/>
      <c r="S79" s="58"/>
      <c r="T79" s="58"/>
      <c r="U79" s="19"/>
      <c r="V79" s="19"/>
      <c r="W79" s="58" t="s">
        <v>38</v>
      </c>
      <c r="X79" s="58"/>
      <c r="Y79" s="58"/>
      <c r="Z79" s="58"/>
      <c r="AA79" s="58"/>
      <c r="AB79" s="58"/>
      <c r="AC79" s="58"/>
      <c r="AD79" s="58"/>
      <c r="AE79" s="58"/>
      <c r="AF79" s="58"/>
      <c r="AG79" s="58"/>
      <c r="AH79" s="58"/>
      <c r="AI79" s="58"/>
      <c r="AJ79" s="58"/>
      <c r="AK79" s="58"/>
      <c r="AL79" s="58"/>
      <c r="AM79" s="58"/>
      <c r="AN79" s="58"/>
      <c r="AO79" s="19"/>
      <c r="AP79" s="19"/>
      <c r="AQ79" s="58" t="s">
        <v>39</v>
      </c>
      <c r="AR79" s="58"/>
      <c r="AS79" s="58"/>
      <c r="AT79" s="58"/>
      <c r="AU79" s="58"/>
      <c r="AV79" s="58"/>
      <c r="AW79" s="58"/>
      <c r="AX79" s="58"/>
      <c r="AY79" s="58"/>
      <c r="AZ79" s="58"/>
      <c r="BA79" s="58"/>
      <c r="BB79" s="58"/>
      <c r="BC79" s="58"/>
      <c r="BD79" s="58"/>
      <c r="BE79" s="58"/>
      <c r="BF79" s="58"/>
      <c r="BG79" s="58"/>
      <c r="BH79" s="58"/>
      <c r="BI79" s="17"/>
      <c r="BJ79" s="18"/>
      <c r="BK79" s="2"/>
      <c r="BL79" s="52"/>
      <c r="BM79" s="53"/>
      <c r="BN79" s="53"/>
      <c r="BO79" s="53"/>
      <c r="BP79" s="53"/>
      <c r="BQ79" s="53"/>
      <c r="BR79" s="53"/>
      <c r="BS79" s="53"/>
      <c r="BT79" s="53"/>
      <c r="BU79" s="53"/>
      <c r="BV79" s="53"/>
      <c r="BW79" s="53"/>
      <c r="BX79" s="53"/>
      <c r="BY79" s="53"/>
      <c r="BZ79" s="54"/>
    </row>
    <row r="80" spans="1:78" ht="13.5" customHeight="1" x14ac:dyDescent="0.2">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52"/>
      <c r="BM80" s="53"/>
      <c r="BN80" s="53"/>
      <c r="BO80" s="53"/>
      <c r="BP80" s="53"/>
      <c r="BQ80" s="53"/>
      <c r="BR80" s="53"/>
      <c r="BS80" s="53"/>
      <c r="BT80" s="53"/>
      <c r="BU80" s="53"/>
      <c r="BV80" s="53"/>
      <c r="BW80" s="53"/>
      <c r="BX80" s="53"/>
      <c r="BY80" s="53"/>
      <c r="BZ80" s="54"/>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2"/>
      <c r="BM81" s="53"/>
      <c r="BN81" s="53"/>
      <c r="BO81" s="53"/>
      <c r="BP81" s="53"/>
      <c r="BQ81" s="53"/>
      <c r="BR81" s="53"/>
      <c r="BS81" s="53"/>
      <c r="BT81" s="53"/>
      <c r="BU81" s="53"/>
      <c r="BV81" s="53"/>
      <c r="BW81" s="53"/>
      <c r="BX81" s="53"/>
      <c r="BY81" s="53"/>
      <c r="BZ81" s="54"/>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5"/>
      <c r="BM82" s="56"/>
      <c r="BN82" s="56"/>
      <c r="BO82" s="56"/>
      <c r="BP82" s="56"/>
      <c r="BQ82" s="56"/>
      <c r="BR82" s="56"/>
      <c r="BS82" s="56"/>
      <c r="BT82" s="56"/>
      <c r="BU82" s="56"/>
      <c r="BV82" s="56"/>
      <c r="BW82" s="56"/>
      <c r="BX82" s="56"/>
      <c r="BY82" s="56"/>
      <c r="BZ82" s="57"/>
    </row>
    <row r="83" spans="1:78" x14ac:dyDescent="0.2">
      <c r="C83" s="2" t="s">
        <v>40</v>
      </c>
    </row>
    <row r="84" spans="1:78" x14ac:dyDescent="0.2">
      <c r="C84" s="2" t="s">
        <v>41</v>
      </c>
    </row>
  </sheetData>
  <sheetProtection password="B501" sheet="1" objects="1" scenarios="1" formatCells="0" formatColumns="0" formatRows="0"/>
  <mergeCells count="55">
    <mergeCell ref="AV34:BI35"/>
    <mergeCell ref="BL64:BZ65"/>
    <mergeCell ref="BL45:BZ46"/>
    <mergeCell ref="BL47:BZ63"/>
    <mergeCell ref="BL66:BZ82"/>
    <mergeCell ref="C79:T80"/>
    <mergeCell ref="W79:AN80"/>
    <mergeCell ref="AQ79:BH80"/>
    <mergeCell ref="BL11:BZ13"/>
    <mergeCell ref="B14:BJ15"/>
    <mergeCell ref="BL14:BZ15"/>
    <mergeCell ref="BL16:BZ44"/>
    <mergeCell ref="C34:P35"/>
    <mergeCell ref="R34:AE35"/>
    <mergeCell ref="C56:P57"/>
    <mergeCell ref="R56:AE57"/>
    <mergeCell ref="B60:BJ61"/>
    <mergeCell ref="AG56:AT57"/>
    <mergeCell ref="AV56:BI57"/>
    <mergeCell ref="AG34:AT35"/>
    <mergeCell ref="BL8:BM8"/>
    <mergeCell ref="B9:H9"/>
    <mergeCell ref="B10:H10"/>
    <mergeCell ref="I10:O10"/>
    <mergeCell ref="BL10:BM10"/>
    <mergeCell ref="BB10:BI10"/>
    <mergeCell ref="P10:V10"/>
    <mergeCell ref="W10:AC10"/>
    <mergeCell ref="AD10:AJ10"/>
    <mergeCell ref="AL10:AS10"/>
    <mergeCell ref="AT10:BA10"/>
    <mergeCell ref="B8:H8"/>
    <mergeCell ref="I8:O8"/>
    <mergeCell ref="P8:V8"/>
    <mergeCell ref="W8:AC8"/>
    <mergeCell ref="BB8:BI8"/>
    <mergeCell ref="I9:O9"/>
    <mergeCell ref="P9:V9"/>
    <mergeCell ref="W9:AC9"/>
    <mergeCell ref="AD9:AJ9"/>
    <mergeCell ref="BL9:BM9"/>
    <mergeCell ref="AT9:BA9"/>
    <mergeCell ref="BB9:BI9"/>
    <mergeCell ref="AL9:AS9"/>
    <mergeCell ref="AL8:AS8"/>
    <mergeCell ref="AT8:BA8"/>
    <mergeCell ref="W7:AC7"/>
    <mergeCell ref="AL7:AS7"/>
    <mergeCell ref="B2:BZ4"/>
    <mergeCell ref="B6:AC6"/>
    <mergeCell ref="B7:H7"/>
    <mergeCell ref="I7:O7"/>
    <mergeCell ref="P7:V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220001</v>
      </c>
      <c r="D6" s="31">
        <f t="shared" si="3"/>
        <v>47</v>
      </c>
      <c r="E6" s="31">
        <f t="shared" si="3"/>
        <v>17</v>
      </c>
      <c r="F6" s="31">
        <f t="shared" si="3"/>
        <v>3</v>
      </c>
      <c r="G6" s="31">
        <f t="shared" si="3"/>
        <v>0</v>
      </c>
      <c r="H6" s="31" t="str">
        <f t="shared" si="3"/>
        <v>静岡県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53.71</v>
      </c>
      <c r="P6" s="32">
        <f t="shared" si="3"/>
        <v>100</v>
      </c>
      <c r="Q6" s="32">
        <f t="shared" si="3"/>
        <v>0</v>
      </c>
      <c r="R6" s="32">
        <f t="shared" si="3"/>
        <v>3786106</v>
      </c>
      <c r="S6" s="32">
        <f t="shared" si="3"/>
        <v>7778.7</v>
      </c>
      <c r="T6" s="32">
        <f t="shared" si="3"/>
        <v>486.73</v>
      </c>
      <c r="U6" s="32">
        <f t="shared" si="3"/>
        <v>831410</v>
      </c>
      <c r="V6" s="32">
        <f t="shared" si="3"/>
        <v>171.19</v>
      </c>
      <c r="W6" s="32">
        <f t="shared" si="3"/>
        <v>4856.6499999999996</v>
      </c>
      <c r="X6" s="33">
        <f>IF(X7="",NA(),X7)</f>
        <v>83.59</v>
      </c>
      <c r="Y6" s="33">
        <f t="shared" ref="Y6:AG6" si="4">IF(Y7="",NA(),Y7)</f>
        <v>81.819999999999993</v>
      </c>
      <c r="Z6" s="33">
        <f t="shared" si="4"/>
        <v>80.61</v>
      </c>
      <c r="AA6" s="33">
        <f t="shared" si="4"/>
        <v>86.06</v>
      </c>
      <c r="AB6" s="33">
        <f t="shared" si="4"/>
        <v>87.83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294.98</v>
      </c>
      <c r="BF6" s="33">
        <f t="shared" ref="BF6:BN6" si="7">IF(BF7="",NA(),BF7)</f>
        <v>213.7</v>
      </c>
      <c r="BG6" s="33">
        <f t="shared" si="7"/>
        <v>196.74</v>
      </c>
      <c r="BH6" s="33">
        <f t="shared" si="7"/>
        <v>238.26</v>
      </c>
      <c r="BI6" s="33">
        <f t="shared" si="7"/>
        <v>242.94</v>
      </c>
      <c r="BJ6" s="33">
        <f t="shared" si="7"/>
        <v>473.06</v>
      </c>
      <c r="BK6" s="33">
        <f t="shared" si="7"/>
        <v>479.57</v>
      </c>
      <c r="BL6" s="33">
        <f t="shared" si="7"/>
        <v>376.18</v>
      </c>
      <c r="BM6" s="33">
        <f t="shared" si="7"/>
        <v>385.46</v>
      </c>
      <c r="BN6" s="33">
        <f t="shared" si="7"/>
        <v>350.99</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60.55</v>
      </c>
      <c r="CB6" s="33">
        <f t="shared" ref="CB6:CJ6" si="9">IF(CB7="",NA(),CB7)</f>
        <v>55.6</v>
      </c>
      <c r="CC6" s="33">
        <f t="shared" si="9"/>
        <v>59.46</v>
      </c>
      <c r="CD6" s="33">
        <f t="shared" si="9"/>
        <v>59.08</v>
      </c>
      <c r="CE6" s="33">
        <f t="shared" si="9"/>
        <v>67.7</v>
      </c>
      <c r="CF6" s="33">
        <f t="shared" si="9"/>
        <v>72.3</v>
      </c>
      <c r="CG6" s="33">
        <f t="shared" si="9"/>
        <v>68.48</v>
      </c>
      <c r="CH6" s="33">
        <f t="shared" si="9"/>
        <v>74.37</v>
      </c>
      <c r="CI6" s="33">
        <f t="shared" si="9"/>
        <v>72.790000000000006</v>
      </c>
      <c r="CJ6" s="33">
        <f t="shared" si="9"/>
        <v>84.43</v>
      </c>
      <c r="CK6" s="32" t="str">
        <f>IF(CK7="","",IF(CK7="-","【-】","【"&amp;SUBSTITUTE(TEXT(CK7,"#,##0.00"),"-","△")&amp;"】"))</f>
        <v>【69.26】</v>
      </c>
      <c r="CL6" s="33">
        <f>IF(CL7="",NA(),CL7)</f>
        <v>74.41</v>
      </c>
      <c r="CM6" s="33">
        <f t="shared" ref="CM6:CU6" si="10">IF(CM7="",NA(),CM7)</f>
        <v>66.86</v>
      </c>
      <c r="CN6" s="33">
        <f t="shared" si="10"/>
        <v>65.25</v>
      </c>
      <c r="CO6" s="33">
        <f t="shared" si="10"/>
        <v>72.03</v>
      </c>
      <c r="CP6" s="33">
        <f t="shared" si="10"/>
        <v>70.42</v>
      </c>
      <c r="CQ6" s="33">
        <f t="shared" si="10"/>
        <v>63</v>
      </c>
      <c r="CR6" s="33">
        <f t="shared" si="10"/>
        <v>63.22</v>
      </c>
      <c r="CS6" s="33">
        <f t="shared" si="10"/>
        <v>60.25</v>
      </c>
      <c r="CT6" s="33">
        <f t="shared" si="10"/>
        <v>62.32</v>
      </c>
      <c r="CU6" s="33">
        <f t="shared" si="10"/>
        <v>64.010000000000005</v>
      </c>
      <c r="CV6" s="32" t="str">
        <f>IF(CV7="","",IF(CV7="-","【-】","【"&amp;SUBSTITUTE(TEXT(CV7,"#,##0.00"),"-","△")&amp;"】"))</f>
        <v>【64.78】</v>
      </c>
      <c r="CW6" s="33">
        <f>IF(CW7="",NA(),CW7)</f>
        <v>90.37</v>
      </c>
      <c r="CX6" s="33">
        <f t="shared" ref="CX6:DF6" si="11">IF(CX7="",NA(),CX7)</f>
        <v>90.35</v>
      </c>
      <c r="CY6" s="33">
        <f t="shared" si="11"/>
        <v>90.8</v>
      </c>
      <c r="CZ6" s="33">
        <f t="shared" si="11"/>
        <v>92.46</v>
      </c>
      <c r="DA6" s="33">
        <f t="shared" si="11"/>
        <v>92.46</v>
      </c>
      <c r="DB6" s="33">
        <f t="shared" si="11"/>
        <v>86</v>
      </c>
      <c r="DC6" s="33">
        <f t="shared" si="11"/>
        <v>86.58</v>
      </c>
      <c r="DD6" s="33">
        <f t="shared" si="11"/>
        <v>87.56</v>
      </c>
      <c r="DE6" s="33">
        <f t="shared" si="11"/>
        <v>87.52</v>
      </c>
      <c r="DF6" s="33">
        <f t="shared" si="11"/>
        <v>87.99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7.0000000000000007E-2</v>
      </c>
      <c r="EK6" s="33">
        <f t="shared" si="14"/>
        <v>0.02</v>
      </c>
      <c r="EL6" s="33">
        <f t="shared" si="14"/>
        <v>0.05</v>
      </c>
      <c r="EM6" s="33">
        <f t="shared" si="14"/>
        <v>0.06</v>
      </c>
      <c r="EN6" s="32" t="str">
        <f>IF(EN7="","",IF(EN7="-","【-】","【"&amp;SUBSTITUTE(TEXT(EN7,"#,##0.00"),"-","△")&amp;"】"))</f>
        <v>【0.11】</v>
      </c>
    </row>
    <row r="7" spans="1:144" s="34" customFormat="1" x14ac:dyDescent="0.2">
      <c r="A7" s="26"/>
      <c r="B7" s="35">
        <v>2014</v>
      </c>
      <c r="C7" s="35">
        <v>220001</v>
      </c>
      <c r="D7" s="35">
        <v>47</v>
      </c>
      <c r="E7" s="35">
        <v>17</v>
      </c>
      <c r="F7" s="35">
        <v>3</v>
      </c>
      <c r="G7" s="35">
        <v>0</v>
      </c>
      <c r="H7" s="35" t="s">
        <v>96</v>
      </c>
      <c r="I7" s="35" t="s">
        <v>97</v>
      </c>
      <c r="J7" s="35" t="s">
        <v>98</v>
      </c>
      <c r="K7" s="35" t="s">
        <v>99</v>
      </c>
      <c r="L7" s="35" t="s">
        <v>100</v>
      </c>
      <c r="M7" s="36" t="s">
        <v>101</v>
      </c>
      <c r="N7" s="36" t="s">
        <v>102</v>
      </c>
      <c r="O7" s="36">
        <v>53.71</v>
      </c>
      <c r="P7" s="36">
        <v>100</v>
      </c>
      <c r="Q7" s="36">
        <v>0</v>
      </c>
      <c r="R7" s="36">
        <v>3786106</v>
      </c>
      <c r="S7" s="36">
        <v>7778.7</v>
      </c>
      <c r="T7" s="36">
        <v>486.73</v>
      </c>
      <c r="U7" s="36">
        <v>831410</v>
      </c>
      <c r="V7" s="36">
        <v>171.19</v>
      </c>
      <c r="W7" s="36">
        <v>4856.6499999999996</v>
      </c>
      <c r="X7" s="36">
        <v>83.59</v>
      </c>
      <c r="Y7" s="36">
        <v>81.819999999999993</v>
      </c>
      <c r="Z7" s="36">
        <v>80.61</v>
      </c>
      <c r="AA7" s="36">
        <v>86.06</v>
      </c>
      <c r="AB7" s="36">
        <v>87.83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294.98</v>
      </c>
      <c r="BF7" s="36">
        <v>213.7</v>
      </c>
      <c r="BG7" s="36">
        <v>196.74</v>
      </c>
      <c r="BH7" s="36">
        <v>238.26</v>
      </c>
      <c r="BI7" s="36">
        <v>242.94</v>
      </c>
      <c r="BJ7" s="36">
        <v>473.06</v>
      </c>
      <c r="BK7" s="36">
        <v>479.57</v>
      </c>
      <c r="BL7" s="36">
        <v>376.18</v>
      </c>
      <c r="BM7" s="36">
        <v>385.46</v>
      </c>
      <c r="BN7" s="36">
        <v>350.99</v>
      </c>
      <c r="BO7" s="36">
        <v>400.47</v>
      </c>
      <c r="BP7" s="36">
        <v>0</v>
      </c>
      <c r="BQ7" s="36">
        <v>0</v>
      </c>
      <c r="BR7" s="36">
        <v>0</v>
      </c>
      <c r="BS7" s="36">
        <v>0</v>
      </c>
      <c r="BT7" s="36">
        <v>0</v>
      </c>
      <c r="BU7" s="36">
        <v>0</v>
      </c>
      <c r="BV7" s="36">
        <v>0</v>
      </c>
      <c r="BW7" s="36">
        <v>0</v>
      </c>
      <c r="BX7" s="36">
        <v>0</v>
      </c>
      <c r="BY7" s="36">
        <v>0</v>
      </c>
      <c r="BZ7" s="36">
        <v>0</v>
      </c>
      <c r="CA7" s="36">
        <v>60.55</v>
      </c>
      <c r="CB7" s="36">
        <v>55.6</v>
      </c>
      <c r="CC7" s="36">
        <v>59.46</v>
      </c>
      <c r="CD7" s="36">
        <v>59.08</v>
      </c>
      <c r="CE7" s="36">
        <v>67.7</v>
      </c>
      <c r="CF7" s="36">
        <v>72.3</v>
      </c>
      <c r="CG7" s="36">
        <v>68.48</v>
      </c>
      <c r="CH7" s="36">
        <v>74.37</v>
      </c>
      <c r="CI7" s="36">
        <v>72.790000000000006</v>
      </c>
      <c r="CJ7" s="36">
        <v>84.43</v>
      </c>
      <c r="CK7" s="36">
        <v>69.260000000000005</v>
      </c>
      <c r="CL7" s="36">
        <v>74.41</v>
      </c>
      <c r="CM7" s="36">
        <v>66.86</v>
      </c>
      <c r="CN7" s="36">
        <v>65.25</v>
      </c>
      <c r="CO7" s="36">
        <v>72.03</v>
      </c>
      <c r="CP7" s="36">
        <v>70.42</v>
      </c>
      <c r="CQ7" s="36">
        <v>63</v>
      </c>
      <c r="CR7" s="36">
        <v>63.22</v>
      </c>
      <c r="CS7" s="36">
        <v>60.25</v>
      </c>
      <c r="CT7" s="36">
        <v>62.32</v>
      </c>
      <c r="CU7" s="36">
        <v>64.010000000000005</v>
      </c>
      <c r="CV7" s="36">
        <v>64.78</v>
      </c>
      <c r="CW7" s="36">
        <v>90.37</v>
      </c>
      <c r="CX7" s="36">
        <v>90.35</v>
      </c>
      <c r="CY7" s="36">
        <v>90.8</v>
      </c>
      <c r="CZ7" s="36">
        <v>92.46</v>
      </c>
      <c r="DA7" s="36">
        <v>92.46</v>
      </c>
      <c r="DB7" s="36">
        <v>86</v>
      </c>
      <c r="DC7" s="36">
        <v>86.58</v>
      </c>
      <c r="DD7" s="36">
        <v>87.56</v>
      </c>
      <c r="DE7" s="36">
        <v>87.52</v>
      </c>
      <c r="DF7" s="36">
        <v>87.99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7.0000000000000007E-2</v>
      </c>
      <c r="EK7" s="36">
        <v>0.02</v>
      </c>
      <c r="EL7" s="36">
        <v>0.05</v>
      </c>
      <c r="EM7" s="36">
        <v>0.06</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DH4:DR4"/>
    <mergeCell ref="DS4:EC4"/>
    <mergeCell ref="ED4:EN4"/>
    <mergeCell ref="H3:W4"/>
    <mergeCell ref="X3:DG3"/>
    <mergeCell ref="DH3:EN3"/>
    <mergeCell ref="X4:AH4"/>
    <mergeCell ref="AI4:AS4"/>
    <mergeCell ref="AT4:BD4"/>
    <mergeCell ref="BE4:BO4"/>
    <mergeCell ref="BP4:BZ4"/>
    <mergeCell ref="CA4:CK4"/>
    <mergeCell ref="CL4:CV4"/>
    <mergeCell ref="CW4:DG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2016-02-09T08:10:08Z</cp:lastPrinted>
  <dcterms:created xsi:type="dcterms:W3CDTF">2016-01-14T10:45:29Z</dcterms:created>
  <dcterms:modified xsi:type="dcterms:W3CDTF">2016-02-24T07:26:34Z</dcterms:modified>
</cp:coreProperties>
</file>