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<sst xmlns="http://schemas.openxmlformats.org/spreadsheetml/2006/main" count="221" uniqueCount="111">
  <si>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</si>
  <si>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</si>
  <si>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</si>
  <si>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</si>
  <si>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</si>
  <si>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</si>
  <si>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</si>
  <si>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</si>
  <si>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</si>
  <si>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</si>
  <si>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</si>
  <si>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</si>
  <si>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</si>
  <si>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</si>
  <si>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</si>
  <si>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</si>
  <si>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</si>
  <si>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</si>
  <si>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</si>
  <si>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</si>
  <si>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</si>
  <si>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</si>
  <si>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</si>
  <si>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</si>
  <si>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</si>
  <si>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</si>
  <si>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</si>
  <si>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</si>
  <si>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</si>
  <si>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</si>
  <si>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</si>
  <si>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</si>
  <si>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</si>
  <si>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</si>
  <si>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</si>
  <si>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</si>
  <si>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</si>
  <si>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</si>
  <si>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</si>
  <si>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</si>
  <si>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</si>
  <si>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</si>
  <si>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</si>
  <si>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</si>
  <si>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</si>
  <si>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</si>
  <si>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</si>
  <si>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</si>
  <si>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</si>
  <si>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</si>
  <si>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</si>
  <si>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</si>
  <si>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</si>
  <si>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</si>
  <si>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</si>
  <si>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</si>
  <si>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</si>
  <si>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</si>
  <si>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</si>
  <si>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</si>
  <si>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</si>
  <si>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</si>
  <si>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</si>
  <si>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</si>
  <si>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</si>
  <si>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</si>
  <si>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</si>
  <si>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</si>
  <si>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</si>
  <si>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</si>
  <si>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</si>
  <si>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</si>
  <si>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</si>
  <si>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</si>
  <si>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</si>
  <si>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</si>
  <si>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</si>
  <si>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</si>
  <si>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</si>
  <si>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</si>
  <si>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</si>
  <si>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</si>
  <si>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</si>
  <si>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</si>
  <si>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</si>
  <si>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</si>
  <si>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</si>
  <si>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</si>
  <si>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</si>
  <si>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</si>
  <si>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</si>
  <si>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</si>
  <si>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</si>
  <si>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</si>
  <si>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</si>
  <si>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</si>
  <si>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</si>
  <si>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</si>
  <si>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</si>
  <si>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</si>
  <si>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</si>
  <si>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</si>
  <si>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</si>
  <si>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</si>
  <si>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</si>
  <si>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</si>
  <si>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</si>
  <si>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</si>
  <si>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について、管渠改善率は低い値が出ているが、これは老朽化の進んだ管渠が少ないためであり、更新が必要なものについては適切に整備を進めている。なお、法非適用企業では指標が管渠改善率のみとなっており、他の老朽化の状況を示す指標と併せて分析することができないので、今後、平成30年度を目途に法適用化をすることにより、有形固定資産減価償却率や管渠老朽化率等の指標と併せて分析を行い、投資計画等の検討を図っていく。</t>
    <rPh sb="1" eb="4">
      <t>ロウキュウカ</t>
    </rPh>
    <rPh sb="5" eb="7">
      <t>ジョウキョウ</t>
    </rPh>
    <rPh sb="12" eb="14">
      <t>カンキョ</t>
    </rPh>
    <rPh sb="14" eb="16">
      <t>カイゼン</t>
    </rPh>
    <rPh sb="16" eb="17">
      <t>リツ</t>
    </rPh>
    <rPh sb="18" eb="19">
      <t>ヒク</t>
    </rPh>
    <rPh sb="20" eb="21">
      <t>アタイ</t>
    </rPh>
    <rPh sb="22" eb="23">
      <t>デ</t>
    </rPh>
    <rPh sb="31" eb="34">
      <t>ロウキュウカ</t>
    </rPh>
    <rPh sb="35" eb="36">
      <t>スス</t>
    </rPh>
    <rPh sb="38" eb="40">
      <t>カンキョ</t>
    </rPh>
    <rPh sb="41" eb="42">
      <t>スク</t>
    </rPh>
    <rPh sb="50" eb="52">
      <t>コウシン</t>
    </rPh>
    <rPh sb="53" eb="55">
      <t>ヒツヨウ</t>
    </rPh>
    <rPh sb="63" eb="65">
      <t>テキセツ</t>
    </rPh>
    <rPh sb="66" eb="68">
      <t>セイビ</t>
    </rPh>
    <rPh sb="69" eb="70">
      <t>スス</t>
    </rPh>
    <rPh sb="78" eb="79">
      <t>ホウ</t>
    </rPh>
    <rPh sb="79" eb="80">
      <t>ヒ</t>
    </rPh>
    <rPh sb="80" eb="82">
      <t>テキヨウ</t>
    </rPh>
    <rPh sb="82" eb="84">
      <t>キギョウ</t>
    </rPh>
    <rPh sb="86" eb="88">
      <t>シヒョウ</t>
    </rPh>
    <rPh sb="89" eb="91">
      <t>カンキョ</t>
    </rPh>
    <rPh sb="91" eb="93">
      <t>カイゼン</t>
    </rPh>
    <rPh sb="93" eb="94">
      <t>リツ</t>
    </rPh>
    <rPh sb="103" eb="104">
      <t>タ</t>
    </rPh>
    <rPh sb="105" eb="108">
      <t>ロウキュウカ</t>
    </rPh>
    <rPh sb="109" eb="111">
      <t>ジョウキョウ</t>
    </rPh>
    <rPh sb="112" eb="113">
      <t>シメ</t>
    </rPh>
    <rPh sb="114" eb="116">
      <t>シヒョウ</t>
    </rPh>
    <rPh sb="117" eb="118">
      <t>アワ</t>
    </rPh>
    <rPh sb="120" eb="122">
      <t>ブンセキ</t>
    </rPh>
    <rPh sb="134" eb="136">
      <t>コンゴ</t>
    </rPh>
    <rPh sb="137" eb="139">
      <t>ヘイセイ</t>
    </rPh>
    <rPh sb="141" eb="142">
      <t>ネン</t>
    </rPh>
    <rPh sb="142" eb="143">
      <t>ド</t>
    </rPh>
    <rPh sb="144" eb="146">
      <t>モクト</t>
    </rPh>
    <rPh sb="147" eb="148">
      <t>ホウ</t>
    </rPh>
    <rPh sb="148" eb="150">
      <t>テキヨウ</t>
    </rPh>
    <rPh sb="150" eb="151">
      <t>カ</t>
    </rPh>
    <rPh sb="160" eb="162">
      <t>ユウケイ</t>
    </rPh>
    <rPh sb="162" eb="164">
      <t>コテイ</t>
    </rPh>
    <rPh sb="164" eb="166">
      <t>シサン</t>
    </rPh>
    <rPh sb="166" eb="168">
      <t>ゲンカ</t>
    </rPh>
    <rPh sb="168" eb="170">
      <t>ショウキャク</t>
    </rPh>
    <rPh sb="170" eb="171">
      <t>リツ</t>
    </rPh>
    <rPh sb="172" eb="174">
      <t>カンキョ</t>
    </rPh>
    <rPh sb="174" eb="177">
      <t>ロウキュウカ</t>
    </rPh>
    <rPh sb="177" eb="178">
      <t>リツ</t>
    </rPh>
    <rPh sb="178" eb="179">
      <t>トウ</t>
    </rPh>
    <rPh sb="180" eb="182">
      <t>シヒョウ</t>
    </rPh>
    <rPh sb="183" eb="184">
      <t>アワ</t>
    </rPh>
    <rPh sb="186" eb="188">
      <t>ブンセキ</t>
    </rPh>
    <rPh sb="189" eb="190">
      <t>オコナ</t>
    </rPh>
    <rPh sb="192" eb="194">
      <t>トウシ</t>
    </rPh>
    <rPh sb="194" eb="196">
      <t>ケイカク</t>
    </rPh>
    <rPh sb="196" eb="197">
      <t>トウ</t>
    </rPh>
    <rPh sb="198" eb="200">
      <t>ケントウ</t>
    </rPh>
    <rPh sb="201" eb="202">
      <t>ハカ</t>
    </rPh>
    <phoneticPr fontId="4"/>
  </si>
  <si>
    <t>　下水道は、住民の暮らしや経済活動を支える重要な都市基盤施設であり、事業としては、長期にわたる建設期間と多額の投資を必要とするものである。下水道事業により、水質の改善や浸水被害の軽減などのメリットをもたらす一方、経営の健全性という面では、収益的収支比率に見られるように地方債償還金を含めた費用を賄えていない状況である。また、近年は地方債残高の減少傾向と営業収益の増加傾向は見られるものの、過去に発行した地方債残高が多く残っていることから、企業債残高対事業規模比率については、依然として高い水準である。今後も経営の健全性を高めていくため、より適切な投資や地方債の発行と収益のバランスに留意して、経営を行っていく必要があると考えられる。
　また、効率性については、総じて効率的かつ適切な汚水処理や施設利用が行われているといえる。なお、個別指標については以下のとおりである。
・汚水処理原価は年度によって多少ばらつきはあるものの、類似団体と比較してもほぼ平均並みの処理費用となっており、概ね効率的な汚水処理を実施しているといえる。
・施設利用率は、類似団体と比較しても高い水準であり、処理能力に見合った処理量といえ、過大なスペックとはなっていないといえる。
・水洗化率は100%に近い値であり、高い水準といえるが、今後の整備については地理的要因等による費用対効果も踏まえた検討を行う必要がある。</t>
    <rPh sb="6" eb="8">
      <t>ジュウミン</t>
    </rPh>
    <rPh sb="9" eb="10">
      <t>ク</t>
    </rPh>
    <rPh sb="13" eb="15">
      <t>ケイザイ</t>
    </rPh>
    <rPh sb="15" eb="17">
      <t>カツドウ</t>
    </rPh>
    <rPh sb="18" eb="19">
      <t>ササ</t>
    </rPh>
    <rPh sb="21" eb="23">
      <t>ジュウヨウ</t>
    </rPh>
    <rPh sb="24" eb="26">
      <t>トシ</t>
    </rPh>
    <rPh sb="26" eb="28">
      <t>キバン</t>
    </rPh>
    <rPh sb="28" eb="30">
      <t>シセツ</t>
    </rPh>
    <rPh sb="34" eb="36">
      <t>ジギョウ</t>
    </rPh>
    <rPh sb="69" eb="72">
      <t>ゲスイドウ</t>
    </rPh>
    <rPh sb="72" eb="74">
      <t>ジギョウ</t>
    </rPh>
    <rPh sb="78" eb="80">
      <t>スイシツ</t>
    </rPh>
    <rPh sb="81" eb="83">
      <t>カイゼン</t>
    </rPh>
    <rPh sb="84" eb="86">
      <t>シンスイ</t>
    </rPh>
    <rPh sb="86" eb="88">
      <t>ヒガイ</t>
    </rPh>
    <rPh sb="89" eb="91">
      <t>ケイゲン</t>
    </rPh>
    <rPh sb="103" eb="105">
      <t>イッポウ</t>
    </rPh>
    <rPh sb="106" eb="108">
      <t>ケイエイ</t>
    </rPh>
    <rPh sb="109" eb="112">
      <t>ケンゼンセイ</t>
    </rPh>
    <rPh sb="115" eb="116">
      <t>メン</t>
    </rPh>
    <rPh sb="119" eb="122">
      <t>シュウエキテキ</t>
    </rPh>
    <rPh sb="122" eb="124">
      <t>シュウシ</t>
    </rPh>
    <rPh sb="124" eb="126">
      <t>ヒリツ</t>
    </rPh>
    <rPh sb="127" eb="128">
      <t>ミ</t>
    </rPh>
    <rPh sb="134" eb="137">
      <t>チホウサイ</t>
    </rPh>
    <rPh sb="137" eb="139">
      <t>ショウカン</t>
    </rPh>
    <rPh sb="139" eb="140">
      <t>キン</t>
    </rPh>
    <rPh sb="141" eb="142">
      <t>フク</t>
    </rPh>
    <rPh sb="144" eb="146">
      <t>ヒヨウ</t>
    </rPh>
    <rPh sb="147" eb="148">
      <t>マカナ</t>
    </rPh>
    <rPh sb="153" eb="155">
      <t>ジョウキョウ</t>
    </rPh>
    <rPh sb="186" eb="187">
      <t>ミ</t>
    </rPh>
    <rPh sb="219" eb="221">
      <t>キギョウ</t>
    </rPh>
    <rPh sb="221" eb="222">
      <t>サイ</t>
    </rPh>
    <rPh sb="222" eb="224">
      <t>ザンダカ</t>
    </rPh>
    <rPh sb="224" eb="225">
      <t>タイ</t>
    </rPh>
    <rPh sb="225" eb="227">
      <t>ジギョウ</t>
    </rPh>
    <rPh sb="227" eb="229">
      <t>キボ</t>
    </rPh>
    <rPh sb="229" eb="231">
      <t>ヒリツ</t>
    </rPh>
    <rPh sb="237" eb="239">
      <t>イゼン</t>
    </rPh>
    <rPh sb="242" eb="243">
      <t>タカ</t>
    </rPh>
    <rPh sb="244" eb="246">
      <t>スイジュン</t>
    </rPh>
    <rPh sb="250" eb="252">
      <t>コンゴ</t>
    </rPh>
    <rPh sb="253" eb="255">
      <t>ケイエイ</t>
    </rPh>
    <rPh sb="256" eb="259">
      <t>ケンゼンセイ</t>
    </rPh>
    <rPh sb="260" eb="261">
      <t>タカ</t>
    </rPh>
    <rPh sb="270" eb="272">
      <t>テキセツ</t>
    </rPh>
    <rPh sb="273" eb="275">
      <t>トウシ</t>
    </rPh>
    <rPh sb="276" eb="278">
      <t>チホウ</t>
    </rPh>
    <rPh sb="278" eb="279">
      <t>サイ</t>
    </rPh>
    <rPh sb="280" eb="282">
      <t>ハッコウ</t>
    </rPh>
    <rPh sb="283" eb="285">
      <t>シュウエキ</t>
    </rPh>
    <rPh sb="291" eb="293">
      <t>リュウイ</t>
    </rPh>
    <rPh sb="296" eb="298">
      <t>ケイエイ</t>
    </rPh>
    <rPh sb="299" eb="300">
      <t>オコナ</t>
    </rPh>
    <rPh sb="304" eb="306">
      <t>ヒツヨウ</t>
    </rPh>
    <rPh sb="310" eb="311">
      <t>カンガ</t>
    </rPh>
    <rPh sb="321" eb="324">
      <t>コウリツセイ</t>
    </rPh>
    <rPh sb="330" eb="331">
      <t>ソウ</t>
    </rPh>
    <rPh sb="333" eb="336">
      <t>コウリツテキ</t>
    </rPh>
    <rPh sb="338" eb="340">
      <t>テキセツ</t>
    </rPh>
    <rPh sb="341" eb="343">
      <t>オスイ</t>
    </rPh>
    <rPh sb="343" eb="345">
      <t>ショリ</t>
    </rPh>
    <rPh sb="346" eb="348">
      <t>シセツ</t>
    </rPh>
    <rPh sb="348" eb="350">
      <t>リヨウ</t>
    </rPh>
    <rPh sb="351" eb="352">
      <t>オコナ</t>
    </rPh>
    <rPh sb="365" eb="367">
      <t>コベツ</t>
    </rPh>
    <rPh sb="367" eb="369">
      <t>シヒョウ</t>
    </rPh>
    <rPh sb="374" eb="376">
      <t>イカ</t>
    </rPh>
    <rPh sb="386" eb="388">
      <t>オスイ</t>
    </rPh>
    <rPh sb="388" eb="390">
      <t>ショリ</t>
    </rPh>
    <rPh sb="390" eb="392">
      <t>ゲンカ</t>
    </rPh>
    <rPh sb="393" eb="395">
      <t>ネンド</t>
    </rPh>
    <rPh sb="399" eb="401">
      <t>タショウ</t>
    </rPh>
    <rPh sb="412" eb="414">
      <t>ルイジ</t>
    </rPh>
    <rPh sb="414" eb="416">
      <t>ダンタイ</t>
    </rPh>
    <rPh sb="417" eb="419">
      <t>ヒカク</t>
    </rPh>
    <rPh sb="424" eb="426">
      <t>ヘイキン</t>
    </rPh>
    <rPh sb="426" eb="427">
      <t>ナ</t>
    </rPh>
    <rPh sb="429" eb="431">
      <t>ショリ</t>
    </rPh>
    <rPh sb="431" eb="433">
      <t>ヒヨウ</t>
    </rPh>
    <rPh sb="440" eb="441">
      <t>オオム</t>
    </rPh>
    <rPh sb="442" eb="445">
      <t>コウリツテキ</t>
    </rPh>
    <rPh sb="446" eb="448">
      <t>オスイ</t>
    </rPh>
    <rPh sb="448" eb="450">
      <t>ショリ</t>
    </rPh>
    <rPh sb="451" eb="453">
      <t>ジッシ</t>
    </rPh>
    <rPh sb="464" eb="466">
      <t>シセツ</t>
    </rPh>
    <rPh sb="466" eb="469">
      <t>リヨウリツ</t>
    </rPh>
    <rPh sb="471" eb="473">
      <t>ルイジ</t>
    </rPh>
    <rPh sb="473" eb="475">
      <t>ダンタイ</t>
    </rPh>
    <rPh sb="476" eb="478">
      <t>ヒカク</t>
    </rPh>
    <rPh sb="481" eb="482">
      <t>タカ</t>
    </rPh>
    <rPh sb="483" eb="485">
      <t>スイジュン</t>
    </rPh>
    <rPh sb="489" eb="491">
      <t>ショリ</t>
    </rPh>
    <rPh sb="491" eb="493">
      <t>ノウリョク</t>
    </rPh>
    <rPh sb="494" eb="496">
      <t>ミア</t>
    </rPh>
    <rPh sb="498" eb="500">
      <t>ショリ</t>
    </rPh>
    <rPh sb="500" eb="501">
      <t>リョウ</t>
    </rPh>
    <rPh sb="505" eb="507">
      <t>カダイ</t>
    </rPh>
    <rPh sb="527" eb="530">
      <t>スイセンカ</t>
    </rPh>
    <rPh sb="530" eb="531">
      <t>リツ</t>
    </rPh>
    <rPh sb="539" eb="540">
      <t>アタイ</t>
    </rPh>
    <rPh sb="544" eb="545">
      <t>タカ</t>
    </rPh>
    <rPh sb="546" eb="548">
      <t>スイジュン</t>
    </rPh>
    <rPh sb="554" eb="556">
      <t>コンゴ</t>
    </rPh>
    <rPh sb="557" eb="559">
      <t>セイビ</t>
    </rPh>
    <rPh sb="564" eb="567">
      <t>チリテキ</t>
    </rPh>
    <rPh sb="567" eb="569">
      <t>ヨウイン</t>
    </rPh>
    <rPh sb="569" eb="570">
      <t>トウ</t>
    </rPh>
    <rPh sb="573" eb="578">
      <t>ヒヨウタイコウカ</t>
    </rPh>
    <rPh sb="579" eb="580">
      <t>フ</t>
    </rPh>
    <rPh sb="583" eb="585">
      <t>ケントウ</t>
    </rPh>
    <rPh sb="586" eb="587">
      <t>オコナ</t>
    </rPh>
    <rPh sb="588" eb="590">
      <t>ヒツヨウ</t>
    </rPh>
    <phoneticPr fontId="4"/>
  </si>
  <si>
    <t>　大阪府の流域下水道事業では、過去に多額の地方債を財源とした事業を実施しており、そのウエイトが大きい。近年は営業収益の増加傾向や地方債残高の減少傾向もあり、経営の健全性についてもやや改善傾向は見られる。
　分析にあたっては、現状としては法非適用企業であり、基となる指標も乏しいといえる。また、指標に関しても、流域下水道事業の特性や公費負担である雨水処理費等を加味したものとなることが望ましい。
　今後、平成30年度を目途に法適用をめざし、比較・分析に適した複数の指標を基に、より精緻な分析を行い、その結果に応じて投資計画等を検討していく必要があると考えられる。</t>
    <rPh sb="1" eb="4">
      <t>オオサカフ</t>
    </rPh>
    <rPh sb="5" eb="7">
      <t>リュウイキ</t>
    </rPh>
    <rPh sb="7" eb="10">
      <t>ゲスイドウ</t>
    </rPh>
    <rPh sb="10" eb="12">
      <t>ジギョウ</t>
    </rPh>
    <rPh sb="15" eb="17">
      <t>カコ</t>
    </rPh>
    <rPh sb="18" eb="20">
      <t>タガク</t>
    </rPh>
    <rPh sb="21" eb="24">
      <t>チホウサイ</t>
    </rPh>
    <rPh sb="25" eb="27">
      <t>ザイゲン</t>
    </rPh>
    <rPh sb="30" eb="32">
      <t>ジギョウ</t>
    </rPh>
    <rPh sb="33" eb="35">
      <t>ジッシ</t>
    </rPh>
    <rPh sb="47" eb="48">
      <t>オオ</t>
    </rPh>
    <rPh sb="51" eb="53">
      <t>キンネン</t>
    </rPh>
    <rPh sb="54" eb="56">
      <t>エイギョウ</t>
    </rPh>
    <rPh sb="56" eb="58">
      <t>シュウエキ</t>
    </rPh>
    <rPh sb="59" eb="61">
      <t>ゾウカ</t>
    </rPh>
    <rPh sb="61" eb="63">
      <t>ケイコウ</t>
    </rPh>
    <rPh sb="64" eb="67">
      <t>チホウサイ</t>
    </rPh>
    <rPh sb="67" eb="69">
      <t>ザンダカ</t>
    </rPh>
    <rPh sb="70" eb="72">
      <t>ゲンショウ</t>
    </rPh>
    <rPh sb="72" eb="74">
      <t>ケイコウ</t>
    </rPh>
    <rPh sb="78" eb="80">
      <t>ケイエイ</t>
    </rPh>
    <rPh sb="81" eb="84">
      <t>ケンゼンセイ</t>
    </rPh>
    <rPh sb="91" eb="93">
      <t>カイゼン</t>
    </rPh>
    <rPh sb="93" eb="95">
      <t>ケイコウ</t>
    </rPh>
    <rPh sb="96" eb="97">
      <t>ミ</t>
    </rPh>
    <rPh sb="103" eb="105">
      <t>ブンセキ</t>
    </rPh>
    <rPh sb="112" eb="114">
      <t>ゲンジョウ</t>
    </rPh>
    <rPh sb="118" eb="119">
      <t>ホウ</t>
    </rPh>
    <rPh sb="119" eb="120">
      <t>ヒ</t>
    </rPh>
    <rPh sb="120" eb="122">
      <t>テキヨウ</t>
    </rPh>
    <rPh sb="122" eb="124">
      <t>キギョウ</t>
    </rPh>
    <rPh sb="128" eb="129">
      <t>モト</t>
    </rPh>
    <rPh sb="132" eb="134">
      <t>シヒョウ</t>
    </rPh>
    <rPh sb="135" eb="136">
      <t>トボ</t>
    </rPh>
    <rPh sb="146" eb="148">
      <t>シヒョウ</t>
    </rPh>
    <rPh sb="149" eb="150">
      <t>カン</t>
    </rPh>
    <rPh sb="154" eb="156">
      <t>リュウイキ</t>
    </rPh>
    <rPh sb="156" eb="159">
      <t>ゲスイドウ</t>
    </rPh>
    <rPh sb="159" eb="161">
      <t>ジギョウ</t>
    </rPh>
    <rPh sb="162" eb="164">
      <t>トクセイ</t>
    </rPh>
    <rPh sb="165" eb="167">
      <t>コウヒ</t>
    </rPh>
    <rPh sb="167" eb="169">
      <t>フタン</t>
    </rPh>
    <rPh sb="172" eb="174">
      <t>ウスイ</t>
    </rPh>
    <rPh sb="174" eb="176">
      <t>ショリ</t>
    </rPh>
    <rPh sb="176" eb="177">
      <t>ヒ</t>
    </rPh>
    <rPh sb="177" eb="178">
      <t>トウ</t>
    </rPh>
    <rPh sb="179" eb="181">
      <t>カミ</t>
    </rPh>
    <rPh sb="191" eb="192">
      <t>ノゾ</t>
    </rPh>
    <rPh sb="198" eb="200">
      <t>コンゴ</t>
    </rPh>
    <rPh sb="201" eb="203">
      <t>ヘイセイ</t>
    </rPh>
    <rPh sb="205" eb="206">
      <t>ネン</t>
    </rPh>
    <rPh sb="206" eb="207">
      <t>ド</t>
    </rPh>
    <rPh sb="208" eb="210">
      <t>モクト</t>
    </rPh>
    <rPh sb="211" eb="212">
      <t>ホウ</t>
    </rPh>
    <rPh sb="212" eb="214">
      <t>テキヨウ</t>
    </rPh>
    <rPh sb="219" eb="221">
      <t>ヒカク</t>
    </rPh>
    <rPh sb="222" eb="224">
      <t>ブンセキ</t>
    </rPh>
    <rPh sb="225" eb="226">
      <t>テキ</t>
    </rPh>
    <rPh sb="228" eb="230">
      <t>フクスウ</t>
    </rPh>
    <rPh sb="231" eb="233">
      <t>シヒョウ</t>
    </rPh>
    <rPh sb="234" eb="235">
      <t>モト</t>
    </rPh>
    <rPh sb="239" eb="241">
      <t>セイチ</t>
    </rPh>
    <rPh sb="242" eb="244">
      <t>ブンセキ</t>
    </rPh>
    <rPh sb="245" eb="246">
      <t>オコナ</t>
    </rPh>
    <rPh sb="250" eb="252">
      <t>ケッカ</t>
    </rPh>
    <rPh sb="253" eb="254">
      <t>オウ</t>
    </rPh>
    <rPh sb="256" eb="258">
      <t>トウシ</t>
    </rPh>
    <rPh sb="258" eb="260">
      <t>ケイカク</t>
    </rPh>
    <rPh sb="260" eb="261">
      <t>トウ</t>
    </rPh>
    <rPh sb="262" eb="264">
      <t>ケントウ</t>
    </rPh>
    <rPh sb="268" eb="270">
      <t>ヒツヨウ</t>
    </rPh>
    <rPh sb="274" eb="2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</si>
</sst>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0.02</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323204224"/>
        <c:axId val="323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204224"/>
        <c:axId val="323206144"/>
      </c:lineChart>
      <c:dateAx>
        <c:axId val="323204224"/>
        <c:scaling>
          <c:orientation val="minMax"/>
        </c:scaling>
        <c:delete val="1"/>
        <c:axPos val="b"/>
        <c:numFmt formatCode="ge" sourceLinked="1"/>
        <c:majorTickMark val="none"/>
        <c:minorTickMark val="none"/>
        <c:tickLblPos val="none"/>
        <c:crossAx val="323206144"/>
        <c:crosses val="autoZero"/>
        <c:auto val="1"/>
        <c:lblOffset val="100"/>
        <c:baseTimeUnit val="years"/>
      </c:dateAx>
      <c:valAx>
        <c:axId val="323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70.64</c:v>
                </c:pt>
                <c:pt idx="1">
                  <c:v>69.91</c:v>
                </c:pt>
                <c:pt idx="2">
                  <c:v>68.58</c:v>
                </c:pt>
                <c:pt idx="3">
                  <c:v>67.7</c:v>
                </c:pt>
                <c:pt idx="4">
                  <c:v>69.42</c:v>
                </c:pt>
              </c:numCache>
            </c:numRef>
          </c:val>
        </c:ser>
        <c:dLbls>
          <c:showLegendKey val="0"/>
          <c:showVal val="0"/>
          <c:showCatName val="0"/>
          <c:showSerName val="0"/>
          <c:showPercent val="0"/>
          <c:showBubbleSize val="0"/>
        </c:dLbls>
        <c:gapWidth val="150"/>
        <c:axId val="323054976"/>
        <c:axId val="323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23054976"/>
        <c:axId val="323065344"/>
      </c:lineChart>
      <c:dateAx>
        <c:axId val="323054976"/>
        <c:scaling>
          <c:orientation val="minMax"/>
        </c:scaling>
        <c:delete val="1"/>
        <c:axPos val="b"/>
        <c:numFmt formatCode="ge" sourceLinked="1"/>
        <c:majorTickMark val="none"/>
        <c:minorTickMark val="none"/>
        <c:tickLblPos val="none"/>
        <c:crossAx val="323065344"/>
        <c:crosses val="autoZero"/>
        <c:auto val="1"/>
        <c:lblOffset val="100"/>
        <c:baseTimeUnit val="years"/>
      </c:dateAx>
      <c:valAx>
        <c:axId val="323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94.33</c:v>
                </c:pt>
                <c:pt idx="1">
                  <c:v>94.33</c:v>
                </c:pt>
                <c:pt idx="2">
                  <c:v>94.84</c:v>
                </c:pt>
                <c:pt idx="3">
                  <c:v>95.3</c:v>
                </c:pt>
                <c:pt idx="4">
                  <c:v>95.6</c:v>
                </c:pt>
              </c:numCache>
            </c:numRef>
          </c:val>
        </c:ser>
        <c:dLbls>
          <c:showLegendKey val="0"/>
          <c:showVal val="0"/>
          <c:showCatName val="0"/>
          <c:showSerName val="0"/>
          <c:showPercent val="0"/>
          <c:showBubbleSize val="0"/>
        </c:dLbls>
        <c:gapWidth val="150"/>
        <c:axId val="323079168"/>
        <c:axId val="323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79168"/>
        <c:axId val="323081344"/>
      </c:lineChart>
      <c:dateAx>
        <c:axId val="323079168"/>
        <c:scaling>
          <c:orientation val="minMax"/>
        </c:scaling>
        <c:delete val="1"/>
        <c:axPos val="b"/>
        <c:numFmt formatCode="ge" sourceLinked="1"/>
        <c:majorTickMark val="none"/>
        <c:minorTickMark val="none"/>
        <c:tickLblPos val="none"/>
        <c:crossAx val="323081344"/>
        <c:crosses val="autoZero"/>
        <c:auto val="1"/>
        <c:lblOffset val="100"/>
        <c:baseTimeUnit val="years"/>
      </c:dateAx>
      <c:valAx>
        <c:axId val="323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50.15</c:v>
                </c:pt>
                <c:pt idx="1">
                  <c:v>54.26</c:v>
                </c:pt>
                <c:pt idx="2">
                  <c:v>50.78</c:v>
                </c:pt>
                <c:pt idx="3">
                  <c:v>57.83</c:v>
                </c:pt>
                <c:pt idx="4">
                  <c:v>55.23</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5008"/>
        <c:axId val="31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5008"/>
        <c:axId val="318157184"/>
      </c:lineChart>
      <c:dateAx>
        <c:axId val="318155008"/>
        <c:scaling>
          <c:orientation val="minMax"/>
        </c:scaling>
        <c:delete val="1"/>
        <c:axPos val="b"/>
        <c:numFmt formatCode="ge" sourceLinked="1"/>
        <c:majorTickMark val="none"/>
        <c:minorTickMark val="none"/>
        <c:tickLblPos val="none"/>
        <c:crossAx val="318157184"/>
        <c:crosses val="autoZero"/>
        <c:auto val="1"/>
        <c:lblOffset val="100"/>
        <c:baseTimeUnit val="years"/>
      </c:dateAx>
      <c:valAx>
        <c:axId val="31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71008"/>
        <c:axId val="31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71008"/>
        <c:axId val="318439424"/>
      </c:lineChart>
      <c:dateAx>
        <c:axId val="318171008"/>
        <c:scaling>
          <c:orientation val="minMax"/>
        </c:scaling>
        <c:delete val="1"/>
        <c:axPos val="b"/>
        <c:numFmt formatCode="ge" sourceLinked="1"/>
        <c:majorTickMark val="none"/>
        <c:minorTickMark val="none"/>
        <c:tickLblPos val="none"/>
        <c:crossAx val="318439424"/>
        <c:crosses val="autoZero"/>
        <c:auto val="1"/>
        <c:lblOffset val="100"/>
        <c:baseTimeUnit val="years"/>
      </c:dateAx>
      <c:valAx>
        <c:axId val="31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9152"/>
        <c:axId val="318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9152"/>
        <c:axId val="318451072"/>
      </c:lineChart>
      <c:dateAx>
        <c:axId val="318449152"/>
        <c:scaling>
          <c:orientation val="minMax"/>
        </c:scaling>
        <c:delete val="1"/>
        <c:axPos val="b"/>
        <c:numFmt formatCode="ge" sourceLinked="1"/>
        <c:majorTickMark val="none"/>
        <c:minorTickMark val="none"/>
        <c:tickLblPos val="none"/>
        <c:crossAx val="318451072"/>
        <c:crosses val="autoZero"/>
        <c:auto val="1"/>
        <c:lblOffset val="100"/>
        <c:baseTimeUnit val="years"/>
      </c:dateAx>
      <c:valAx>
        <c:axId val="318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69248"/>
        <c:axId val="3184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69248"/>
        <c:axId val="318471168"/>
      </c:lineChart>
      <c:dateAx>
        <c:axId val="318469248"/>
        <c:scaling>
          <c:orientation val="minMax"/>
        </c:scaling>
        <c:delete val="1"/>
        <c:axPos val="b"/>
        <c:numFmt formatCode="ge" sourceLinked="1"/>
        <c:majorTickMark val="none"/>
        <c:minorTickMark val="none"/>
        <c:tickLblPos val="none"/>
        <c:crossAx val="318471168"/>
        <c:crosses val="autoZero"/>
        <c:auto val="1"/>
        <c:lblOffset val="100"/>
        <c:baseTimeUnit val="years"/>
      </c:dateAx>
      <c:valAx>
        <c:axId val="3184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863.74</c:v>
                </c:pt>
                <c:pt idx="1">
                  <c:v>869.37</c:v>
                </c:pt>
                <c:pt idx="2">
                  <c:v>788.46</c:v>
                </c:pt>
                <c:pt idx="3">
                  <c:v>725.36</c:v>
                </c:pt>
                <c:pt idx="4">
                  <c:v>634.80999999999995</c:v>
                </c:pt>
              </c:numCache>
            </c:numRef>
          </c:val>
        </c:ser>
        <c:dLbls>
          <c:showLegendKey val="0"/>
          <c:showVal val="0"/>
          <c:showCatName val="0"/>
          <c:showSerName val="0"/>
          <c:showPercent val="0"/>
          <c:showBubbleSize val="0"/>
        </c:dLbls>
        <c:gapWidth val="150"/>
        <c:axId val="318485248"/>
        <c:axId val="318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485248"/>
        <c:axId val="318487168"/>
      </c:lineChart>
      <c:dateAx>
        <c:axId val="318485248"/>
        <c:scaling>
          <c:orientation val="minMax"/>
        </c:scaling>
        <c:delete val="1"/>
        <c:axPos val="b"/>
        <c:numFmt formatCode="ge" sourceLinked="1"/>
        <c:majorTickMark val="none"/>
        <c:minorTickMark val="none"/>
        <c:tickLblPos val="none"/>
        <c:crossAx val="318487168"/>
        <c:crosses val="autoZero"/>
        <c:auto val="1"/>
        <c:lblOffset val="100"/>
        <c:baseTimeUnit val="years"/>
      </c:dateAx>
      <c:valAx>
        <c:axId val="318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1773952"/>
        <c:axId val="3217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1773952"/>
        <c:axId val="321775872"/>
      </c:lineChart>
      <c:dateAx>
        <c:axId val="321773952"/>
        <c:scaling>
          <c:orientation val="minMax"/>
        </c:scaling>
        <c:delete val="1"/>
        <c:axPos val="b"/>
        <c:numFmt formatCode="ge" sourceLinked="1"/>
        <c:majorTickMark val="none"/>
        <c:minorTickMark val="none"/>
        <c:tickLblPos val="none"/>
        <c:crossAx val="321775872"/>
        <c:crosses val="autoZero"/>
        <c:auto val="1"/>
        <c:lblOffset val="100"/>
        <c:baseTimeUnit val="years"/>
      </c:dateAx>
      <c:valAx>
        <c:axId val="3217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74.14</c:v>
                </c:pt>
                <c:pt idx="1">
                  <c:v>60.12</c:v>
                </c:pt>
                <c:pt idx="2">
                  <c:v>74.849999999999994</c:v>
                </c:pt>
                <c:pt idx="3">
                  <c:v>67.819999999999993</c:v>
                </c:pt>
                <c:pt idx="4">
                  <c:v>73.8</c:v>
                </c:pt>
              </c:numCache>
            </c:numRef>
          </c:val>
        </c:ser>
        <c:dLbls>
          <c:showLegendKey val="0"/>
          <c:showVal val="0"/>
          <c:showCatName val="0"/>
          <c:showSerName val="0"/>
          <c:showPercent val="0"/>
          <c:showBubbleSize val="0"/>
        </c:dLbls>
        <c:gapWidth val="150"/>
        <c:axId val="323043328"/>
        <c:axId val="3230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23043328"/>
        <c:axId val="323045248"/>
      </c:lineChart>
      <c:dateAx>
        <c:axId val="323043328"/>
        <c:scaling>
          <c:orientation val="minMax"/>
        </c:scaling>
        <c:delete val="1"/>
        <c:axPos val="b"/>
        <c:numFmt formatCode="ge" sourceLinked="1"/>
        <c:majorTickMark val="none"/>
        <c:minorTickMark val="none"/>
        <c:tickLblPos val="none"/>
        <c:crossAx val="323045248"/>
        <c:crosses val="autoZero"/>
        <c:auto val="1"/>
        <c:lblOffset val="100"/>
        <c:baseTimeUnit val="years"/>
      </c:dateAx>
      <c:valAx>
        <c:axId val="3230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大阪府</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8868870</v>
      </c>
      <c r="AM8" s="47"/>
      <c r="AN8" s="47"/>
      <c r="AO8" s="47"/>
      <c r="AP8" s="47"/>
      <c r="AQ8" s="47"/>
      <c r="AR8" s="47"/>
      <c r="AS8" s="47"/>
      <c r="AT8" s="43">
        <f>データ!S6</f>
        <v>1904.99</v>
      </c>
      <c r="AU8" s="43"/>
      <c r="AV8" s="43"/>
      <c r="AW8" s="43"/>
      <c r="AX8" s="43"/>
      <c r="AY8" s="43"/>
      <c r="AZ8" s="43"/>
      <c r="BA8" s="43"/>
      <c r="BB8" s="43">
        <f>データ!T6</f>
        <v>4655.6000000000004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52.65</v>
      </c>
      <c r="Q10" s="43"/>
      <c r="R10" s="43"/>
      <c r="S10" s="43"/>
      <c r="T10" s="43"/>
      <c r="U10" s="43"/>
      <c r="V10" s="43"/>
      <c r="W10" s="43">
        <f>データ!P6</f>
        <v>74.790000000000006</v>
      </c>
      <c r="X10" s="43"/>
      <c r="Y10" s="43"/>
      <c r="Z10" s="43"/>
      <c r="AA10" s="43"/>
      <c r="AB10" s="43"/>
      <c r="AC10" s="43"/>
      <c r="AD10" s="47">
        <f>データ!Q6</f>
        <v>0</v>
      </c>
      <c r="AE10" s="47"/>
      <c r="AF10" s="47"/>
      <c r="AG10" s="47"/>
      <c r="AH10" s="47"/>
      <c r="AI10" s="47"/>
      <c r="AJ10" s="47"/>
      <c r="AK10" s="2"/>
      <c r="AL10" s="47">
        <f>データ!U6</f>
        <v>4665078</v>
      </c>
      <c r="AM10" s="47"/>
      <c r="AN10" s="47"/>
      <c r="AO10" s="47"/>
      <c r="AP10" s="47"/>
      <c r="AQ10" s="47"/>
      <c r="AR10" s="47"/>
      <c r="AS10" s="47"/>
      <c r="AT10" s="43">
        <f>データ!V6</f>
        <v>526.17999999999995</v>
      </c>
      <c r="AU10" s="43"/>
      <c r="AV10" s="43"/>
      <c r="AW10" s="43"/>
      <c r="AX10" s="43"/>
      <c r="AY10" s="43"/>
      <c r="AZ10" s="43"/>
      <c r="BA10" s="43"/>
      <c r="BB10" s="43">
        <f>データ!W6</f>
        <v>8865.94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270008</v>
      </c>
      <c r="D6" s="31">
        <f t="shared" si="3"/>
        <v>47</v>
      </c>
      <c r="E6" s="31">
        <f t="shared" si="3"/>
        <v>17</v>
      </c>
      <c r="F6" s="31">
        <f t="shared" si="3"/>
        <v>3</v>
      </c>
      <c r="G6" s="31">
        <f t="shared" si="3"/>
        <v>0</v>
      </c>
      <c r="H6" s="31" t="str">
        <f t="shared" si="3"/>
        <v>大阪府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52.65</v>
      </c>
      <c r="P6" s="32">
        <f t="shared" si="3"/>
        <v>74.790000000000006</v>
      </c>
      <c r="Q6" s="32">
        <f t="shared" si="3"/>
        <v>0</v>
      </c>
      <c r="R6" s="32">
        <f t="shared" si="3"/>
        <v>8868870</v>
      </c>
      <c r="S6" s="32">
        <f t="shared" si="3"/>
        <v>1904.99</v>
      </c>
      <c r="T6" s="32">
        <f t="shared" si="3"/>
        <v>4655.6000000000004</v>
      </c>
      <c r="U6" s="32">
        <f t="shared" si="3"/>
        <v>4665078</v>
      </c>
      <c r="V6" s="32">
        <f t="shared" si="3"/>
        <v>526.17999999999995</v>
      </c>
      <c r="W6" s="32">
        <f t="shared" si="3"/>
        <v>8865.94</v>
      </c>
      <c r="X6" s="33">
        <f>IF(X7="",NA(),X7)</f>
        <v>50.15</v>
      </c>
      <c r="Y6" s="33">
        <f t="shared" ref="Y6:AG6" si="4">IF(Y7="",NA(),Y7)</f>
        <v>54.26</v>
      </c>
      <c r="Z6" s="33">
        <f t="shared" si="4"/>
        <v>50.78</v>
      </c>
      <c r="AA6" s="33">
        <f t="shared" si="4"/>
        <v>57.83</v>
      </c>
      <c r="AB6" s="33">
        <f t="shared" si="4"/>
        <v>55.23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863.74</v>
      </c>
      <c r="BF6" s="33">
        <f t="shared" ref="BF6:BN6" si="7">IF(BF7="",NA(),BF7)</f>
        <v>869.37</v>
      </c>
      <c r="BG6" s="33">
        <f t="shared" si="7"/>
        <v>788.46</v>
      </c>
      <c r="BH6" s="33">
        <f t="shared" si="7"/>
        <v>725.36</v>
      </c>
      <c r="BI6" s="33">
        <f t="shared" si="7"/>
        <v>634.80999999999995</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74.14</v>
      </c>
      <c r="CB6" s="33">
        <f t="shared" ref="CB6:CJ6" si="9">IF(CB7="",NA(),CB7)</f>
        <v>60.12</v>
      </c>
      <c r="CC6" s="33">
        <f t="shared" si="9"/>
        <v>74.849999999999994</v>
      </c>
      <c r="CD6" s="33">
        <f t="shared" si="9"/>
        <v>67.819999999999993</v>
      </c>
      <c r="CE6" s="33">
        <f t="shared" si="9"/>
        <v>73.8</v>
      </c>
      <c r="CF6" s="33">
        <f t="shared" si="9"/>
        <v>61.3</v>
      </c>
      <c r="CG6" s="33">
        <f t="shared" si="9"/>
        <v>58.63</v>
      </c>
      <c r="CH6" s="33">
        <f t="shared" si="9"/>
        <v>62.17</v>
      </c>
      <c r="CI6" s="33">
        <f t="shared" si="9"/>
        <v>61.27</v>
      </c>
      <c r="CJ6" s="33">
        <f t="shared" si="9"/>
        <v>66.680000000000007</v>
      </c>
      <c r="CK6" s="32" t="str">
        <f>IF(CK7="","",IF(CK7="-","【-】","【"&amp;SUBSTITUTE(TEXT(CK7,"#,##0.00"),"-","△")&amp;"】"))</f>
        <v>【69.26】</v>
      </c>
      <c r="CL6" s="33">
        <f>IF(CL7="",NA(),CL7)</f>
        <v>70.64</v>
      </c>
      <c r="CM6" s="33">
        <f t="shared" ref="CM6:CU6" si="10">IF(CM7="",NA(),CM7)</f>
        <v>69.91</v>
      </c>
      <c r="CN6" s="33">
        <f t="shared" si="10"/>
        <v>68.58</v>
      </c>
      <c r="CO6" s="33">
        <f t="shared" si="10"/>
        <v>67.7</v>
      </c>
      <c r="CP6" s="33">
        <f t="shared" si="10"/>
        <v>69.42</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94.33</v>
      </c>
      <c r="CX6" s="33">
        <f t="shared" ref="CX6:DF6" si="11">IF(CX7="",NA(),CX7)</f>
        <v>94.33</v>
      </c>
      <c r="CY6" s="33">
        <f t="shared" si="11"/>
        <v>94.84</v>
      </c>
      <c r="CZ6" s="33">
        <f t="shared" si="11"/>
        <v>95.3</v>
      </c>
      <c r="DA6" s="33">
        <f t="shared" si="11"/>
        <v>95.6</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2">
        <f t="shared" ref="EE6:EM6" si="14">IF(EE7="",NA(),EE7)</f>
        <v>0</v>
      </c>
      <c r="EF6" s="32">
        <f t="shared" si="14"/>
        <v>0</v>
      </c>
      <c r="EG6" s="32">
        <f t="shared" si="14"/>
        <v>0</v>
      </c>
      <c r="EH6" s="33">
        <f t="shared" si="14"/>
        <v>0.02</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270008</v>
      </c>
      <c r="D7" s="35">
        <v>47</v>
      </c>
      <c r="E7" s="35">
        <v>17</v>
      </c>
      <c r="F7" s="35">
        <v>3</v>
      </c>
      <c r="G7" s="35">
        <v>0</v>
      </c>
      <c r="H7" s="35" t="s">
        <v>96</v>
      </c>
      <c r="I7" s="35" t="s">
        <v>97</v>
      </c>
      <c r="J7" s="35" t="s">
        <v>98</v>
      </c>
      <c r="K7" s="35" t="s">
        <v>99</v>
      </c>
      <c r="L7" s="35" t="s">
        <v>100</v>
      </c>
      <c r="M7" s="36" t="s">
        <v>101</v>
      </c>
      <c r="N7" s="36" t="s">
        <v>102</v>
      </c>
      <c r="O7" s="36">
        <v>52.65</v>
      </c>
      <c r="P7" s="36">
        <v>74.790000000000006</v>
      </c>
      <c r="Q7" s="36">
        <v>0</v>
      </c>
      <c r="R7" s="36">
        <v>8868870</v>
      </c>
      <c r="S7" s="36">
        <v>1904.99</v>
      </c>
      <c r="T7" s="36">
        <v>4655.6000000000004</v>
      </c>
      <c r="U7" s="36">
        <v>4665078</v>
      </c>
      <c r="V7" s="36">
        <v>526.17999999999995</v>
      </c>
      <c r="W7" s="36">
        <v>8865.94</v>
      </c>
      <c r="X7" s="36">
        <v>50.15</v>
      </c>
      <c r="Y7" s="36">
        <v>54.26</v>
      </c>
      <c r="Z7" s="36">
        <v>50.78</v>
      </c>
      <c r="AA7" s="36">
        <v>57.83</v>
      </c>
      <c r="AB7" s="36">
        <v>55.23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863.74</v>
      </c>
      <c r="BF7" s="36">
        <v>869.37</v>
      </c>
      <c r="BG7" s="36">
        <v>788.46</v>
      </c>
      <c r="BH7" s="36">
        <v>725.36</v>
      </c>
      <c r="BI7" s="36">
        <v>634.80999999999995</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74.14</v>
      </c>
      <c r="CB7" s="36">
        <v>60.12</v>
      </c>
      <c r="CC7" s="36">
        <v>74.849999999999994</v>
      </c>
      <c r="CD7" s="36">
        <v>67.819999999999993</v>
      </c>
      <c r="CE7" s="36">
        <v>73.8</v>
      </c>
      <c r="CF7" s="36">
        <v>61.3</v>
      </c>
      <c r="CG7" s="36">
        <v>58.63</v>
      </c>
      <c r="CH7" s="36">
        <v>62.17</v>
      </c>
      <c r="CI7" s="36">
        <v>61.27</v>
      </c>
      <c r="CJ7" s="36">
        <v>66.680000000000007</v>
      </c>
      <c r="CK7" s="36">
        <v>69.260000000000005</v>
      </c>
      <c r="CL7" s="36">
        <v>70.64</v>
      </c>
      <c r="CM7" s="36">
        <v>69.91</v>
      </c>
      <c r="CN7" s="36">
        <v>68.58</v>
      </c>
      <c r="CO7" s="36">
        <v>67.7</v>
      </c>
      <c r="CP7" s="36">
        <v>69.42</v>
      </c>
      <c r="CQ7" s="36">
        <v>65.599999999999994</v>
      </c>
      <c r="CR7" s="36">
        <v>64.88</v>
      </c>
      <c r="CS7" s="36">
        <v>71.87</v>
      </c>
      <c r="CT7" s="36">
        <v>65.430000000000007</v>
      </c>
      <c r="CU7" s="36">
        <v>64.930000000000007</v>
      </c>
      <c r="CV7" s="36">
        <v>64.78</v>
      </c>
      <c r="CW7" s="36">
        <v>94.33</v>
      </c>
      <c r="CX7" s="36">
        <v>94.33</v>
      </c>
      <c r="CY7" s="36">
        <v>94.84</v>
      </c>
      <c r="CZ7" s="36">
        <v>95.3</v>
      </c>
      <c r="DA7" s="36">
        <v>95.6</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0.02</v>
      </c>
      <c r="EE7" s="36">
        <v>0</v>
      </c>
      <c r="EF7" s="36">
        <v>0</v>
      </c>
      <c r="EG7" s="36">
        <v>0</v>
      </c>
      <c r="EH7" s="36">
        <v>0.02</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2016-02-05T08:08:21Z</cp:lastPrinted>
  <dcterms:created xsi:type="dcterms:W3CDTF">2016-01-14T10:45:34Z</dcterms:created>
  <dcterms:modified xsi:type="dcterms:W3CDTF">2016-02-24T07:25:57Z</dcterms:modified>
</cp:coreProperties>
</file>