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<sst xmlns="http://schemas.openxmlformats.org/spreadsheetml/2006/main" count="221" uniqueCount="111">
  <si>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</si>
  <si>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</si>
  <si>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</si>
  <si>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</si>
  <si>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</si>
  <si>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</si>
  <si>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</si>
  <si>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</si>
  <si>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</si>
  <si>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</si>
  <si>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</si>
  <si>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</si>
  <si>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</si>
  <si>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</si>
  <si>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</si>
  <si>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</si>
  <si>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</si>
  <si>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</si>
  <si>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</si>
  <si>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</si>
  <si>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</si>
  <si>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</si>
  <si>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</si>
  <si>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</si>
  <si>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</si>
  <si>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</si>
  <si>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</si>
  <si>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</si>
  <si>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</si>
  <si>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</si>
  <si>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</si>
  <si>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</si>
  <si>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</si>
  <si>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</si>
  <si>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</si>
  <si>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</si>
  <si>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</si>
  <si>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</si>
  <si>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</si>
  <si>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</si>
  <si>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</si>
  <si>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</si>
  <si>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</si>
  <si>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</si>
  <si>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</si>
  <si>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</si>
  <si>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</si>
  <si>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</si>
  <si>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</si>
  <si>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</si>
  <si>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</si>
  <si>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</si>
  <si>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</si>
  <si>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</si>
  <si>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</si>
  <si>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</si>
  <si>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</si>
  <si>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</si>
  <si>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</si>
  <si>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</si>
  <si>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</si>
  <si>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</si>
  <si>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</si>
  <si>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</si>
  <si>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</si>
  <si>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</si>
  <si>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</si>
  <si>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</si>
  <si>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</si>
  <si>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</si>
  <si>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</si>
  <si>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</si>
  <si>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</si>
  <si>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</si>
  <si>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</si>
  <si>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</si>
  <si>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</si>
  <si>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</si>
  <si>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</si>
  <si>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</si>
  <si>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</si>
  <si>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</si>
  <si>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</si>
  <si>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</si>
  <si>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</si>
  <si>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</si>
  <si>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</si>
  <si>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</si>
  <si>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</si>
  <si>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</si>
  <si>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</si>
  <si>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</si>
  <si>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</si>
  <si>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</si>
  <si>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</si>
  <si>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</si>
  <si>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</si>
  <si>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</si>
  <si>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</si>
  <si>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</si>
  <si>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</si>
  <si>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</si>
  <si>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</si>
  <si>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</si>
  <si>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</si>
  <si>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</si>
  <si>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</si>
  <si>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</si>
  <si>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今後見込まれる改築費等の増嵩を踏まえ、投資の効率化や維持管理費の削減に取り組む必要がある。</t>
    <rPh sb="0" eb="2">
      <t>コンゴ</t>
    </rPh>
    <rPh sb="2" eb="4">
      <t>ミコ</t>
    </rPh>
    <rPh sb="7" eb="9">
      <t>カイチク</t>
    </rPh>
    <rPh sb="9" eb="10">
      <t>ヒ</t>
    </rPh>
    <rPh sb="10" eb="11">
      <t>トウ</t>
    </rPh>
    <rPh sb="12" eb="14">
      <t>ゾウコウ</t>
    </rPh>
    <rPh sb="15" eb="16">
      <t>フ</t>
    </rPh>
    <rPh sb="19" eb="21">
      <t>トウシ</t>
    </rPh>
    <rPh sb="22" eb="25">
      <t>コウリツカ</t>
    </rPh>
    <rPh sb="26" eb="28">
      <t>イジ</t>
    </rPh>
    <rPh sb="28" eb="31">
      <t>カンリヒ</t>
    </rPh>
    <rPh sb="32" eb="34">
      <t>サクゲン</t>
    </rPh>
    <rPh sb="35" eb="36">
      <t>ト</t>
    </rPh>
    <rPh sb="37" eb="38">
      <t>ク</t>
    </rPh>
    <rPh sb="39" eb="41">
      <t>ヒツヨウ</t>
    </rPh>
    <phoneticPr fontId="4"/>
  </si>
  <si>
    <t>　本県流域下水道は8流域で構成され、昭和50年に供用開始した御笠川那珂川流域下水道から、平成18年に供用開始した矢部川流域下水道及び遠賀川中流流域下水道まで、現在のところ管渠の法定耐用年数には達しておらず、更新には至っていない。</t>
    <rPh sb="1" eb="3">
      <t>ホンケン</t>
    </rPh>
    <rPh sb="3" eb="5">
      <t>リュウイキ</t>
    </rPh>
    <rPh sb="5" eb="8">
      <t>ゲスイドウ</t>
    </rPh>
    <rPh sb="10" eb="12">
      <t>リュウイキ</t>
    </rPh>
    <rPh sb="13" eb="15">
      <t>コウセイ</t>
    </rPh>
    <rPh sb="18" eb="20">
      <t>ショウワ</t>
    </rPh>
    <rPh sb="22" eb="23">
      <t>ネン</t>
    </rPh>
    <rPh sb="24" eb="26">
      <t>キョウヨウ</t>
    </rPh>
    <rPh sb="26" eb="28">
      <t>カイシ</t>
    </rPh>
    <rPh sb="30" eb="33">
      <t>ミカサガワ</t>
    </rPh>
    <rPh sb="33" eb="36">
      <t>ナカガワ</t>
    </rPh>
    <rPh sb="36" eb="38">
      <t>リュウイキ</t>
    </rPh>
    <rPh sb="38" eb="41">
      <t>ゲスイドウ</t>
    </rPh>
    <rPh sb="44" eb="46">
      <t>ヘイセイ</t>
    </rPh>
    <rPh sb="48" eb="49">
      <t>ネン</t>
    </rPh>
    <rPh sb="50" eb="52">
      <t>キョウヨウ</t>
    </rPh>
    <rPh sb="52" eb="54">
      <t>カイシ</t>
    </rPh>
    <rPh sb="56" eb="59">
      <t>ヤベガワ</t>
    </rPh>
    <rPh sb="59" eb="61">
      <t>リュウイキ</t>
    </rPh>
    <rPh sb="61" eb="64">
      <t>ゲスイドウ</t>
    </rPh>
    <rPh sb="64" eb="65">
      <t>オヨ</t>
    </rPh>
    <rPh sb="66" eb="69">
      <t>オンガガワ</t>
    </rPh>
    <rPh sb="69" eb="71">
      <t>チュウリュウ</t>
    </rPh>
    <rPh sb="71" eb="73">
      <t>リュウイキ</t>
    </rPh>
    <rPh sb="73" eb="76">
      <t>ゲスイドウ</t>
    </rPh>
    <rPh sb="79" eb="81">
      <t>ゲンザイ</t>
    </rPh>
    <rPh sb="85" eb="87">
      <t>カンキョ</t>
    </rPh>
    <rPh sb="88" eb="90">
      <t>ホウテイ</t>
    </rPh>
    <rPh sb="90" eb="92">
      <t>タイヨウ</t>
    </rPh>
    <rPh sb="92" eb="94">
      <t>ネンスウ</t>
    </rPh>
    <rPh sb="96" eb="97">
      <t>タッ</t>
    </rPh>
    <rPh sb="103" eb="105">
      <t>コウシン</t>
    </rPh>
    <rPh sb="107" eb="108">
      <t>イタ</t>
    </rPh>
    <phoneticPr fontId="4"/>
  </si>
  <si>
    <t>・平成26年度においては満期一括償還が多額であったため、対前年度で地方債償還金が増加しており、収益的収支比率が下がっている。
・建設途中の流域においては、その早期整備を進めるために毎年度同規模程度の地方債を発行しており、企業債残高対事業規模比率はほぼ横ばいとなっている。引き続き投資の効率化を図るとともに、接続率の向上による有収水量の増加に取り組む必要がある。
・供用開始から年数が短く建設途中の流域において未だ接続率が低く有収水量が少ないため、類似団体と比較して汚水処理原価が高くなっている。
・施設利用率は、類似団体と比較して低いため、接続率の向上による有収水量の増加に取り組む必要がある。そのうえで、水洗化率についてもさらなる向上を図る。</t>
    <rPh sb="1" eb="3">
      <t>ヘイセイ</t>
    </rPh>
    <rPh sb="5" eb="7">
      <t>ネンド</t>
    </rPh>
    <rPh sb="12" eb="14">
      <t>マンキ</t>
    </rPh>
    <rPh sb="14" eb="16">
      <t>イッカツ</t>
    </rPh>
    <rPh sb="16" eb="18">
      <t>ショウカン</t>
    </rPh>
    <rPh sb="19" eb="21">
      <t>タガク</t>
    </rPh>
    <rPh sb="28" eb="29">
      <t>タイ</t>
    </rPh>
    <rPh sb="33" eb="36">
      <t>チホウサイ</t>
    </rPh>
    <rPh sb="36" eb="39">
      <t>ショウカンキン</t>
    </rPh>
    <rPh sb="40" eb="42">
      <t>ゾウカ</t>
    </rPh>
    <rPh sb="47" eb="50">
      <t>シュウエキテキ</t>
    </rPh>
    <rPh sb="50" eb="52">
      <t>シュウシ</t>
    </rPh>
    <rPh sb="52" eb="54">
      <t>ヒリツ</t>
    </rPh>
    <rPh sb="55" eb="56">
      <t>サ</t>
    </rPh>
    <rPh sb="65" eb="67">
      <t>ケンセツ</t>
    </rPh>
    <rPh sb="67" eb="69">
      <t>トチュウ</t>
    </rPh>
    <rPh sb="70" eb="72">
      <t>リュウイキ</t>
    </rPh>
    <rPh sb="80" eb="82">
      <t>ソウキ</t>
    </rPh>
    <rPh sb="82" eb="84">
      <t>セイビ</t>
    </rPh>
    <rPh sb="85" eb="86">
      <t>スス</t>
    </rPh>
    <rPh sb="91" eb="94">
      <t>マイネンド</t>
    </rPh>
    <rPh sb="94" eb="97">
      <t>ドウキボ</t>
    </rPh>
    <rPh sb="97" eb="99">
      <t>テイド</t>
    </rPh>
    <rPh sb="100" eb="103">
      <t>チホウサイ</t>
    </rPh>
    <rPh sb="104" eb="106">
      <t>ハッコウ</t>
    </rPh>
    <rPh sb="111" eb="114">
      <t>キギョウサイ</t>
    </rPh>
    <rPh sb="114" eb="116">
      <t>ザンダカ</t>
    </rPh>
    <rPh sb="116" eb="117">
      <t>タイ</t>
    </rPh>
    <rPh sb="117" eb="119">
      <t>ジギョウ</t>
    </rPh>
    <rPh sb="119" eb="121">
      <t>キボ</t>
    </rPh>
    <rPh sb="121" eb="123">
      <t>ヒリツ</t>
    </rPh>
    <rPh sb="126" eb="127">
      <t>ヨコ</t>
    </rPh>
    <rPh sb="136" eb="137">
      <t>ヒ</t>
    </rPh>
    <rPh sb="138" eb="139">
      <t>ツヅ</t>
    </rPh>
    <rPh sb="140" eb="142">
      <t>トウシ</t>
    </rPh>
    <rPh sb="143" eb="146">
      <t>コウリツカ</t>
    </rPh>
    <rPh sb="147" eb="148">
      <t>ハカ</t>
    </rPh>
    <rPh sb="154" eb="157">
      <t>セツゾクリツ</t>
    </rPh>
    <rPh sb="158" eb="160">
      <t>コウジョウ</t>
    </rPh>
    <rPh sb="163" eb="165">
      <t>ユウシュウ</t>
    </rPh>
    <rPh sb="165" eb="167">
      <t>スイリョウ</t>
    </rPh>
    <rPh sb="168" eb="170">
      <t>ゾウカ</t>
    </rPh>
    <rPh sb="171" eb="172">
      <t>ト</t>
    </rPh>
    <rPh sb="173" eb="174">
      <t>ク</t>
    </rPh>
    <rPh sb="175" eb="177">
      <t>ヒツヨウ</t>
    </rPh>
    <rPh sb="184" eb="186">
      <t>キョウヨウ</t>
    </rPh>
    <rPh sb="190" eb="192">
      <t>ネンスウ</t>
    </rPh>
    <rPh sb="193" eb="194">
      <t>ミジカ</t>
    </rPh>
    <rPh sb="195" eb="197">
      <t>ケンセツ</t>
    </rPh>
    <rPh sb="197" eb="199">
      <t>トチュウ</t>
    </rPh>
    <rPh sb="200" eb="202">
      <t>リュウイキ</t>
    </rPh>
    <rPh sb="206" eb="207">
      <t>イマ</t>
    </rPh>
    <rPh sb="208" eb="210">
      <t>セツゾク</t>
    </rPh>
    <rPh sb="210" eb="211">
      <t>リツ</t>
    </rPh>
    <rPh sb="212" eb="213">
      <t>ヒク</t>
    </rPh>
    <rPh sb="214" eb="216">
      <t>ユウシュウ</t>
    </rPh>
    <rPh sb="216" eb="218">
      <t>スイリョウ</t>
    </rPh>
    <rPh sb="219" eb="220">
      <t>スク</t>
    </rPh>
    <rPh sb="225" eb="227">
      <t>ルイジ</t>
    </rPh>
    <rPh sb="227" eb="229">
      <t>ダンタイ</t>
    </rPh>
    <rPh sb="230" eb="232">
      <t>ヒカク</t>
    </rPh>
    <rPh sb="234" eb="236">
      <t>オスイ</t>
    </rPh>
    <rPh sb="236" eb="238">
      <t>ショリ</t>
    </rPh>
    <rPh sb="238" eb="240">
      <t>ゲンカ</t>
    </rPh>
    <rPh sb="241" eb="242">
      <t>タカ</t>
    </rPh>
    <rPh sb="252" eb="254">
      <t>シセツ</t>
    </rPh>
    <rPh sb="254" eb="257">
      <t>リヨウリツ</t>
    </rPh>
    <rPh sb="259" eb="261">
      <t>ルイジ</t>
    </rPh>
    <rPh sb="261" eb="263">
      <t>ダンタイ</t>
    </rPh>
    <rPh sb="264" eb="266">
      <t>ヒカク</t>
    </rPh>
    <rPh sb="268" eb="269">
      <t>ヒク</t>
    </rPh>
    <rPh sb="273" eb="275">
      <t>セツゾク</t>
    </rPh>
    <rPh sb="275" eb="276">
      <t>リツ</t>
    </rPh>
    <rPh sb="277" eb="279">
      <t>コウジョウ</t>
    </rPh>
    <rPh sb="282" eb="284">
      <t>ユウシュウ</t>
    </rPh>
    <rPh sb="284" eb="286">
      <t>スイリョウ</t>
    </rPh>
    <rPh sb="287" eb="289">
      <t>ゾウカ</t>
    </rPh>
    <rPh sb="290" eb="291">
      <t>ト</t>
    </rPh>
    <rPh sb="292" eb="293">
      <t>ク</t>
    </rPh>
    <rPh sb="294" eb="296">
      <t>ヒツヨウ</t>
    </rPh>
    <rPh sb="306" eb="309">
      <t>スイセンカ</t>
    </rPh>
    <rPh sb="309" eb="310">
      <t>リツ</t>
    </rPh>
    <rPh sb="319" eb="321">
      <t>コウジョウ</t>
    </rPh>
    <rPh sb="322" eb="32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</si>
</sst>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050880"/>
        <c:axId val="3230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0.13</c:v>
                </c:pt>
                <c:pt idx="2">
                  <c:v>0.13</c:v>
                </c:pt>
                <c:pt idx="3">
                  <c:v>0.09</c:v>
                </c:pt>
                <c:pt idx="4">
                  <c:v>0.12</c:v>
                </c:pt>
              </c:numCache>
            </c:numRef>
          </c:val>
          <c:smooth val="0"/>
        </c:ser>
        <c:dLbls>
          <c:showLegendKey val="0"/>
          <c:showVal val="0"/>
          <c:showCatName val="0"/>
          <c:showSerName val="0"/>
          <c:showPercent val="0"/>
          <c:showBubbleSize val="0"/>
        </c:dLbls>
        <c:marker val="1"/>
        <c:smooth val="0"/>
        <c:axId val="323050880"/>
        <c:axId val="323061632"/>
      </c:lineChart>
      <c:dateAx>
        <c:axId val="323050880"/>
        <c:scaling>
          <c:orientation val="minMax"/>
        </c:scaling>
        <c:delete val="1"/>
        <c:axPos val="b"/>
        <c:numFmt formatCode="ge" sourceLinked="1"/>
        <c:majorTickMark val="none"/>
        <c:minorTickMark val="none"/>
        <c:tickLblPos val="none"/>
        <c:crossAx val="323061632"/>
        <c:crosses val="autoZero"/>
        <c:auto val="1"/>
        <c:lblOffset val="100"/>
        <c:baseTimeUnit val="years"/>
      </c:dateAx>
      <c:valAx>
        <c:axId val="3230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57.03</c:v>
                </c:pt>
                <c:pt idx="1">
                  <c:v>58.27</c:v>
                </c:pt>
                <c:pt idx="2">
                  <c:v>58.17</c:v>
                </c:pt>
                <c:pt idx="3">
                  <c:v>58.99</c:v>
                </c:pt>
                <c:pt idx="4">
                  <c:v>59</c:v>
                </c:pt>
              </c:numCache>
            </c:numRef>
          </c:val>
        </c:ser>
        <c:dLbls>
          <c:showLegendKey val="0"/>
          <c:showVal val="0"/>
          <c:showCatName val="0"/>
          <c:showSerName val="0"/>
          <c:showPercent val="0"/>
          <c:showBubbleSize val="0"/>
        </c:dLbls>
        <c:gapWidth val="150"/>
        <c:axId val="318480384"/>
        <c:axId val="3184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65.599999999999994</c:v>
                </c:pt>
                <c:pt idx="1">
                  <c:v>64.88</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318480384"/>
        <c:axId val="318482304"/>
      </c:lineChart>
      <c:dateAx>
        <c:axId val="318480384"/>
        <c:scaling>
          <c:orientation val="minMax"/>
        </c:scaling>
        <c:delete val="1"/>
        <c:axPos val="b"/>
        <c:numFmt formatCode="ge" sourceLinked="1"/>
        <c:majorTickMark val="none"/>
        <c:minorTickMark val="none"/>
        <c:tickLblPos val="none"/>
        <c:crossAx val="318482304"/>
        <c:crosses val="autoZero"/>
        <c:auto val="1"/>
        <c:lblOffset val="100"/>
        <c:baseTimeUnit val="years"/>
      </c:dateAx>
      <c:valAx>
        <c:axId val="3184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92.8</c:v>
                </c:pt>
                <c:pt idx="1">
                  <c:v>93.33</c:v>
                </c:pt>
                <c:pt idx="2">
                  <c:v>93.45</c:v>
                </c:pt>
                <c:pt idx="3">
                  <c:v>94.42</c:v>
                </c:pt>
                <c:pt idx="4">
                  <c:v>94.18</c:v>
                </c:pt>
              </c:numCache>
            </c:numRef>
          </c:val>
        </c:ser>
        <c:dLbls>
          <c:showLegendKey val="0"/>
          <c:showVal val="0"/>
          <c:showCatName val="0"/>
          <c:showSerName val="0"/>
          <c:showPercent val="0"/>
          <c:showBubbleSize val="0"/>
        </c:dLbls>
        <c:gapWidth val="150"/>
        <c:axId val="318504320"/>
        <c:axId val="3217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92.02</c:v>
                </c:pt>
                <c:pt idx="1">
                  <c:v>92.42</c:v>
                </c:pt>
                <c:pt idx="2">
                  <c:v>92.39</c:v>
                </c:pt>
                <c:pt idx="3">
                  <c:v>92.51</c:v>
                </c:pt>
                <c:pt idx="4">
                  <c:v>92.69</c:v>
                </c:pt>
              </c:numCache>
            </c:numRef>
          </c:val>
          <c:smooth val="0"/>
        </c:ser>
        <c:dLbls>
          <c:showLegendKey val="0"/>
          <c:showVal val="0"/>
          <c:showCatName val="0"/>
          <c:showSerName val="0"/>
          <c:showPercent val="0"/>
          <c:showBubbleSize val="0"/>
        </c:dLbls>
        <c:marker val="1"/>
        <c:smooth val="0"/>
        <c:axId val="318504320"/>
        <c:axId val="321775104"/>
      </c:lineChart>
      <c:dateAx>
        <c:axId val="318504320"/>
        <c:scaling>
          <c:orientation val="minMax"/>
        </c:scaling>
        <c:delete val="1"/>
        <c:axPos val="b"/>
        <c:numFmt formatCode="ge" sourceLinked="1"/>
        <c:majorTickMark val="none"/>
        <c:minorTickMark val="none"/>
        <c:tickLblPos val="none"/>
        <c:crossAx val="321775104"/>
        <c:crosses val="autoZero"/>
        <c:auto val="1"/>
        <c:lblOffset val="100"/>
        <c:baseTimeUnit val="years"/>
      </c:dateAx>
      <c:valAx>
        <c:axId val="3217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88.17</c:v>
                </c:pt>
                <c:pt idx="1">
                  <c:v>86.3</c:v>
                </c:pt>
                <c:pt idx="2">
                  <c:v>78.19</c:v>
                </c:pt>
                <c:pt idx="3">
                  <c:v>84.2</c:v>
                </c:pt>
                <c:pt idx="4">
                  <c:v>67.19</c:v>
                </c:pt>
              </c:numCache>
            </c:numRef>
          </c:val>
        </c:ser>
        <c:dLbls>
          <c:showLegendKey val="0"/>
          <c:showVal val="0"/>
          <c:showCatName val="0"/>
          <c:showSerName val="0"/>
          <c:showPercent val="0"/>
          <c:showBubbleSize val="0"/>
        </c:dLbls>
        <c:gapWidth val="150"/>
        <c:axId val="323756800"/>
        <c:axId val="3237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756800"/>
        <c:axId val="323758720"/>
      </c:lineChart>
      <c:dateAx>
        <c:axId val="323756800"/>
        <c:scaling>
          <c:orientation val="minMax"/>
        </c:scaling>
        <c:delete val="1"/>
        <c:axPos val="b"/>
        <c:numFmt formatCode="ge" sourceLinked="1"/>
        <c:majorTickMark val="none"/>
        <c:minorTickMark val="none"/>
        <c:tickLblPos val="none"/>
        <c:crossAx val="323758720"/>
        <c:crosses val="autoZero"/>
        <c:auto val="1"/>
        <c:lblOffset val="100"/>
        <c:baseTimeUnit val="years"/>
      </c:dateAx>
      <c:valAx>
        <c:axId val="3237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909760"/>
        <c:axId val="3571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909760"/>
        <c:axId val="357134336"/>
      </c:lineChart>
      <c:dateAx>
        <c:axId val="351909760"/>
        <c:scaling>
          <c:orientation val="minMax"/>
        </c:scaling>
        <c:delete val="1"/>
        <c:axPos val="b"/>
        <c:numFmt formatCode="ge" sourceLinked="1"/>
        <c:majorTickMark val="none"/>
        <c:minorTickMark val="none"/>
        <c:tickLblPos val="none"/>
        <c:crossAx val="357134336"/>
        <c:crosses val="autoZero"/>
        <c:auto val="1"/>
        <c:lblOffset val="100"/>
        <c:baseTimeUnit val="years"/>
      </c:dateAx>
      <c:valAx>
        <c:axId val="3571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9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97664"/>
        <c:axId val="3181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97664"/>
        <c:axId val="318112512"/>
      </c:lineChart>
      <c:dateAx>
        <c:axId val="314497664"/>
        <c:scaling>
          <c:orientation val="minMax"/>
        </c:scaling>
        <c:delete val="1"/>
        <c:axPos val="b"/>
        <c:numFmt formatCode="ge" sourceLinked="1"/>
        <c:majorTickMark val="none"/>
        <c:minorTickMark val="none"/>
        <c:tickLblPos val="none"/>
        <c:crossAx val="318112512"/>
        <c:crosses val="autoZero"/>
        <c:auto val="1"/>
        <c:lblOffset val="100"/>
        <c:baseTimeUnit val="years"/>
      </c:dateAx>
      <c:valAx>
        <c:axId val="3181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22240"/>
        <c:axId val="3181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22240"/>
        <c:axId val="318128512"/>
      </c:lineChart>
      <c:dateAx>
        <c:axId val="318122240"/>
        <c:scaling>
          <c:orientation val="minMax"/>
        </c:scaling>
        <c:delete val="1"/>
        <c:axPos val="b"/>
        <c:numFmt formatCode="ge" sourceLinked="1"/>
        <c:majorTickMark val="none"/>
        <c:minorTickMark val="none"/>
        <c:tickLblPos val="none"/>
        <c:crossAx val="318128512"/>
        <c:crosses val="autoZero"/>
        <c:auto val="1"/>
        <c:lblOffset val="100"/>
        <c:baseTimeUnit val="years"/>
      </c:dateAx>
      <c:valAx>
        <c:axId val="3181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46048"/>
        <c:axId val="3181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46048"/>
        <c:axId val="318147968"/>
      </c:lineChart>
      <c:dateAx>
        <c:axId val="318146048"/>
        <c:scaling>
          <c:orientation val="minMax"/>
        </c:scaling>
        <c:delete val="1"/>
        <c:axPos val="b"/>
        <c:numFmt formatCode="ge" sourceLinked="1"/>
        <c:majorTickMark val="none"/>
        <c:minorTickMark val="none"/>
        <c:tickLblPos val="none"/>
        <c:crossAx val="318147968"/>
        <c:crosses val="autoZero"/>
        <c:auto val="1"/>
        <c:lblOffset val="100"/>
        <c:baseTimeUnit val="years"/>
      </c:dateAx>
      <c:valAx>
        <c:axId val="3181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428.48</c:v>
                </c:pt>
                <c:pt idx="1">
                  <c:v>421.48</c:v>
                </c:pt>
                <c:pt idx="2">
                  <c:v>431.95</c:v>
                </c:pt>
                <c:pt idx="3">
                  <c:v>423.54</c:v>
                </c:pt>
                <c:pt idx="4">
                  <c:v>417.5</c:v>
                </c:pt>
              </c:numCache>
            </c:numRef>
          </c:val>
        </c:ser>
        <c:dLbls>
          <c:showLegendKey val="0"/>
          <c:showVal val="0"/>
          <c:showCatName val="0"/>
          <c:showSerName val="0"/>
          <c:showPercent val="0"/>
          <c:showBubbleSize val="0"/>
        </c:dLbls>
        <c:gapWidth val="150"/>
        <c:axId val="318166144"/>
        <c:axId val="3181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473.46</c:v>
                </c:pt>
                <c:pt idx="1">
                  <c:v>484.53</c:v>
                </c:pt>
                <c:pt idx="2">
                  <c:v>469.84</c:v>
                </c:pt>
                <c:pt idx="3">
                  <c:v>438.59</c:v>
                </c:pt>
                <c:pt idx="4">
                  <c:v>407.62</c:v>
                </c:pt>
              </c:numCache>
            </c:numRef>
          </c:val>
          <c:smooth val="0"/>
        </c:ser>
        <c:dLbls>
          <c:showLegendKey val="0"/>
          <c:showVal val="0"/>
          <c:showCatName val="0"/>
          <c:showSerName val="0"/>
          <c:showPercent val="0"/>
          <c:showBubbleSize val="0"/>
        </c:dLbls>
        <c:marker val="1"/>
        <c:smooth val="0"/>
        <c:axId val="318166144"/>
        <c:axId val="318168064"/>
      </c:lineChart>
      <c:dateAx>
        <c:axId val="318166144"/>
        <c:scaling>
          <c:orientation val="minMax"/>
        </c:scaling>
        <c:delete val="1"/>
        <c:axPos val="b"/>
        <c:numFmt formatCode="ge" sourceLinked="1"/>
        <c:majorTickMark val="none"/>
        <c:minorTickMark val="none"/>
        <c:tickLblPos val="none"/>
        <c:crossAx val="318168064"/>
        <c:crosses val="autoZero"/>
        <c:auto val="1"/>
        <c:lblOffset val="100"/>
        <c:baseTimeUnit val="years"/>
      </c:dateAx>
      <c:valAx>
        <c:axId val="3181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44288"/>
        <c:axId val="3184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44288"/>
        <c:axId val="318446208"/>
      </c:lineChart>
      <c:dateAx>
        <c:axId val="318444288"/>
        <c:scaling>
          <c:orientation val="minMax"/>
        </c:scaling>
        <c:delete val="1"/>
        <c:axPos val="b"/>
        <c:numFmt formatCode="ge" sourceLinked="1"/>
        <c:majorTickMark val="none"/>
        <c:minorTickMark val="none"/>
        <c:tickLblPos val="none"/>
        <c:crossAx val="318446208"/>
        <c:crosses val="autoZero"/>
        <c:auto val="1"/>
        <c:lblOffset val="100"/>
        <c:baseTimeUnit val="years"/>
      </c:dateAx>
      <c:valAx>
        <c:axId val="3184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113.65</c:v>
                </c:pt>
                <c:pt idx="1">
                  <c:v>113.96</c:v>
                </c:pt>
                <c:pt idx="2">
                  <c:v>118.36</c:v>
                </c:pt>
                <c:pt idx="3">
                  <c:v>113.83</c:v>
                </c:pt>
                <c:pt idx="4">
                  <c:v>134.82</c:v>
                </c:pt>
              </c:numCache>
            </c:numRef>
          </c:val>
        </c:ser>
        <c:dLbls>
          <c:showLegendKey val="0"/>
          <c:showVal val="0"/>
          <c:showCatName val="0"/>
          <c:showSerName val="0"/>
          <c:showPercent val="0"/>
          <c:showBubbleSize val="0"/>
        </c:dLbls>
        <c:gapWidth val="150"/>
        <c:axId val="318460288"/>
        <c:axId val="3184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61.3</c:v>
                </c:pt>
                <c:pt idx="1">
                  <c:v>58.63</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318460288"/>
        <c:axId val="318462208"/>
      </c:lineChart>
      <c:dateAx>
        <c:axId val="318460288"/>
        <c:scaling>
          <c:orientation val="minMax"/>
        </c:scaling>
        <c:delete val="1"/>
        <c:axPos val="b"/>
        <c:numFmt formatCode="ge" sourceLinked="1"/>
        <c:majorTickMark val="none"/>
        <c:minorTickMark val="none"/>
        <c:tickLblPos val="none"/>
        <c:crossAx val="318462208"/>
        <c:crosses val="autoZero"/>
        <c:auto val="1"/>
        <c:lblOffset val="100"/>
        <c:baseTimeUnit val="years"/>
      </c:dateAx>
      <c:valAx>
        <c:axId val="3184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福岡県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3"/>
      <c r="AE8" s="3"/>
      <c r="AF8" s="3"/>
      <c r="AG8" s="3"/>
      <c r="AH8" s="3"/>
      <c r="AI8" s="3"/>
      <c r="AJ8" s="3"/>
      <c r="AK8" s="3"/>
      <c r="AL8" s="64">
        <f>データ!R6</f>
        <v>5120197</v>
      </c>
      <c r="AM8" s="64"/>
      <c r="AN8" s="64"/>
      <c r="AO8" s="64"/>
      <c r="AP8" s="64"/>
      <c r="AQ8" s="64"/>
      <c r="AR8" s="64"/>
      <c r="AS8" s="64"/>
      <c r="AT8" s="63">
        <f>データ!S6</f>
        <v>4986.3999999999996</v>
      </c>
      <c r="AU8" s="63"/>
      <c r="AV8" s="63"/>
      <c r="AW8" s="63"/>
      <c r="AX8" s="63"/>
      <c r="AY8" s="63"/>
      <c r="AZ8" s="63"/>
      <c r="BA8" s="63"/>
      <c r="BB8" s="63">
        <f>データ!T6</f>
        <v>1026.83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36.33</v>
      </c>
      <c r="Q10" s="63"/>
      <c r="R10" s="63"/>
      <c r="S10" s="63"/>
      <c r="T10" s="63"/>
      <c r="U10" s="63"/>
      <c r="V10" s="63"/>
      <c r="W10" s="63">
        <f>データ!P6</f>
        <v>87.3</v>
      </c>
      <c r="X10" s="63"/>
      <c r="Y10" s="63"/>
      <c r="Z10" s="63"/>
      <c r="AA10" s="63"/>
      <c r="AB10" s="63"/>
      <c r="AC10" s="63"/>
      <c r="AD10" s="64">
        <f>データ!Q6</f>
        <v>0</v>
      </c>
      <c r="AE10" s="64"/>
      <c r="AF10" s="64"/>
      <c r="AG10" s="64"/>
      <c r="AH10" s="64"/>
      <c r="AI10" s="64"/>
      <c r="AJ10" s="64"/>
      <c r="AK10" s="2"/>
      <c r="AL10" s="64">
        <f>データ!U6</f>
        <v>1141446</v>
      </c>
      <c r="AM10" s="64"/>
      <c r="AN10" s="64"/>
      <c r="AO10" s="64"/>
      <c r="AP10" s="64"/>
      <c r="AQ10" s="64"/>
      <c r="AR10" s="64"/>
      <c r="AS10" s="64"/>
      <c r="AT10" s="63">
        <f>データ!V6</f>
        <v>191.61</v>
      </c>
      <c r="AU10" s="63"/>
      <c r="AV10" s="63"/>
      <c r="AW10" s="63"/>
      <c r="AX10" s="63"/>
      <c r="AY10" s="63"/>
      <c r="AZ10" s="63"/>
      <c r="BA10" s="63"/>
      <c r="BB10" s="63">
        <f>データ!W6</f>
        <v>5957.13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400009</v>
      </c>
      <c r="D6" s="31">
        <f t="shared" si="3"/>
        <v>47</v>
      </c>
      <c r="E6" s="31">
        <f t="shared" si="3"/>
        <v>17</v>
      </c>
      <c r="F6" s="31">
        <f t="shared" si="3"/>
        <v>3</v>
      </c>
      <c r="G6" s="31">
        <f t="shared" si="3"/>
        <v>0</v>
      </c>
      <c r="H6" s="31" t="str">
        <f t="shared" si="3"/>
        <v>福岡県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36.33</v>
      </c>
      <c r="P6" s="32">
        <f t="shared" si="3"/>
        <v>87.3</v>
      </c>
      <c r="Q6" s="32">
        <f t="shared" si="3"/>
        <v>0</v>
      </c>
      <c r="R6" s="32">
        <f t="shared" si="3"/>
        <v>5120197</v>
      </c>
      <c r="S6" s="32">
        <f t="shared" si="3"/>
        <v>4986.3999999999996</v>
      </c>
      <c r="T6" s="32">
        <f t="shared" si="3"/>
        <v>1026.83</v>
      </c>
      <c r="U6" s="32">
        <f t="shared" si="3"/>
        <v>1141446</v>
      </c>
      <c r="V6" s="32">
        <f t="shared" si="3"/>
        <v>191.61</v>
      </c>
      <c r="W6" s="32">
        <f t="shared" si="3"/>
        <v>5957.13</v>
      </c>
      <c r="X6" s="33">
        <f>IF(X7="",NA(),X7)</f>
        <v>88.17</v>
      </c>
      <c r="Y6" s="33">
        <f t="shared" ref="Y6:AG6" si="4">IF(Y7="",NA(),Y7)</f>
        <v>86.3</v>
      </c>
      <c r="Z6" s="33">
        <f t="shared" si="4"/>
        <v>78.19</v>
      </c>
      <c r="AA6" s="33">
        <f t="shared" si="4"/>
        <v>84.2</v>
      </c>
      <c r="AB6" s="33">
        <f t="shared" si="4"/>
        <v>67.19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428.48</v>
      </c>
      <c r="BF6" s="33">
        <f t="shared" ref="BF6:BN6" si="7">IF(BF7="",NA(),BF7)</f>
        <v>421.48</v>
      </c>
      <c r="BG6" s="33">
        <f t="shared" si="7"/>
        <v>431.95</v>
      </c>
      <c r="BH6" s="33">
        <f t="shared" si="7"/>
        <v>423.54</v>
      </c>
      <c r="BI6" s="33">
        <f t="shared" si="7"/>
        <v>417.5</v>
      </c>
      <c r="BJ6" s="33">
        <f t="shared" si="7"/>
        <v>473.46</v>
      </c>
      <c r="BK6" s="33">
        <f t="shared" si="7"/>
        <v>484.53</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113.65</v>
      </c>
      <c r="CB6" s="33">
        <f t="shared" ref="CB6:CJ6" si="9">IF(CB7="",NA(),CB7)</f>
        <v>113.96</v>
      </c>
      <c r="CC6" s="33">
        <f t="shared" si="9"/>
        <v>118.36</v>
      </c>
      <c r="CD6" s="33">
        <f t="shared" si="9"/>
        <v>113.83</v>
      </c>
      <c r="CE6" s="33">
        <f t="shared" si="9"/>
        <v>134.82</v>
      </c>
      <c r="CF6" s="33">
        <f t="shared" si="9"/>
        <v>61.3</v>
      </c>
      <c r="CG6" s="33">
        <f t="shared" si="9"/>
        <v>58.63</v>
      </c>
      <c r="CH6" s="33">
        <f t="shared" si="9"/>
        <v>62.17</v>
      </c>
      <c r="CI6" s="33">
        <f t="shared" si="9"/>
        <v>61.27</v>
      </c>
      <c r="CJ6" s="33">
        <f t="shared" si="9"/>
        <v>66.680000000000007</v>
      </c>
      <c r="CK6" s="32" t="str">
        <f>IF(CK7="","",IF(CK7="-","【-】","【"&amp;SUBSTITUTE(TEXT(CK7,"#,##0.00"),"-","△")&amp;"】"))</f>
        <v>【69.26】</v>
      </c>
      <c r="CL6" s="33">
        <f>IF(CL7="",NA(),CL7)</f>
        <v>57.03</v>
      </c>
      <c r="CM6" s="33">
        <f t="shared" ref="CM6:CU6" si="10">IF(CM7="",NA(),CM7)</f>
        <v>58.27</v>
      </c>
      <c r="CN6" s="33">
        <f t="shared" si="10"/>
        <v>58.17</v>
      </c>
      <c r="CO6" s="33">
        <f t="shared" si="10"/>
        <v>58.99</v>
      </c>
      <c r="CP6" s="33">
        <f t="shared" si="10"/>
        <v>59</v>
      </c>
      <c r="CQ6" s="33">
        <f t="shared" si="10"/>
        <v>65.599999999999994</v>
      </c>
      <c r="CR6" s="33">
        <f t="shared" si="10"/>
        <v>64.88</v>
      </c>
      <c r="CS6" s="33">
        <f t="shared" si="10"/>
        <v>71.87</v>
      </c>
      <c r="CT6" s="33">
        <f t="shared" si="10"/>
        <v>65.430000000000007</v>
      </c>
      <c r="CU6" s="33">
        <f t="shared" si="10"/>
        <v>64.930000000000007</v>
      </c>
      <c r="CV6" s="32" t="str">
        <f>IF(CV7="","",IF(CV7="-","【-】","【"&amp;SUBSTITUTE(TEXT(CV7,"#,##0.00"),"-","△")&amp;"】"))</f>
        <v>【64.78】</v>
      </c>
      <c r="CW6" s="33">
        <f>IF(CW7="",NA(),CW7)</f>
        <v>92.8</v>
      </c>
      <c r="CX6" s="33">
        <f t="shared" ref="CX6:DF6" si="11">IF(CX7="",NA(),CX7)</f>
        <v>93.33</v>
      </c>
      <c r="CY6" s="33">
        <f t="shared" si="11"/>
        <v>93.45</v>
      </c>
      <c r="CZ6" s="33">
        <f t="shared" si="11"/>
        <v>94.42</v>
      </c>
      <c r="DA6" s="33">
        <f t="shared" si="11"/>
        <v>94.18</v>
      </c>
      <c r="DB6" s="33">
        <f t="shared" si="11"/>
        <v>92.02</v>
      </c>
      <c r="DC6" s="33">
        <f t="shared" si="11"/>
        <v>92.42</v>
      </c>
      <c r="DD6" s="33">
        <f t="shared" si="11"/>
        <v>92.39</v>
      </c>
      <c r="DE6" s="33">
        <f t="shared" si="11"/>
        <v>92.51</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3">
        <f t="shared" si="14"/>
        <v>0.13</v>
      </c>
      <c r="EK6" s="33">
        <f t="shared" si="14"/>
        <v>0.13</v>
      </c>
      <c r="EL6" s="33">
        <f t="shared" si="14"/>
        <v>0.09</v>
      </c>
      <c r="EM6" s="33">
        <f t="shared" si="14"/>
        <v>0.12</v>
      </c>
      <c r="EN6" s="32" t="str">
        <f>IF(EN7="","",IF(EN7="-","【-】","【"&amp;SUBSTITUTE(TEXT(EN7,"#,##0.00"),"-","△")&amp;"】"))</f>
        <v>【0.11】</v>
      </c>
    </row>
    <row r="7" spans="1:144" s="34" customFormat="1" x14ac:dyDescent="0.2">
      <c r="A7" s="26"/>
      <c r="B7" s="35">
        <v>2014</v>
      </c>
      <c r="C7" s="35">
        <v>400009</v>
      </c>
      <c r="D7" s="35">
        <v>47</v>
      </c>
      <c r="E7" s="35">
        <v>17</v>
      </c>
      <c r="F7" s="35">
        <v>3</v>
      </c>
      <c r="G7" s="35">
        <v>0</v>
      </c>
      <c r="H7" s="35" t="s">
        <v>96</v>
      </c>
      <c r="I7" s="35" t="s">
        <v>97</v>
      </c>
      <c r="J7" s="35" t="s">
        <v>98</v>
      </c>
      <c r="K7" s="35" t="s">
        <v>99</v>
      </c>
      <c r="L7" s="35" t="s">
        <v>100</v>
      </c>
      <c r="M7" s="36" t="s">
        <v>101</v>
      </c>
      <c r="N7" s="36" t="s">
        <v>102</v>
      </c>
      <c r="O7" s="36">
        <v>36.33</v>
      </c>
      <c r="P7" s="36">
        <v>87.3</v>
      </c>
      <c r="Q7" s="36">
        <v>0</v>
      </c>
      <c r="R7" s="36">
        <v>5120197</v>
      </c>
      <c r="S7" s="36">
        <v>4986.3999999999996</v>
      </c>
      <c r="T7" s="36">
        <v>1026.83</v>
      </c>
      <c r="U7" s="36">
        <v>1141446</v>
      </c>
      <c r="V7" s="36">
        <v>191.61</v>
      </c>
      <c r="W7" s="36">
        <v>5957.13</v>
      </c>
      <c r="X7" s="36">
        <v>88.17</v>
      </c>
      <c r="Y7" s="36">
        <v>86.3</v>
      </c>
      <c r="Z7" s="36">
        <v>78.19</v>
      </c>
      <c r="AA7" s="36">
        <v>84.2</v>
      </c>
      <c r="AB7" s="36">
        <v>67.19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428.48</v>
      </c>
      <c r="BF7" s="36">
        <v>421.48</v>
      </c>
      <c r="BG7" s="36">
        <v>431.95</v>
      </c>
      <c r="BH7" s="36">
        <v>423.54</v>
      </c>
      <c r="BI7" s="36">
        <v>417.5</v>
      </c>
      <c r="BJ7" s="36">
        <v>473.46</v>
      </c>
      <c r="BK7" s="36">
        <v>484.53</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v>113.65</v>
      </c>
      <c r="CB7" s="36">
        <v>113.96</v>
      </c>
      <c r="CC7" s="36">
        <v>118.36</v>
      </c>
      <c r="CD7" s="36">
        <v>113.83</v>
      </c>
      <c r="CE7" s="36">
        <v>134.82</v>
      </c>
      <c r="CF7" s="36">
        <v>61.3</v>
      </c>
      <c r="CG7" s="36">
        <v>58.63</v>
      </c>
      <c r="CH7" s="36">
        <v>62.17</v>
      </c>
      <c r="CI7" s="36">
        <v>61.27</v>
      </c>
      <c r="CJ7" s="36">
        <v>66.680000000000007</v>
      </c>
      <c r="CK7" s="36">
        <v>69.260000000000005</v>
      </c>
      <c r="CL7" s="36">
        <v>57.03</v>
      </c>
      <c r="CM7" s="36">
        <v>58.27</v>
      </c>
      <c r="CN7" s="36">
        <v>58.17</v>
      </c>
      <c r="CO7" s="36">
        <v>58.99</v>
      </c>
      <c r="CP7" s="36">
        <v>59</v>
      </c>
      <c r="CQ7" s="36">
        <v>65.599999999999994</v>
      </c>
      <c r="CR7" s="36">
        <v>64.88</v>
      </c>
      <c r="CS7" s="36">
        <v>71.87</v>
      </c>
      <c r="CT7" s="36">
        <v>65.430000000000007</v>
      </c>
      <c r="CU7" s="36">
        <v>64.930000000000007</v>
      </c>
      <c r="CV7" s="36">
        <v>64.78</v>
      </c>
      <c r="CW7" s="36">
        <v>92.8</v>
      </c>
      <c r="CX7" s="36">
        <v>93.33</v>
      </c>
      <c r="CY7" s="36">
        <v>93.45</v>
      </c>
      <c r="CZ7" s="36">
        <v>94.42</v>
      </c>
      <c r="DA7" s="36">
        <v>94.18</v>
      </c>
      <c r="DB7" s="36">
        <v>92.02</v>
      </c>
      <c r="DC7" s="36">
        <v>92.42</v>
      </c>
      <c r="DD7" s="36">
        <v>92.39</v>
      </c>
      <c r="DE7" s="36">
        <v>92.51</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0.13</v>
      </c>
      <c r="EK7" s="36">
        <v>0.13</v>
      </c>
      <c r="EL7" s="36">
        <v>0.09</v>
      </c>
      <c r="EM7" s="36">
        <v>0.12</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2016-02-17T07:53:06Z</cp:lastPrinted>
  <dcterms:created xsi:type="dcterms:W3CDTF">2016-02-03T08:59:17Z</dcterms:created>
  <dcterms:modified xsi:type="dcterms:W3CDTF">2016-02-24T07:21:42Z</dcterms:modified>
  <cp:category/>
</cp:coreProperties>
</file>