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<sst xmlns="http://schemas.openxmlformats.org/spreadsheetml/2006/main" count="298" uniqueCount="110">
  <si>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</si>
  <si>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</si>
  <si>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</si>
  <si>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</si>
  <si>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</si>
  <si>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</si>
  <si>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</si>
  <si>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</si>
  <si>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</si>
  <si>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</si>
  <si>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</si>
  <si>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</si>
  <si>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</si>
  <si>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</si>
  <si>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</si>
  <si>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</si>
  <si>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</si>
  <si>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</si>
  <si>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</si>
  <si>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</si>
  <si>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</si>
  <si>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</si>
  <si>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</si>
  <si>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</si>
  <si>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</si>
  <si>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</si>
  <si>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</si>
  <si>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</si>
  <si>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</si>
  <si>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</si>
  <si>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</si>
  <si>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</si>
  <si>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</si>
  <si>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</si>
  <si>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</si>
  <si>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</si>
  <si>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</si>
  <si>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</si>
  <si>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</si>
  <si>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</si>
  <si>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</si>
  <si>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</si>
  <si>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</si>
  <si>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</si>
  <si>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</si>
  <si>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</si>
  <si>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</si>
  <si>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</si>
  <si>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</si>
  <si>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</si>
  <si>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</si>
  <si>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</si>
  <si>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</si>
  <si>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</si>
  <si>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</si>
  <si>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</si>
  <si>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</si>
  <si>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</si>
  <si>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</si>
  <si>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</si>
  <si>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</si>
  <si>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</si>
  <si>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</si>
  <si>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</si>
  <si>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</si>
  <si>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</si>
  <si>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</si>
  <si>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</si>
  <si>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</si>
  <si>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</si>
  <si>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</si>
  <si>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</si>
  <si>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</si>
  <si>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</si>
  <si>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</si>
  <si>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</si>
  <si>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</si>
  <si>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</si>
  <si>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</si>
  <si>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</si>
  <si>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</si>
  <si>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</si>
  <si>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</si>
  <si>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</si>
  <si>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</si>
  <si>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</si>
  <si>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</si>
  <si>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</si>
  <si>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</si>
  <si>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</si>
  <si>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</si>
  <si>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</si>
  <si>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</si>
  <si>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</si>
  <si>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</si>
  <si>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</si>
  <si>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</si>
  <si>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</si>
  <si>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</si>
  <si>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</si>
  <si>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</si>
  <si>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</si>
  <si>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</si>
  <si>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</si>
  <si>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</si>
  <si>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</si>
  <si>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</si>
  <si>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rPh sb="14" eb="15">
      <t>シ</t>
    </rPh>
    <rPh sb="15" eb="17">
      <t>セッチ</t>
    </rPh>
    <rPh sb="17" eb="19">
      <t>コウド</t>
    </rPh>
    <rPh sb="19" eb="22">
      <t>ショリガタ</t>
    </rPh>
    <rPh sb="22" eb="24">
      <t>ジョウカ</t>
    </rPh>
    <rPh sb="24" eb="25">
      <t>ソウ</t>
    </rPh>
    <rPh sb="25" eb="27">
      <t>ジギョウ</t>
    </rPh>
    <rPh sb="33" eb="35">
      <t>セツビ</t>
    </rPh>
    <rPh sb="36" eb="39">
      <t>ロウキュウカ</t>
    </rPh>
    <rPh sb="44" eb="46">
      <t>モンダイ</t>
    </rPh>
    <rPh sb="54" eb="56">
      <t>コンゴ</t>
    </rPh>
    <rPh sb="57" eb="59">
      <t>テキセイ</t>
    </rPh>
    <rPh sb="60" eb="62">
      <t>イジ</t>
    </rPh>
    <rPh sb="72" eb="74">
      <t>セツビ</t>
    </rPh>
    <rPh sb="92" eb="94">
      <t>ケントウ</t>
    </rPh>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</si>
  <si>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rPh sb="1" eb="3">
      <t>ツウジョウ</t>
    </rPh>
    <rPh sb="4" eb="6">
      <t>ガッペイ</t>
    </rPh>
    <rPh sb="6" eb="8">
      <t>ショリ</t>
    </rPh>
    <rPh sb="8" eb="10">
      <t>ジョウカ</t>
    </rPh>
    <rPh sb="10" eb="11">
      <t>ソウ</t>
    </rPh>
    <rPh sb="20" eb="22">
      <t>ジョキョ</t>
    </rPh>
    <rPh sb="32" eb="33">
      <t>コ</t>
    </rPh>
    <rPh sb="34" eb="35">
      <t>ナガ</t>
    </rPh>
    <rPh sb="36" eb="37">
      <t>コ</t>
    </rPh>
    <rPh sb="58" eb="59">
      <t>スス</t>
    </rPh>
    <rPh sb="69" eb="70">
      <t>ホン</t>
    </rPh>
    <rPh sb="70" eb="72">
      <t>ジギョウ</t>
    </rPh>
    <rPh sb="81" eb="83">
      <t>ジョキョ</t>
    </rPh>
    <rPh sb="83" eb="85">
      <t>カノウ</t>
    </rPh>
    <rPh sb="86" eb="88">
      <t>コウド</t>
    </rPh>
    <rPh sb="88" eb="91">
      <t>ショリガタ</t>
    </rPh>
    <rPh sb="92" eb="94">
      <t>ジョウカ</t>
    </rPh>
    <rPh sb="94" eb="95">
      <t>ソウ</t>
    </rPh>
    <rPh sb="96" eb="97">
      <t>シ</t>
    </rPh>
    <rPh sb="98" eb="100">
      <t>セッチ</t>
    </rPh>
    <rPh sb="100" eb="101">
      <t>オヨ</t>
    </rPh>
    <rPh sb="102" eb="104">
      <t>カンリ</t>
    </rPh>
    <rPh sb="112" eb="114">
      <t>スイゲン</t>
    </rPh>
    <rPh sb="114" eb="116">
      <t>カンキョウ</t>
    </rPh>
    <rPh sb="117" eb="119">
      <t>ホゼン</t>
    </rPh>
    <rPh sb="124" eb="126">
      <t>モクテキ</t>
    </rPh>
    <rPh sb="132" eb="133">
      <t>ホン</t>
    </rPh>
    <rPh sb="133" eb="135">
      <t>ジギョウ</t>
    </rPh>
    <rPh sb="136" eb="138">
      <t>シュウシ</t>
    </rPh>
    <rPh sb="139" eb="141">
      <t>ゲスイ</t>
    </rPh>
    <rPh sb="141" eb="142">
      <t>ドウ</t>
    </rPh>
    <rPh sb="142" eb="144">
      <t>ジギョウ</t>
    </rPh>
    <rPh sb="144" eb="146">
      <t>カイケイ</t>
    </rPh>
    <rPh sb="147" eb="149">
      <t>フタン</t>
    </rPh>
    <rPh sb="163" eb="164">
      <t>モ</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</si>
  <si>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rPh sb="1" eb="2">
      <t>ホン</t>
    </rPh>
    <rPh sb="2" eb="3">
      <t>シ</t>
    </rPh>
    <rPh sb="4" eb="6">
      <t>トクテイ</t>
    </rPh>
    <rPh sb="6" eb="8">
      <t>チイキ</t>
    </rPh>
    <rPh sb="8" eb="10">
      <t>セイカツ</t>
    </rPh>
    <rPh sb="10" eb="12">
      <t>ハイスイ</t>
    </rPh>
    <rPh sb="12" eb="14">
      <t>ショリ</t>
    </rPh>
    <rPh sb="14" eb="16">
      <t>シセツ</t>
    </rPh>
    <rPh sb="16" eb="18">
      <t>ジギョウ</t>
    </rPh>
    <rPh sb="19" eb="21">
      <t>イカ</t>
    </rPh>
    <rPh sb="22" eb="23">
      <t>シ</t>
    </rPh>
    <rPh sb="23" eb="25">
      <t>セッチ</t>
    </rPh>
    <rPh sb="25" eb="27">
      <t>コウド</t>
    </rPh>
    <rPh sb="27" eb="29">
      <t>ショリ</t>
    </rPh>
    <rPh sb="29" eb="30">
      <t>ガタ</t>
    </rPh>
    <rPh sb="30" eb="32">
      <t>ジョウカ</t>
    </rPh>
    <rPh sb="32" eb="33">
      <t>ソウ</t>
    </rPh>
    <rPh sb="33" eb="35">
      <t>ジギョウ</t>
    </rPh>
    <rPh sb="50" eb="52">
      <t>スイゲン</t>
    </rPh>
    <rPh sb="52" eb="54">
      <t>カンキョウ</t>
    </rPh>
    <rPh sb="55" eb="57">
      <t>ホゼン</t>
    </rPh>
    <rPh sb="58" eb="60">
      <t>モクテキ</t>
    </rPh>
    <rPh sb="64" eb="66">
      <t>ヘイセイ</t>
    </rPh>
    <rPh sb="68" eb="70">
      <t>ネンド</t>
    </rPh>
    <rPh sb="72" eb="74">
      <t>ジギョウ</t>
    </rPh>
    <rPh sb="75" eb="77">
      <t>チャクシュ</t>
    </rPh>
    <rPh sb="159" eb="160">
      <t>シ</t>
    </rPh>
    <rPh sb="191" eb="193">
      <t>オスイ</t>
    </rPh>
    <rPh sb="193" eb="195">
      <t>ショリ</t>
    </rPh>
    <rPh sb="195" eb="197">
      <t>ゲンカ</t>
    </rPh>
    <rPh sb="198" eb="199">
      <t>タカ</t>
    </rPh>
    <rPh sb="208" eb="210">
      <t>ケイジョウ</t>
    </rPh>
    <rPh sb="210" eb="212">
      <t>シュウシ</t>
    </rPh>
    <rPh sb="212" eb="214">
      <t>ヒリツ</t>
    </rPh>
    <rPh sb="214" eb="215">
      <t>オヨ</t>
    </rPh>
    <rPh sb="216" eb="218">
      <t>ケイヒ</t>
    </rPh>
    <rPh sb="218" eb="220">
      <t>カイシュウ</t>
    </rPh>
    <rPh sb="220" eb="221">
      <t>リツ</t>
    </rPh>
    <rPh sb="222" eb="223">
      <t>ワル</t>
    </rPh>
    <rPh sb="228" eb="230">
      <t>ケッカ</t>
    </rPh>
    <rPh sb="239" eb="241">
      <t>ゲスイ</t>
    </rPh>
    <rPh sb="241" eb="242">
      <t>ドウ</t>
    </rPh>
    <rPh sb="242" eb="244">
      <t>ジギョウ</t>
    </rPh>
    <rPh sb="244" eb="246">
      <t>カイケイ</t>
    </rPh>
    <rPh sb="249" eb="250">
      <t>オオ</t>
    </rPh>
    <rPh sb="252" eb="253">
      <t>クク</t>
    </rPh>
    <rPh sb="256" eb="258">
      <t>シュウシ</t>
    </rPh>
    <rPh sb="259" eb="261">
      <t>キンコウ</t>
    </rPh>
    <rPh sb="265" eb="267">
      <t>ジョウキョウ</t>
    </rPh>
    <rPh sb="272" eb="273">
      <t>ホン</t>
    </rPh>
    <rPh sb="273" eb="275">
      <t>ジギョウ</t>
    </rPh>
    <rPh sb="280" eb="282">
      <t>コンゴ</t>
    </rPh>
    <rPh sb="283" eb="285">
      <t>カクダイ</t>
    </rPh>
    <rPh sb="289" eb="291">
      <t>ミトオ</t>
    </rPh>
    <rPh sb="296" eb="297">
      <t>ホン</t>
    </rPh>
    <rPh sb="297" eb="299">
      <t>ジギョウ</t>
    </rPh>
    <rPh sb="300" eb="302">
      <t>シュウシ</t>
    </rPh>
    <rPh sb="302" eb="304">
      <t>ジョウキョウ</t>
    </rPh>
    <rPh sb="305" eb="307">
      <t>ゲスイ</t>
    </rPh>
    <rPh sb="307" eb="308">
      <t>ドウ</t>
    </rPh>
    <rPh sb="308" eb="310">
      <t>ジギョウ</t>
    </rPh>
    <rPh sb="310" eb="312">
      <t>カイケイ</t>
    </rPh>
    <rPh sb="312" eb="314">
      <t>ゼンタイ</t>
    </rPh>
    <rPh sb="315" eb="317">
      <t>シュウシ</t>
    </rPh>
    <rPh sb="318" eb="320">
      <t>アッカ</t>
    </rPh>
    <rPh sb="326" eb="327">
      <t>ナ</t>
    </rPh>
    <rPh sb="331" eb="333">
      <t>ホシュ</t>
    </rPh>
    <rPh sb="334" eb="336">
      <t>テンケン</t>
    </rPh>
    <rPh sb="337" eb="339">
      <t>ハッチュウ</t>
    </rPh>
    <rPh sb="339" eb="341">
      <t>ホウシキ</t>
    </rPh>
    <rPh sb="342" eb="344">
      <t>ミナオ</t>
    </rPh>
    <rPh sb="345" eb="346">
      <t>トウ</t>
    </rPh>
    <rPh sb="349" eb="351">
      <t>ヨクセイ</t>
    </rPh>
    <rPh sb="352" eb="354">
      <t>トリク</t>
    </rPh>
    <rPh sb="356" eb="358">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</si>
</sst>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7024"/>
        <c:axId val="306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6417024"/>
        <c:axId val="306423680"/>
      </c:lineChart>
      <c:dateAx>
        <c:axId val="306417024"/>
        <c:scaling>
          <c:orientation val="minMax"/>
        </c:scaling>
        <c:delete val="1"/>
        <c:axPos val="b"/>
        <c:numFmt formatCode="ge" sourceLinked="1"/>
        <c:majorTickMark val="none"/>
        <c:minorTickMark val="none"/>
        <c:tickLblPos val="none"/>
        <c:crossAx val="306423680"/>
        <c:crosses val="autoZero"/>
        <c:auto val="1"/>
        <c:lblOffset val="100"/>
        <c:baseTimeUnit val="years"/>
      </c:dateAx>
      <c:valAx>
        <c:axId val="306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275712"/>
        <c:axId val="339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58.06</c:v>
                </c:pt>
                <c:pt idx="4">
                  <c:v>59.08</c:v>
                </c:pt>
              </c:numCache>
            </c:numRef>
          </c:val>
          <c:smooth val="0"/>
        </c:ser>
        <c:dLbls>
          <c:showLegendKey val="0"/>
          <c:showVal val="0"/>
          <c:showCatName val="0"/>
          <c:showSerName val="0"/>
          <c:showPercent val="0"/>
          <c:showBubbleSize val="0"/>
        </c:dLbls>
        <c:marker val="1"/>
        <c:smooth val="0"/>
        <c:axId val="338275712"/>
        <c:axId val="339768832"/>
      </c:lineChart>
      <c:dateAx>
        <c:axId val="338275712"/>
        <c:scaling>
          <c:orientation val="minMax"/>
        </c:scaling>
        <c:delete val="1"/>
        <c:axPos val="b"/>
        <c:numFmt formatCode="ge" sourceLinked="1"/>
        <c:majorTickMark val="none"/>
        <c:minorTickMark val="none"/>
        <c:tickLblPos val="none"/>
        <c:crossAx val="339768832"/>
        <c:crosses val="autoZero"/>
        <c:auto val="1"/>
        <c:lblOffset val="100"/>
        <c:baseTimeUnit val="years"/>
      </c:dateAx>
      <c:valAx>
        <c:axId val="339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363177472"/>
        <c:axId val="363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75.790000000000006</c:v>
                </c:pt>
                <c:pt idx="4">
                  <c:v>77.12</c:v>
                </c:pt>
              </c:numCache>
            </c:numRef>
          </c:val>
          <c:smooth val="0"/>
        </c:ser>
        <c:dLbls>
          <c:showLegendKey val="0"/>
          <c:showVal val="0"/>
          <c:showCatName val="0"/>
          <c:showSerName val="0"/>
          <c:showPercent val="0"/>
          <c:showBubbleSize val="0"/>
        </c:dLbls>
        <c:marker val="1"/>
        <c:smooth val="0"/>
        <c:axId val="363177472"/>
        <c:axId val="363179392"/>
      </c:lineChart>
      <c:dateAx>
        <c:axId val="363177472"/>
        <c:scaling>
          <c:orientation val="minMax"/>
        </c:scaling>
        <c:delete val="1"/>
        <c:axPos val="b"/>
        <c:numFmt formatCode="ge" sourceLinked="1"/>
        <c:majorTickMark val="none"/>
        <c:minorTickMark val="none"/>
        <c:tickLblPos val="none"/>
        <c:crossAx val="363179392"/>
        <c:crosses val="autoZero"/>
        <c:auto val="1"/>
        <c:lblOffset val="100"/>
        <c:baseTimeUnit val="years"/>
      </c:dateAx>
      <c:valAx>
        <c:axId val="363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46.12</c:v>
                </c:pt>
                <c:pt idx="4">
                  <c:v>47.22</c:v>
                </c:pt>
              </c:numCache>
            </c:numRef>
          </c:val>
        </c:ser>
        <c:dLbls>
          <c:showLegendKey val="0"/>
          <c:showVal val="0"/>
          <c:showCatName val="0"/>
          <c:showSerName val="0"/>
          <c:showPercent val="0"/>
          <c:showBubbleSize val="0"/>
        </c:dLbls>
        <c:gapWidth val="150"/>
        <c:axId val="313922304"/>
        <c:axId val="313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89.7</c:v>
                </c:pt>
                <c:pt idx="4">
                  <c:v>90.66</c:v>
                </c:pt>
              </c:numCache>
            </c:numRef>
          </c:val>
          <c:smooth val="0"/>
        </c:ser>
        <c:dLbls>
          <c:showLegendKey val="0"/>
          <c:showVal val="0"/>
          <c:showCatName val="0"/>
          <c:showSerName val="0"/>
          <c:showPercent val="0"/>
          <c:showBubbleSize val="0"/>
        </c:dLbls>
        <c:marker val="1"/>
        <c:smooth val="0"/>
        <c:axId val="313922304"/>
        <c:axId val="313924224"/>
      </c:lineChart>
      <c:dateAx>
        <c:axId val="313922304"/>
        <c:scaling>
          <c:orientation val="minMax"/>
        </c:scaling>
        <c:delete val="1"/>
        <c:axPos val="b"/>
        <c:numFmt formatCode="ge" sourceLinked="1"/>
        <c:majorTickMark val="none"/>
        <c:minorTickMark val="none"/>
        <c:tickLblPos val="none"/>
        <c:crossAx val="313924224"/>
        <c:crosses val="autoZero"/>
        <c:auto val="1"/>
        <c:lblOffset val="100"/>
        <c:baseTimeUnit val="years"/>
      </c:dateAx>
      <c:valAx>
        <c:axId val="313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2.78</c:v>
                </c:pt>
                <c:pt idx="4">
                  <c:v>4.47</c:v>
                </c:pt>
              </c:numCache>
            </c:numRef>
          </c:val>
        </c:ser>
        <c:dLbls>
          <c:showLegendKey val="0"/>
          <c:showVal val="0"/>
          <c:showCatName val="0"/>
          <c:showSerName val="0"/>
          <c:showPercent val="0"/>
          <c:showBubbleSize val="0"/>
        </c:dLbls>
        <c:gapWidth val="150"/>
        <c:axId val="318157952"/>
        <c:axId val="318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6.48</c:v>
                </c:pt>
                <c:pt idx="4">
                  <c:v>13.6</c:v>
                </c:pt>
              </c:numCache>
            </c:numRef>
          </c:val>
          <c:smooth val="0"/>
        </c:ser>
        <c:dLbls>
          <c:showLegendKey val="0"/>
          <c:showVal val="0"/>
          <c:showCatName val="0"/>
          <c:showSerName val="0"/>
          <c:showPercent val="0"/>
          <c:showBubbleSize val="0"/>
        </c:dLbls>
        <c:marker val="1"/>
        <c:smooth val="0"/>
        <c:axId val="318157952"/>
        <c:axId val="318160896"/>
      </c:lineChart>
      <c:dateAx>
        <c:axId val="318157952"/>
        <c:scaling>
          <c:orientation val="minMax"/>
        </c:scaling>
        <c:delete val="1"/>
        <c:axPos val="b"/>
        <c:numFmt formatCode="ge" sourceLinked="1"/>
        <c:majorTickMark val="none"/>
        <c:minorTickMark val="none"/>
        <c:tickLblPos val="none"/>
        <c:crossAx val="318160896"/>
        <c:crosses val="autoZero"/>
        <c:auto val="1"/>
        <c:lblOffset val="100"/>
        <c:baseTimeUnit val="years"/>
      </c:dateAx>
      <c:valAx>
        <c:axId val="318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75488"/>
        <c:axId val="3184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75488"/>
        <c:axId val="318444672"/>
      </c:lineChart>
      <c:dateAx>
        <c:axId val="318175488"/>
        <c:scaling>
          <c:orientation val="minMax"/>
        </c:scaling>
        <c:delete val="1"/>
        <c:axPos val="b"/>
        <c:numFmt formatCode="ge" sourceLinked="1"/>
        <c:majorTickMark val="none"/>
        <c:minorTickMark val="none"/>
        <c:tickLblPos val="none"/>
        <c:crossAx val="318444672"/>
        <c:crosses val="autoZero"/>
        <c:auto val="1"/>
        <c:lblOffset val="100"/>
        <c:baseTimeUnit val="years"/>
      </c:dateAx>
      <c:valAx>
        <c:axId val="3184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355.87</c:v>
                </c:pt>
                <c:pt idx="4">
                  <c:v>696.51</c:v>
                </c:pt>
              </c:numCache>
            </c:numRef>
          </c:val>
        </c:ser>
        <c:dLbls>
          <c:showLegendKey val="0"/>
          <c:showVal val="0"/>
          <c:showCatName val="0"/>
          <c:showSerName val="0"/>
          <c:showPercent val="0"/>
          <c:showBubbleSize val="0"/>
        </c:dLbls>
        <c:gapWidth val="150"/>
        <c:axId val="318456192"/>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76.069999999999993</c:v>
                </c:pt>
                <c:pt idx="4">
                  <c:v>91.1</c:v>
                </c:pt>
              </c:numCache>
            </c:numRef>
          </c:val>
          <c:smooth val="0"/>
        </c:ser>
        <c:dLbls>
          <c:showLegendKey val="0"/>
          <c:showVal val="0"/>
          <c:showCatName val="0"/>
          <c:showSerName val="0"/>
          <c:showPercent val="0"/>
          <c:showBubbleSize val="0"/>
        </c:dLbls>
        <c:marker val="1"/>
        <c:smooth val="0"/>
        <c:axId val="318456192"/>
        <c:axId val="318458496"/>
      </c:lineChart>
      <c:dateAx>
        <c:axId val="318456192"/>
        <c:scaling>
          <c:orientation val="minMax"/>
        </c:scaling>
        <c:delete val="1"/>
        <c:axPos val="b"/>
        <c:numFmt formatCode="ge" sourceLinked="1"/>
        <c:majorTickMark val="none"/>
        <c:minorTickMark val="none"/>
        <c:tickLblPos val="none"/>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128.75</c:v>
                </c:pt>
                <c:pt idx="4">
                  <c:v>60.91</c:v>
                </c:pt>
              </c:numCache>
            </c:numRef>
          </c:val>
        </c:ser>
        <c:dLbls>
          <c:showLegendKey val="0"/>
          <c:showVal val="0"/>
          <c:showCatName val="0"/>
          <c:showSerName val="0"/>
          <c:showPercent val="0"/>
          <c:showBubbleSize val="0"/>
        </c:dLbls>
        <c:gapWidth val="150"/>
        <c:axId val="318489728"/>
        <c:axId val="318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377.59</c:v>
                </c:pt>
                <c:pt idx="4">
                  <c:v>247.48</c:v>
                </c:pt>
              </c:numCache>
            </c:numRef>
          </c:val>
          <c:smooth val="0"/>
        </c:ser>
        <c:dLbls>
          <c:showLegendKey val="0"/>
          <c:showVal val="0"/>
          <c:showCatName val="0"/>
          <c:showSerName val="0"/>
          <c:showPercent val="0"/>
          <c:showBubbleSize val="0"/>
        </c:dLbls>
        <c:marker val="1"/>
        <c:smooth val="0"/>
        <c:axId val="318489728"/>
        <c:axId val="318491648"/>
      </c:lineChart>
      <c:dateAx>
        <c:axId val="318489728"/>
        <c:scaling>
          <c:orientation val="minMax"/>
        </c:scaling>
        <c:delete val="1"/>
        <c:axPos val="b"/>
        <c:numFmt formatCode="ge" sourceLinked="1"/>
        <c:majorTickMark val="none"/>
        <c:minorTickMark val="none"/>
        <c:tickLblPos val="none"/>
        <c:crossAx val="318491648"/>
        <c:crosses val="autoZero"/>
        <c:auto val="1"/>
        <c:lblOffset val="100"/>
        <c:baseTimeUnit val="years"/>
      </c:dateAx>
      <c:valAx>
        <c:axId val="318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62.45</c:v>
                </c:pt>
                <c:pt idx="4" formatCode="#,##0.00;&quot;△&quot;#,##0.00">
                  <c:v>0</c:v>
                </c:pt>
              </c:numCache>
            </c:numRef>
          </c:val>
        </c:ser>
        <c:dLbls>
          <c:showLegendKey val="0"/>
          <c:showVal val="0"/>
          <c:showCatName val="0"/>
          <c:showSerName val="0"/>
          <c:showPercent val="0"/>
          <c:showBubbleSize val="0"/>
        </c:dLbls>
        <c:gapWidth val="150"/>
        <c:axId val="323032192"/>
        <c:axId val="323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446.63</c:v>
                </c:pt>
                <c:pt idx="4">
                  <c:v>416.91</c:v>
                </c:pt>
              </c:numCache>
            </c:numRef>
          </c:val>
          <c:smooth val="0"/>
        </c:ser>
        <c:dLbls>
          <c:showLegendKey val="0"/>
          <c:showVal val="0"/>
          <c:showCatName val="0"/>
          <c:showSerName val="0"/>
          <c:showPercent val="0"/>
          <c:showBubbleSize val="0"/>
        </c:dLbls>
        <c:marker val="1"/>
        <c:smooth val="0"/>
        <c:axId val="323032192"/>
        <c:axId val="323034112"/>
      </c:lineChart>
      <c:dateAx>
        <c:axId val="323032192"/>
        <c:scaling>
          <c:orientation val="minMax"/>
        </c:scaling>
        <c:delete val="1"/>
        <c:axPos val="b"/>
        <c:numFmt formatCode="ge" sourceLinked="1"/>
        <c:majorTickMark val="none"/>
        <c:minorTickMark val="none"/>
        <c:tickLblPos val="none"/>
        <c:crossAx val="323034112"/>
        <c:crosses val="autoZero"/>
        <c:auto val="1"/>
        <c:lblOffset val="100"/>
        <c:baseTimeUnit val="years"/>
      </c:dateAx>
      <c:valAx>
        <c:axId val="323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24.76</c:v>
                </c:pt>
                <c:pt idx="4">
                  <c:v>23.18</c:v>
                </c:pt>
              </c:numCache>
            </c:numRef>
          </c:val>
        </c:ser>
        <c:dLbls>
          <c:showLegendKey val="0"/>
          <c:showVal val="0"/>
          <c:showCatName val="0"/>
          <c:showSerName val="0"/>
          <c:showPercent val="0"/>
          <c:showBubbleSize val="0"/>
        </c:dLbls>
        <c:gapWidth val="150"/>
        <c:axId val="323168128"/>
        <c:axId val="3231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58.53</c:v>
                </c:pt>
                <c:pt idx="4">
                  <c:v>57.93</c:v>
                </c:pt>
              </c:numCache>
            </c:numRef>
          </c:val>
          <c:smooth val="0"/>
        </c:ser>
        <c:dLbls>
          <c:showLegendKey val="0"/>
          <c:showVal val="0"/>
          <c:showCatName val="0"/>
          <c:showSerName val="0"/>
          <c:showPercent val="0"/>
          <c:showBubbleSize val="0"/>
        </c:dLbls>
        <c:marker val="1"/>
        <c:smooth val="0"/>
        <c:axId val="323168128"/>
        <c:axId val="323170304"/>
      </c:lineChart>
      <c:dateAx>
        <c:axId val="323168128"/>
        <c:scaling>
          <c:orientation val="minMax"/>
        </c:scaling>
        <c:delete val="1"/>
        <c:axPos val="b"/>
        <c:numFmt formatCode="ge" sourceLinked="1"/>
        <c:majorTickMark val="none"/>
        <c:minorTickMark val="none"/>
        <c:tickLblPos val="none"/>
        <c:crossAx val="323170304"/>
        <c:crosses val="autoZero"/>
        <c:auto val="1"/>
        <c:lblOffset val="100"/>
        <c:baseTimeUnit val="years"/>
      </c:dateAx>
      <c:valAx>
        <c:axId val="3231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501.29</c:v>
                </c:pt>
                <c:pt idx="4">
                  <c:v>504.45</c:v>
                </c:pt>
              </c:numCache>
            </c:numRef>
          </c:val>
        </c:ser>
        <c:dLbls>
          <c:showLegendKey val="0"/>
          <c:showVal val="0"/>
          <c:showCatName val="0"/>
          <c:showSerName val="0"/>
          <c:showPercent val="0"/>
          <c:showBubbleSize val="0"/>
        </c:dLbls>
        <c:gapWidth val="150"/>
        <c:axId val="323222144"/>
        <c:axId val="3237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266.57</c:v>
                </c:pt>
                <c:pt idx="4">
                  <c:v>276.93</c:v>
                </c:pt>
              </c:numCache>
            </c:numRef>
          </c:val>
          <c:smooth val="0"/>
        </c:ser>
        <c:dLbls>
          <c:showLegendKey val="0"/>
          <c:showVal val="0"/>
          <c:showCatName val="0"/>
          <c:showSerName val="0"/>
          <c:showPercent val="0"/>
          <c:showBubbleSize val="0"/>
        </c:dLbls>
        <c:marker val="1"/>
        <c:smooth val="0"/>
        <c:axId val="323222144"/>
        <c:axId val="323753088"/>
      </c:lineChart>
      <c:dateAx>
        <c:axId val="323222144"/>
        <c:scaling>
          <c:orientation val="minMax"/>
        </c:scaling>
        <c:delete val="1"/>
        <c:axPos val="b"/>
        <c:numFmt formatCode="ge" sourceLinked="1"/>
        <c:majorTickMark val="none"/>
        <c:minorTickMark val="none"/>
        <c:tickLblPos val="none"/>
        <c:crossAx val="323753088"/>
        <c:crosses val="autoZero"/>
        <c:auto val="1"/>
        <c:lblOffset val="100"/>
        <c:baseTimeUnit val="years"/>
      </c:dateAx>
      <c:valAx>
        <c:axId val="3237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相模原市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715145</v>
      </c>
      <c r="AM8" s="47"/>
      <c r="AN8" s="47"/>
      <c r="AO8" s="47"/>
      <c r="AP8" s="47"/>
      <c r="AQ8" s="47"/>
      <c r="AR8" s="47"/>
      <c r="AS8" s="47"/>
      <c r="AT8" s="43">
        <f>データ!S6</f>
        <v>328.66</v>
      </c>
      <c r="AU8" s="43"/>
      <c r="AV8" s="43"/>
      <c r="AW8" s="43"/>
      <c r="AX8" s="43"/>
      <c r="AY8" s="43"/>
      <c r="AZ8" s="43"/>
      <c r="BA8" s="43"/>
      <c r="BB8" s="43">
        <f>データ!T6</f>
        <v>2175.94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86.9</v>
      </c>
      <c r="J10" s="43"/>
      <c r="K10" s="43"/>
      <c r="L10" s="43"/>
      <c r="M10" s="43"/>
      <c r="N10" s="43"/>
      <c r="O10" s="43"/>
      <c r="P10" s="43">
        <f>データ!O6</f>
        <v>0.22</v>
      </c>
      <c r="Q10" s="43"/>
      <c r="R10" s="43"/>
      <c r="S10" s="43"/>
      <c r="T10" s="43"/>
      <c r="U10" s="43"/>
      <c r="V10" s="43"/>
      <c r="W10" s="43">
        <f>データ!P6</f>
        <v>100</v>
      </c>
      <c r="X10" s="43"/>
      <c r="Y10" s="43"/>
      <c r="Z10" s="43"/>
      <c r="AA10" s="43"/>
      <c r="AB10" s="43"/>
      <c r="AC10" s="43"/>
      <c r="AD10" s="47">
        <f>データ!Q6</f>
        <v>1943</v>
      </c>
      <c r="AE10" s="47"/>
      <c r="AF10" s="47"/>
      <c r="AG10" s="47"/>
      <c r="AH10" s="47"/>
      <c r="AI10" s="47"/>
      <c r="AJ10" s="47"/>
      <c r="AK10" s="2"/>
      <c r="AL10" s="47">
        <f>データ!U6</f>
        <v>1587</v>
      </c>
      <c r="AM10" s="47"/>
      <c r="AN10" s="47"/>
      <c r="AO10" s="47"/>
      <c r="AP10" s="47"/>
      <c r="AQ10" s="47"/>
      <c r="AR10" s="47"/>
      <c r="AS10" s="47"/>
      <c r="AT10" s="43">
        <f>データ!V6</f>
        <v>0.28999999999999998</v>
      </c>
      <c r="AU10" s="43"/>
      <c r="AV10" s="43"/>
      <c r="AW10" s="43"/>
      <c r="AX10" s="43"/>
      <c r="AY10" s="43"/>
      <c r="AZ10" s="43"/>
      <c r="BA10" s="43"/>
      <c r="BB10" s="43">
        <f>データ!W6</f>
        <v>5472.41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141500</v>
      </c>
      <c r="D6" s="31">
        <f t="shared" si="3"/>
        <v>46</v>
      </c>
      <c r="E6" s="31">
        <f t="shared" si="3"/>
        <v>18</v>
      </c>
      <c r="F6" s="31">
        <f t="shared" si="3"/>
        <v>0</v>
      </c>
      <c r="G6" s="31">
        <f t="shared" si="3"/>
        <v>0</v>
      </c>
      <c r="H6" s="31" t="str">
        <f t="shared" si="3"/>
        <v>神奈川県　相模原市</v>
      </c>
      <c r="I6" s="31" t="str">
        <f t="shared" si="3"/>
        <v>法適用</v>
      </c>
      <c r="J6" s="31" t="str">
        <f t="shared" si="3"/>
        <v>下水道事業</v>
      </c>
      <c r="K6" s="31" t="str">
        <f t="shared" si="3"/>
        <v>特定地域生活排水処理</v>
      </c>
      <c r="L6" s="31" t="str">
        <f t="shared" si="3"/>
        <v>K3</v>
      </c>
      <c r="M6" s="32" t="str">
        <f t="shared" si="3"/>
        <v>-</v>
      </c>
      <c r="N6" s="32">
        <f t="shared" si="3"/>
        <v>86.9</v>
      </c>
      <c r="O6" s="32">
        <f t="shared" si="3"/>
        <v>0.22</v>
      </c>
      <c r="P6" s="32">
        <f t="shared" si="3"/>
        <v>100</v>
      </c>
      <c r="Q6" s="32">
        <f t="shared" si="3"/>
        <v>1943</v>
      </c>
      <c r="R6" s="32">
        <f t="shared" si="3"/>
        <v>715145</v>
      </c>
      <c r="S6" s="32">
        <f t="shared" si="3"/>
        <v>328.66</v>
      </c>
      <c r="T6" s="32">
        <f t="shared" si="3"/>
        <v>2175.94</v>
      </c>
      <c r="U6" s="32">
        <f t="shared" si="3"/>
        <v>1587</v>
      </c>
      <c r="V6" s="32">
        <f t="shared" si="3"/>
        <v>0.28999999999999998</v>
      </c>
      <c r="W6" s="32">
        <f t="shared" si="3"/>
        <v>5472.41</v>
      </c>
      <c r="X6" s="33" t="str">
        <f>IF(X7="",NA(),X7)</f>
        <v>-</v>
      </c>
      <c r="Y6" s="33" t="str">
        <f t="shared" ref="Y6:AG6" si="4">IF(Y7="",NA(),Y7)</f>
        <v>-</v>
      </c>
      <c r="Z6" s="33" t="str">
        <f t="shared" si="4"/>
        <v>-</v>
      </c>
      <c r="AA6" s="33">
        <f t="shared" si="4"/>
        <v>46.12</v>
      </c>
      <c r="AB6" s="33">
        <f t="shared" si="4"/>
        <v>47.22</v>
      </c>
      <c r="AC6" s="33" t="str">
        <f t="shared" si="4"/>
        <v>-</v>
      </c>
      <c r="AD6" s="33" t="str">
        <f t="shared" si="4"/>
        <v>-</v>
      </c>
      <c r="AE6" s="33" t="str">
        <f t="shared" si="4"/>
        <v>-</v>
      </c>
      <c r="AF6" s="33">
        <f t="shared" si="4"/>
        <v>89.7</v>
      </c>
      <c r="AG6" s="33">
        <f t="shared" si="4"/>
        <v>90.66</v>
      </c>
      <c r="AH6" s="32" t="str">
        <f>IF(AH7="","",IF(AH7="-","【-】","【"&amp;SUBSTITUTE(TEXT(AH7,"#,##0.00"),"-","△")&amp;"】"))</f>
        <v>【85.19】</v>
      </c>
      <c r="AI6" s="33" t="str">
        <f>IF(AI7="",NA(),AI7)</f>
        <v>-</v>
      </c>
      <c r="AJ6" s="33" t="str">
        <f t="shared" ref="AJ6:AR6" si="5">IF(AJ7="",NA(),AJ7)</f>
        <v>-</v>
      </c>
      <c r="AK6" s="33" t="str">
        <f t="shared" si="5"/>
        <v>-</v>
      </c>
      <c r="AL6" s="33">
        <f t="shared" si="5"/>
        <v>355.87</v>
      </c>
      <c r="AM6" s="33">
        <f t="shared" si="5"/>
        <v>696.51</v>
      </c>
      <c r="AN6" s="33" t="str">
        <f t="shared" si="5"/>
        <v>-</v>
      </c>
      <c r="AO6" s="33" t="str">
        <f t="shared" si="5"/>
        <v>-</v>
      </c>
      <c r="AP6" s="33" t="str">
        <f t="shared" si="5"/>
        <v>-</v>
      </c>
      <c r="AQ6" s="33">
        <f t="shared" si="5"/>
        <v>76.069999999999993</v>
      </c>
      <c r="AR6" s="33">
        <f t="shared" si="5"/>
        <v>91.1</v>
      </c>
      <c r="AS6" s="32" t="str">
        <f>IF(AS7="","",IF(AS7="-","【-】","【"&amp;SUBSTITUTE(TEXT(AS7,"#,##0.00"),"-","△")&amp;"】"))</f>
        <v>【161.25】</v>
      </c>
      <c r="AT6" s="33" t="str">
        <f>IF(AT7="",NA(),AT7)</f>
        <v>-</v>
      </c>
      <c r="AU6" s="33" t="str">
        <f t="shared" ref="AU6:BC6" si="6">IF(AU7="",NA(),AU7)</f>
        <v>-</v>
      </c>
      <c r="AV6" s="33" t="str">
        <f t="shared" si="6"/>
        <v>-</v>
      </c>
      <c r="AW6" s="33">
        <f t="shared" si="6"/>
        <v>128.75</v>
      </c>
      <c r="AX6" s="33">
        <f t="shared" si="6"/>
        <v>60.91</v>
      </c>
      <c r="AY6" s="33" t="str">
        <f t="shared" si="6"/>
        <v>-</v>
      </c>
      <c r="AZ6" s="33" t="str">
        <f t="shared" si="6"/>
        <v>-</v>
      </c>
      <c r="BA6" s="33" t="str">
        <f t="shared" si="6"/>
        <v>-</v>
      </c>
      <c r="BB6" s="33">
        <f t="shared" si="6"/>
        <v>377.59</v>
      </c>
      <c r="BC6" s="33">
        <f t="shared" si="6"/>
        <v>247.48</v>
      </c>
      <c r="BD6" s="32" t="str">
        <f>IF(BD7="","",IF(BD7="-","【-】","【"&amp;SUBSTITUTE(TEXT(BD7,"#,##0.00"),"-","△")&amp;"】"))</f>
        <v>【170.25】</v>
      </c>
      <c r="BE6" s="33" t="str">
        <f>IF(BE7="",NA(),BE7)</f>
        <v>-</v>
      </c>
      <c r="BF6" s="33" t="str">
        <f t="shared" ref="BF6:BN6" si="7">IF(BF7="",NA(),BF7)</f>
        <v>-</v>
      </c>
      <c r="BG6" s="33" t="str">
        <f t="shared" si="7"/>
        <v>-</v>
      </c>
      <c r="BH6" s="33">
        <f t="shared" si="7"/>
        <v>62.45</v>
      </c>
      <c r="BI6" s="32">
        <f t="shared" si="7"/>
        <v>0</v>
      </c>
      <c r="BJ6" s="33" t="str">
        <f t="shared" si="7"/>
        <v>-</v>
      </c>
      <c r="BK6" s="33" t="str">
        <f t="shared" si="7"/>
        <v>-</v>
      </c>
      <c r="BL6" s="33" t="str">
        <f t="shared" si="7"/>
        <v>-</v>
      </c>
      <c r="BM6" s="33">
        <f t="shared" si="7"/>
        <v>446.63</v>
      </c>
      <c r="BN6" s="33">
        <f t="shared" si="7"/>
        <v>416.91</v>
      </c>
      <c r="BO6" s="32" t="str">
        <f>IF(BO7="","",IF(BO7="-","【-】","【"&amp;SUBSTITUTE(TEXT(BO7,"#,##0.00"),"-","△")&amp;"】"))</f>
        <v>【375.36】</v>
      </c>
      <c r="BP6" s="33" t="str">
        <f>IF(BP7="",NA(),BP7)</f>
        <v>-</v>
      </c>
      <c r="BQ6" s="33" t="str">
        <f t="shared" ref="BQ6:BY6" si="8">IF(BQ7="",NA(),BQ7)</f>
        <v>-</v>
      </c>
      <c r="BR6" s="33" t="str">
        <f t="shared" si="8"/>
        <v>-</v>
      </c>
      <c r="BS6" s="33">
        <f t="shared" si="8"/>
        <v>24.76</v>
      </c>
      <c r="BT6" s="33">
        <f t="shared" si="8"/>
        <v>23.18</v>
      </c>
      <c r="BU6" s="33" t="str">
        <f t="shared" si="8"/>
        <v>-</v>
      </c>
      <c r="BV6" s="33" t="str">
        <f t="shared" si="8"/>
        <v>-</v>
      </c>
      <c r="BW6" s="33" t="str">
        <f t="shared" si="8"/>
        <v>-</v>
      </c>
      <c r="BX6" s="33">
        <f t="shared" si="8"/>
        <v>58.53</v>
      </c>
      <c r="BY6" s="33">
        <f t="shared" si="8"/>
        <v>57.93</v>
      </c>
      <c r="BZ6" s="32" t="str">
        <f>IF(BZ7="","",IF(BZ7="-","【-】","【"&amp;SUBSTITUTE(TEXT(BZ7,"#,##0.00"),"-","△")&amp;"】"))</f>
        <v>【60.44】</v>
      </c>
      <c r="CA6" s="33" t="str">
        <f>IF(CA7="",NA(),CA7)</f>
        <v>-</v>
      </c>
      <c r="CB6" s="33" t="str">
        <f t="shared" ref="CB6:CJ6" si="9">IF(CB7="",NA(),CB7)</f>
        <v>-</v>
      </c>
      <c r="CC6" s="33" t="str">
        <f t="shared" si="9"/>
        <v>-</v>
      </c>
      <c r="CD6" s="33">
        <f t="shared" si="9"/>
        <v>501.29</v>
      </c>
      <c r="CE6" s="33">
        <f t="shared" si="9"/>
        <v>504.45</v>
      </c>
      <c r="CF6" s="33" t="str">
        <f t="shared" si="9"/>
        <v>-</v>
      </c>
      <c r="CG6" s="33" t="str">
        <f t="shared" si="9"/>
        <v>-</v>
      </c>
      <c r="CH6" s="33" t="str">
        <f t="shared" si="9"/>
        <v>-</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58.06</v>
      </c>
      <c r="CU6" s="33">
        <f t="shared" si="10"/>
        <v>59.08</v>
      </c>
      <c r="CV6" s="32" t="str">
        <f>IF(CV7="","",IF(CV7="-","【-】","【"&amp;SUBSTITUTE(TEXT(CV7,"#,##0.00"),"-","△")&amp;"】"))</f>
        <v>【57.75】</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75.790000000000006</v>
      </c>
      <c r="DF6" s="33">
        <f t="shared" si="11"/>
        <v>77.12</v>
      </c>
      <c r="DG6" s="32" t="str">
        <f>IF(DG7="","",IF(DG7="-","【-】","【"&amp;SUBSTITUTE(TEXT(DG7,"#,##0.00"),"-","△")&amp;"】"))</f>
        <v>【81.06】</v>
      </c>
      <c r="DH6" s="33" t="str">
        <f>IF(DH7="",NA(),DH7)</f>
        <v>-</v>
      </c>
      <c r="DI6" s="33" t="str">
        <f t="shared" ref="DI6:DQ6" si="12">IF(DI7="",NA(),DI7)</f>
        <v>-</v>
      </c>
      <c r="DJ6" s="33" t="str">
        <f t="shared" si="12"/>
        <v>-</v>
      </c>
      <c r="DK6" s="33">
        <f t="shared" si="12"/>
        <v>2.78</v>
      </c>
      <c r="DL6" s="33">
        <f t="shared" si="12"/>
        <v>4.47</v>
      </c>
      <c r="DM6" s="33" t="str">
        <f t="shared" si="12"/>
        <v>-</v>
      </c>
      <c r="DN6" s="33" t="str">
        <f t="shared" si="12"/>
        <v>-</v>
      </c>
      <c r="DO6" s="33" t="str">
        <f t="shared" si="12"/>
        <v>-</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2">
      <c r="A7" s="26"/>
      <c r="B7" s="35">
        <v>2014</v>
      </c>
      <c r="C7" s="35">
        <v>141500</v>
      </c>
      <c r="D7" s="35">
        <v>46</v>
      </c>
      <c r="E7" s="35">
        <v>18</v>
      </c>
      <c r="F7" s="35">
        <v>0</v>
      </c>
      <c r="G7" s="35">
        <v>0</v>
      </c>
      <c r="H7" s="35" t="s">
        <v>96</v>
      </c>
      <c r="I7" s="35" t="s">
        <v>97</v>
      </c>
      <c r="J7" s="35" t="s">
        <v>98</v>
      </c>
      <c r="K7" s="35" t="s">
        <v>99</v>
      </c>
      <c r="L7" s="35" t="s">
        <v>100</v>
      </c>
      <c r="M7" s="36" t="s">
        <v>101</v>
      </c>
      <c r="N7" s="36">
        <v>86.9</v>
      </c>
      <c r="O7" s="36">
        <v>0.22</v>
      </c>
      <c r="P7" s="36">
        <v>100</v>
      </c>
      <c r="Q7" s="36">
        <v>1943</v>
      </c>
      <c r="R7" s="36">
        <v>715145</v>
      </c>
      <c r="S7" s="36">
        <v>328.66</v>
      </c>
      <c r="T7" s="36">
        <v>2175.94</v>
      </c>
      <c r="U7" s="36">
        <v>1587</v>
      </c>
      <c r="V7" s="36">
        <v>0.28999999999999998</v>
      </c>
      <c r="W7" s="36">
        <v>5472.41</v>
      </c>
      <c r="X7" s="36" t="s">
        <v>101</v>
      </c>
      <c r="Y7" s="36" t="s">
        <v>101</v>
      </c>
      <c r="Z7" s="36" t="s">
        <v>101</v>
      </c>
      <c r="AA7" s="36">
        <v>46.12</v>
      </c>
      <c r="AB7" s="36">
        <v>47.22</v>
      </c>
      <c r="AC7" s="36" t="s">
        <v>101</v>
      </c>
      <c r="AD7" s="36" t="s">
        <v>101</v>
      </c>
      <c r="AE7" s="36" t="s">
        <v>101</v>
      </c>
      <c r="AF7" s="36">
        <v>89.7</v>
      </c>
      <c r="AG7" s="36">
        <v>90.66</v>
      </c>
      <c r="AH7" s="36">
        <v>85.19</v>
      </c>
      <c r="AI7" s="36" t="s">
        <v>101</v>
      </c>
      <c r="AJ7" s="36" t="s">
        <v>101</v>
      </c>
      <c r="AK7" s="36" t="s">
        <v>101</v>
      </c>
      <c r="AL7" s="36">
        <v>355.87</v>
      </c>
      <c r="AM7" s="36">
        <v>696.51</v>
      </c>
      <c r="AN7" s="36" t="s">
        <v>101</v>
      </c>
      <c r="AO7" s="36" t="s">
        <v>101</v>
      </c>
      <c r="AP7" s="36" t="s">
        <v>101</v>
      </c>
      <c r="AQ7" s="36">
        <v>76.069999999999993</v>
      </c>
      <c r="AR7" s="36">
        <v>91.1</v>
      </c>
      <c r="AS7" s="36">
        <v>161.25</v>
      </c>
      <c r="AT7" s="36" t="s">
        <v>101</v>
      </c>
      <c r="AU7" s="36" t="s">
        <v>101</v>
      </c>
      <c r="AV7" s="36" t="s">
        <v>101</v>
      </c>
      <c r="AW7" s="36">
        <v>128.75</v>
      </c>
      <c r="AX7" s="36">
        <v>60.91</v>
      </c>
      <c r="AY7" s="36" t="s">
        <v>101</v>
      </c>
      <c r="AZ7" s="36" t="s">
        <v>101</v>
      </c>
      <c r="BA7" s="36" t="s">
        <v>101</v>
      </c>
      <c r="BB7" s="36">
        <v>377.59</v>
      </c>
      <c r="BC7" s="36">
        <v>247.48</v>
      </c>
      <c r="BD7" s="36">
        <v>170.25</v>
      </c>
      <c r="BE7" s="36" t="s">
        <v>101</v>
      </c>
      <c r="BF7" s="36" t="s">
        <v>101</v>
      </c>
      <c r="BG7" s="36" t="s">
        <v>101</v>
      </c>
      <c r="BH7" s="36">
        <v>62.45</v>
      </c>
      <c r="BI7" s="36">
        <v>0</v>
      </c>
      <c r="BJ7" s="36" t="s">
        <v>101</v>
      </c>
      <c r="BK7" s="36" t="s">
        <v>101</v>
      </c>
      <c r="BL7" s="36" t="s">
        <v>101</v>
      </c>
      <c r="BM7" s="36">
        <v>446.63</v>
      </c>
      <c r="BN7" s="36">
        <v>416.91</v>
      </c>
      <c r="BO7" s="36">
        <v>375.36</v>
      </c>
      <c r="BP7" s="36" t="s">
        <v>101</v>
      </c>
      <c r="BQ7" s="36" t="s">
        <v>101</v>
      </c>
      <c r="BR7" s="36" t="s">
        <v>101</v>
      </c>
      <c r="BS7" s="36">
        <v>24.76</v>
      </c>
      <c r="BT7" s="36">
        <v>23.18</v>
      </c>
      <c r="BU7" s="36" t="s">
        <v>101</v>
      </c>
      <c r="BV7" s="36" t="s">
        <v>101</v>
      </c>
      <c r="BW7" s="36" t="s">
        <v>101</v>
      </c>
      <c r="BX7" s="36">
        <v>58.53</v>
      </c>
      <c r="BY7" s="36">
        <v>57.93</v>
      </c>
      <c r="BZ7" s="36">
        <v>60.44</v>
      </c>
      <c r="CA7" s="36" t="s">
        <v>101</v>
      </c>
      <c r="CB7" s="36" t="s">
        <v>101</v>
      </c>
      <c r="CC7" s="36" t="s">
        <v>101</v>
      </c>
      <c r="CD7" s="36">
        <v>501.29</v>
      </c>
      <c r="CE7" s="36">
        <v>504.45</v>
      </c>
      <c r="CF7" s="36" t="s">
        <v>101</v>
      </c>
      <c r="CG7" s="36" t="s">
        <v>101</v>
      </c>
      <c r="CH7" s="36" t="s">
        <v>101</v>
      </c>
      <c r="CI7" s="36">
        <v>266.57</v>
      </c>
      <c r="CJ7" s="36">
        <v>276.93</v>
      </c>
      <c r="CK7" s="36">
        <v>267.61</v>
      </c>
      <c r="CL7" s="36" t="s">
        <v>101</v>
      </c>
      <c r="CM7" s="36" t="s">
        <v>101</v>
      </c>
      <c r="CN7" s="36" t="s">
        <v>101</v>
      </c>
      <c r="CO7" s="36" t="s">
        <v>101</v>
      </c>
      <c r="CP7" s="36" t="s">
        <v>101</v>
      </c>
      <c r="CQ7" s="36" t="s">
        <v>101</v>
      </c>
      <c r="CR7" s="36" t="s">
        <v>101</v>
      </c>
      <c r="CS7" s="36" t="s">
        <v>101</v>
      </c>
      <c r="CT7" s="36">
        <v>58.06</v>
      </c>
      <c r="CU7" s="36">
        <v>59.08</v>
      </c>
      <c r="CV7" s="36">
        <v>57.75</v>
      </c>
      <c r="CW7" s="36" t="s">
        <v>101</v>
      </c>
      <c r="CX7" s="36" t="s">
        <v>101</v>
      </c>
      <c r="CY7" s="36" t="s">
        <v>101</v>
      </c>
      <c r="CZ7" s="36">
        <v>100</v>
      </c>
      <c r="DA7" s="36">
        <v>100</v>
      </c>
      <c r="DB7" s="36" t="s">
        <v>101</v>
      </c>
      <c r="DC7" s="36" t="s">
        <v>101</v>
      </c>
      <c r="DD7" s="36" t="s">
        <v>101</v>
      </c>
      <c r="DE7" s="36">
        <v>75.790000000000006</v>
      </c>
      <c r="DF7" s="36">
        <v>77.12</v>
      </c>
      <c r="DG7" s="36">
        <v>81.06</v>
      </c>
      <c r="DH7" s="36" t="s">
        <v>101</v>
      </c>
      <c r="DI7" s="36" t="s">
        <v>101</v>
      </c>
      <c r="DJ7" s="36" t="s">
        <v>101</v>
      </c>
      <c r="DK7" s="36">
        <v>2.78</v>
      </c>
      <c r="DL7" s="36">
        <v>4.47</v>
      </c>
      <c r="DM7" s="36" t="s">
        <v>101</v>
      </c>
      <c r="DN7" s="36" t="s">
        <v>101</v>
      </c>
      <c r="DO7" s="36" t="s">
        <v>101</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2016-02-12T05:03:43Z</cp:lastPrinted>
  <dcterms:created xsi:type="dcterms:W3CDTF">2016-02-03T07:50:13Z</dcterms:created>
  <dcterms:modified xsi:type="dcterms:W3CDTF">2016-02-24T07:53:23Z</dcterms:modified>
</cp:coreProperties>
</file>