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<sst xmlns="http://schemas.openxmlformats.org/spreadsheetml/2006/main" count="221" uniqueCount="111">
  <si>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</si>
  <si>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</si>
  <si>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</si>
  <si>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</si>
  <si>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</si>
  <si>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</si>
  <si>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</si>
  <si>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</si>
  <si>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</si>
  <si>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</si>
  <si>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</si>
  <si>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</si>
  <si>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</si>
  <si>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</si>
  <si>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</si>
  <si>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</si>
  <si>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</si>
  <si>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</si>
  <si>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</si>
  <si>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</si>
  <si>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</si>
  <si>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</si>
  <si>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</si>
  <si>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</si>
  <si>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</si>
  <si>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</si>
  <si>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</si>
  <si>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</si>
  <si>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</si>
  <si>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</si>
  <si>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</si>
  <si>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</si>
  <si>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</si>
  <si>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</si>
  <si>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</si>
  <si>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</si>
  <si>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</si>
  <si>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</si>
  <si>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</si>
  <si>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</si>
  <si>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</si>
  <si>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</si>
  <si>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</si>
  <si>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</si>
  <si>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</si>
  <si>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</si>
  <si>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</si>
  <si>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</si>
  <si>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</si>
  <si>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</si>
  <si>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</si>
  <si>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</si>
  <si>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</si>
  <si>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</si>
  <si>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</si>
  <si>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</si>
  <si>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</si>
  <si>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</si>
  <si>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</si>
  <si>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</si>
  <si>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</si>
  <si>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</si>
  <si>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</si>
  <si>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</si>
  <si>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</si>
  <si>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</si>
  <si>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</si>
  <si>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</si>
  <si>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</si>
  <si>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</si>
  <si>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</si>
  <si>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</si>
  <si>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</si>
  <si>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</si>
  <si>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</si>
  <si>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</si>
  <si>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</si>
  <si>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</si>
  <si>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</si>
  <si>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</si>
  <si>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</si>
  <si>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</si>
  <si>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</si>
  <si>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</si>
  <si>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</si>
  <si>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</si>
  <si>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</si>
  <si>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</si>
  <si>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</si>
  <si>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</si>
  <si>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</si>
  <si>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</si>
  <si>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</si>
  <si>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</si>
  <si>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</si>
  <si>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</si>
  <si>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神戸市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</si>
  <si>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</si>
  <si>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</si>
  <si>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</si>
  <si>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</si>
  <si>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</si>
  <si>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</si>
  <si>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</si>
  <si>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</si>
  <si>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</si>
  <si>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</si>
  <si>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</si>
  <si>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管渠の多くは、整備から30年未満で耐用年数を迎えておらず、大きな不具合も出ていないため、管渠の更新はしていない。
　埋設した管渠を交換すると莫大な費用がかかるため、今後、優先順位を定め長寿命化に取り組む必要がある。</t>
    <rPh sb="1" eb="3">
      <t>カンキョ</t>
    </rPh>
    <rPh sb="4" eb="5">
      <t>オオ</t>
    </rPh>
    <rPh sb="8" eb="10">
      <t>セイビ</t>
    </rPh>
    <rPh sb="14" eb="15">
      <t>ネン</t>
    </rPh>
    <rPh sb="15" eb="17">
      <t>ミマン</t>
    </rPh>
    <rPh sb="18" eb="20">
      <t>タイヨウ</t>
    </rPh>
    <rPh sb="20" eb="22">
      <t>ネンスウ</t>
    </rPh>
    <rPh sb="23" eb="24">
      <t>ムカ</t>
    </rPh>
    <rPh sb="30" eb="31">
      <t>オオ</t>
    </rPh>
    <rPh sb="33" eb="36">
      <t>フグアイ</t>
    </rPh>
    <rPh sb="37" eb="38">
      <t>デ</t>
    </rPh>
    <rPh sb="45" eb="47">
      <t>カンキョ</t>
    </rPh>
    <rPh sb="48" eb="50">
      <t>コウシン</t>
    </rPh>
    <rPh sb="59" eb="61">
      <t>マイセツ</t>
    </rPh>
    <rPh sb="63" eb="65">
      <t>カンキョ</t>
    </rPh>
    <rPh sb="66" eb="68">
      <t>コウカン</t>
    </rPh>
    <rPh sb="71" eb="73">
      <t>バクダイ</t>
    </rPh>
    <rPh sb="74" eb="76">
      <t>ヒヨウ</t>
    </rPh>
    <rPh sb="83" eb="85">
      <t>コンゴ</t>
    </rPh>
    <rPh sb="86" eb="88">
      <t>ユウセン</t>
    </rPh>
    <rPh sb="88" eb="90">
      <t>ジュンイ</t>
    </rPh>
    <rPh sb="91" eb="92">
      <t>サダ</t>
    </rPh>
    <rPh sb="93" eb="94">
      <t>チョウ</t>
    </rPh>
    <rPh sb="94" eb="97">
      <t>ジュミョウカ</t>
    </rPh>
    <rPh sb="98" eb="99">
      <t>ト</t>
    </rPh>
    <rPh sb="100" eb="101">
      <t>ク</t>
    </rPh>
    <rPh sb="102" eb="104">
      <t>ヒツヨウ</t>
    </rPh>
    <phoneticPr fontId="4"/>
  </si>
  <si>
    <t>　神戸市は六甲山地に位置するため、起伏が多く、汚水を処理場に送るための中継ポンプ場が多く必要である。瀬戸内海に位置することから処理場に課される水質基準が通常よりも厳しい。このため神戸市の設計の排水基準も厳しくなっており、こうしたことから初期費用が多くかかっており、企業債残高も事業規模に比べて多くなっている。維持管理費も同様で、ポンプのメンテナンスや水質の確保のため処理場の運転に電力費などがかさむため、⑥汚水処理原価が類似団体平均より高くなっている。
　①収益的収支比率が100％を割っているのは、平成５年から平成９年にかけて設備を集中整備した際の地方債が償還期限を迎えていることが大きな影響を与えている。平成20年度で施設の整備は終了しているので、平成29年度には、地方債の償還のピークを迎え、収益的収支比率は改善に向かうと思われる。
　下水道使用料について、神戸市では「市内同一サービス・同一料金」を原則としており、農業集落排水の使用料は、公共下水道の使用料と同額としている。農業集落排水は公共下水道に比べて、規模も格段に小さく、非効率である。このため⑥汚水処理原価が高く、⑤経費回収率は低くならざるを得ず、不足分は一般会計からの繰入金を充てている。
　⑦施設利用率は、類似団体平均よりも高く、施設の利用状況は比較的良好であり、規模も適切であると考えられる。⑧水洗化率も類似団体平均よりは高くなっているが、さらなる水洗化の促進が不可欠である。</t>
    <rPh sb="1" eb="3">
      <t>コウベ</t>
    </rPh>
    <rPh sb="3" eb="4">
      <t>シ</t>
    </rPh>
    <rPh sb="5" eb="7">
      <t>ロッコウ</t>
    </rPh>
    <rPh sb="7" eb="9">
      <t>サンチ</t>
    </rPh>
    <rPh sb="10" eb="12">
      <t>イチ</t>
    </rPh>
    <rPh sb="17" eb="19">
      <t>キフク</t>
    </rPh>
    <rPh sb="20" eb="21">
      <t>オオ</t>
    </rPh>
    <rPh sb="23" eb="25">
      <t>オスイ</t>
    </rPh>
    <rPh sb="26" eb="28">
      <t>ショリ</t>
    </rPh>
    <rPh sb="28" eb="29">
      <t>ジョウ</t>
    </rPh>
    <rPh sb="30" eb="31">
      <t>オク</t>
    </rPh>
    <rPh sb="35" eb="37">
      <t>チュウケイ</t>
    </rPh>
    <rPh sb="40" eb="41">
      <t>ジョウ</t>
    </rPh>
    <rPh sb="42" eb="43">
      <t>オオ</t>
    </rPh>
    <rPh sb="44" eb="46">
      <t>ヒツヨウ</t>
    </rPh>
    <rPh sb="50" eb="54">
      <t>セトナイカイ</t>
    </rPh>
    <rPh sb="55" eb="57">
      <t>イチ</t>
    </rPh>
    <rPh sb="63" eb="66">
      <t>ショリジョウ</t>
    </rPh>
    <rPh sb="67" eb="68">
      <t>カ</t>
    </rPh>
    <rPh sb="71" eb="73">
      <t>スイシツ</t>
    </rPh>
    <rPh sb="73" eb="75">
      <t>キジュン</t>
    </rPh>
    <rPh sb="76" eb="78">
      <t>ツウジョウ</t>
    </rPh>
    <rPh sb="81" eb="82">
      <t>キビ</t>
    </rPh>
    <rPh sb="89" eb="92">
      <t>コウベシ</t>
    </rPh>
    <rPh sb="93" eb="95">
      <t>セッケイ</t>
    </rPh>
    <rPh sb="96" eb="98">
      <t>ハイスイ</t>
    </rPh>
    <rPh sb="98" eb="100">
      <t>キジュン</t>
    </rPh>
    <rPh sb="101" eb="102">
      <t>キビ</t>
    </rPh>
    <rPh sb="118" eb="120">
      <t>ショキ</t>
    </rPh>
    <rPh sb="120" eb="122">
      <t>ヒヨウ</t>
    </rPh>
    <rPh sb="123" eb="124">
      <t>オオ</t>
    </rPh>
    <rPh sb="132" eb="134">
      <t>キギョウ</t>
    </rPh>
    <rPh sb="134" eb="135">
      <t>サイ</t>
    </rPh>
    <rPh sb="135" eb="137">
      <t>ザンダカ</t>
    </rPh>
    <rPh sb="138" eb="140">
      <t>ジギョウ</t>
    </rPh>
    <rPh sb="140" eb="142">
      <t>キボ</t>
    </rPh>
    <rPh sb="143" eb="144">
      <t>クラ</t>
    </rPh>
    <rPh sb="146" eb="147">
      <t>オオ</t>
    </rPh>
    <rPh sb="154" eb="156">
      <t>イジ</t>
    </rPh>
    <rPh sb="156" eb="158">
      <t>カンリ</t>
    </rPh>
    <rPh sb="158" eb="159">
      <t>ヒ</t>
    </rPh>
    <rPh sb="160" eb="162">
      <t>ドウヨウ</t>
    </rPh>
    <rPh sb="175" eb="177">
      <t>スイシツ</t>
    </rPh>
    <rPh sb="178" eb="180">
      <t>カクホ</t>
    </rPh>
    <rPh sb="183" eb="186">
      <t>ショリジョウ</t>
    </rPh>
    <rPh sb="187" eb="189">
      <t>ウンテン</t>
    </rPh>
    <rPh sb="190" eb="192">
      <t>デンリョク</t>
    </rPh>
    <rPh sb="192" eb="193">
      <t>ヒ</t>
    </rPh>
    <rPh sb="203" eb="205">
      <t>オスイ</t>
    </rPh>
    <rPh sb="205" eb="207">
      <t>ショリ</t>
    </rPh>
    <rPh sb="207" eb="209">
      <t>ゲンカ</t>
    </rPh>
    <rPh sb="210" eb="212">
      <t>ルイジ</t>
    </rPh>
    <rPh sb="212" eb="214">
      <t>ダンタイ</t>
    </rPh>
    <rPh sb="214" eb="216">
      <t>ヘイキン</t>
    </rPh>
    <rPh sb="218" eb="219">
      <t>タカ</t>
    </rPh>
    <rPh sb="229" eb="232">
      <t>シュウエキテキ</t>
    </rPh>
    <rPh sb="232" eb="234">
      <t>シュウシ</t>
    </rPh>
    <rPh sb="234" eb="236">
      <t>ヒリツ</t>
    </rPh>
    <rPh sb="242" eb="243">
      <t>ワ</t>
    </rPh>
    <rPh sb="250" eb="252">
      <t>ヘイセイ</t>
    </rPh>
    <rPh sb="253" eb="254">
      <t>ネン</t>
    </rPh>
    <rPh sb="256" eb="258">
      <t>ヘイセイ</t>
    </rPh>
    <rPh sb="259" eb="260">
      <t>ネン</t>
    </rPh>
    <rPh sb="264" eb="266">
      <t>セツビ</t>
    </rPh>
    <rPh sb="267" eb="269">
      <t>シュウチュウ</t>
    </rPh>
    <rPh sb="269" eb="271">
      <t>セイビ</t>
    </rPh>
    <rPh sb="273" eb="274">
      <t>サイ</t>
    </rPh>
    <rPh sb="275" eb="278">
      <t>チホウサイ</t>
    </rPh>
    <rPh sb="279" eb="281">
      <t>ショウカン</t>
    </rPh>
    <rPh sb="281" eb="283">
      <t>キゲン</t>
    </rPh>
    <rPh sb="284" eb="285">
      <t>ムカ</t>
    </rPh>
    <rPh sb="292" eb="293">
      <t>オオ</t>
    </rPh>
    <rPh sb="295" eb="297">
      <t>エイキョウ</t>
    </rPh>
    <rPh sb="298" eb="299">
      <t>アタ</t>
    </rPh>
    <rPh sb="304" eb="306">
      <t>ヘイセイ</t>
    </rPh>
    <rPh sb="308" eb="310">
      <t>ネンド</t>
    </rPh>
    <rPh sb="311" eb="313">
      <t>シセツ</t>
    </rPh>
    <rPh sb="314" eb="316">
      <t>セイビ</t>
    </rPh>
    <rPh sb="317" eb="319">
      <t>シュウリョウ</t>
    </rPh>
    <rPh sb="326" eb="328">
      <t>ヘイセイ</t>
    </rPh>
    <rPh sb="330" eb="331">
      <t>ネン</t>
    </rPh>
    <rPh sb="331" eb="332">
      <t>ド</t>
    </rPh>
    <rPh sb="335" eb="338">
      <t>チホウサイ</t>
    </rPh>
    <rPh sb="339" eb="341">
      <t>ショウカン</t>
    </rPh>
    <rPh sb="346" eb="347">
      <t>ムカ</t>
    </rPh>
    <rPh sb="349" eb="352">
      <t>シュウエキテキ</t>
    </rPh>
    <rPh sb="352" eb="354">
      <t>シュウシ</t>
    </rPh>
    <rPh sb="354" eb="356">
      <t>ヒリツ</t>
    </rPh>
    <rPh sb="357" eb="359">
      <t>カイゼン</t>
    </rPh>
    <rPh sb="360" eb="361">
      <t>ム</t>
    </rPh>
    <rPh sb="364" eb="365">
      <t>オモ</t>
    </rPh>
    <rPh sb="371" eb="374">
      <t>ゲスイドウ</t>
    </rPh>
    <rPh sb="374" eb="377">
      <t>シヨウリョウ</t>
    </rPh>
    <rPh sb="382" eb="384">
      <t>コウベ</t>
    </rPh>
    <rPh sb="384" eb="385">
      <t>シ</t>
    </rPh>
    <rPh sb="388" eb="390">
      <t>シナイ</t>
    </rPh>
    <rPh sb="390" eb="392">
      <t>ドウイツ</t>
    </rPh>
    <rPh sb="397" eb="399">
      <t>ドウイツ</t>
    </rPh>
    <rPh sb="399" eb="401">
      <t>リョウキン</t>
    </rPh>
    <rPh sb="403" eb="405">
      <t>ゲンソク</t>
    </rPh>
    <rPh sb="411" eb="413">
      <t>ノウギョウ</t>
    </rPh>
    <rPh sb="413" eb="415">
      <t>シュウラク</t>
    </rPh>
    <rPh sb="415" eb="417">
      <t>ハイスイ</t>
    </rPh>
    <rPh sb="418" eb="420">
      <t>シヨウ</t>
    </rPh>
    <rPh sb="420" eb="421">
      <t>リョウ</t>
    </rPh>
    <rPh sb="423" eb="425">
      <t>コウキョウ</t>
    </rPh>
    <rPh sb="425" eb="428">
      <t>ゲスイドウ</t>
    </rPh>
    <rPh sb="429" eb="431">
      <t>シヨウ</t>
    </rPh>
    <rPh sb="431" eb="432">
      <t>リョウ</t>
    </rPh>
    <rPh sb="433" eb="435">
      <t>ドウガク</t>
    </rPh>
    <rPh sb="441" eb="443">
      <t>ノウギョウ</t>
    </rPh>
    <rPh sb="443" eb="445">
      <t>シュウラク</t>
    </rPh>
    <rPh sb="445" eb="447">
      <t>ハイスイ</t>
    </rPh>
    <rPh sb="448" eb="450">
      <t>コウキョウ</t>
    </rPh>
    <rPh sb="450" eb="453">
      <t>ゲスイドウ</t>
    </rPh>
    <rPh sb="454" eb="455">
      <t>クラ</t>
    </rPh>
    <rPh sb="458" eb="460">
      <t>キボ</t>
    </rPh>
    <rPh sb="461" eb="463">
      <t>カクダン</t>
    </rPh>
    <rPh sb="464" eb="465">
      <t>チイ</t>
    </rPh>
    <rPh sb="468" eb="471">
      <t>ヒコウリツ</t>
    </rPh>
    <rPh sb="480" eb="482">
      <t>オスイ</t>
    </rPh>
    <rPh sb="482" eb="484">
      <t>ショリ</t>
    </rPh>
    <rPh sb="484" eb="486">
      <t>ゲンカ</t>
    </rPh>
    <rPh sb="487" eb="488">
      <t>タカ</t>
    </rPh>
    <rPh sb="491" eb="493">
      <t>ケイヒ</t>
    </rPh>
    <rPh sb="493" eb="495">
      <t>カイシュウ</t>
    </rPh>
    <rPh sb="495" eb="496">
      <t>リツ</t>
    </rPh>
    <rPh sb="497" eb="498">
      <t>ヒク</t>
    </rPh>
    <rPh sb="504" eb="505">
      <t>エ</t>
    </rPh>
    <rPh sb="507" eb="510">
      <t>フソクブン</t>
    </rPh>
    <rPh sb="511" eb="513">
      <t>イッパン</t>
    </rPh>
    <rPh sb="513" eb="515">
      <t>カイケイ</t>
    </rPh>
    <rPh sb="518" eb="520">
      <t>クリイレ</t>
    </rPh>
    <rPh sb="520" eb="521">
      <t>キン</t>
    </rPh>
    <rPh sb="522" eb="523">
      <t>ア</t>
    </rPh>
    <rPh sb="531" eb="533">
      <t>シセツ</t>
    </rPh>
    <rPh sb="533" eb="536">
      <t>リヨウリツ</t>
    </rPh>
    <rPh sb="538" eb="540">
      <t>ルイジ</t>
    </rPh>
    <rPh sb="540" eb="542">
      <t>ダンタイ</t>
    </rPh>
    <rPh sb="542" eb="544">
      <t>ヘイキン</t>
    </rPh>
    <rPh sb="547" eb="548">
      <t>タカ</t>
    </rPh>
    <rPh sb="550" eb="552">
      <t>シセツ</t>
    </rPh>
    <rPh sb="553" eb="555">
      <t>リヨウ</t>
    </rPh>
    <rPh sb="555" eb="557">
      <t>ジョウキョウ</t>
    </rPh>
    <rPh sb="558" eb="561">
      <t>ヒカクテキ</t>
    </rPh>
    <rPh sb="561" eb="563">
      <t>リョウコウ</t>
    </rPh>
    <rPh sb="567" eb="569">
      <t>キボ</t>
    </rPh>
    <rPh sb="570" eb="572">
      <t>テキセツ</t>
    </rPh>
    <rPh sb="576" eb="577">
      <t>カンガ</t>
    </rPh>
    <rPh sb="610" eb="613">
      <t>スイセンカ</t>
    </rPh>
    <rPh sb="614" eb="616">
      <t>ソクシン</t>
    </rPh>
    <rPh sb="617" eb="620">
      <t>フカケツ</t>
    </rPh>
    <phoneticPr fontId="4"/>
  </si>
  <si>
    <t>　神戸市の農業集落排水は、地形的要因に加え、下水道料金を市内同一サービス・同一料金としているため経常的な費用を収益でまかなうことができておらず、一般会計からの繰入金に依存しているため、収益の確保の取り組みが重要である。具体的には、(1)接続負担金の適切な徴収、(2)使用料滞納者に対する対策、(3)水洗化の促進、を行っていきたい。
　また、今後多くの設備が整備後30年を迎え、機器の更新等が必要になってくるので、計画的に修繕を行い、機能維持を図りたい。
　いずれにしても、農業集落排水事業は、農村環境改善、農業用用排水・公共用水の水質改善に必要不可欠な施設であるため、適正な維持管理に努めてまいりたい。</t>
    <rPh sb="1" eb="3">
      <t>コウベ</t>
    </rPh>
    <rPh sb="3" eb="4">
      <t>シ</t>
    </rPh>
    <rPh sb="5" eb="7">
      <t>ノウギョウ</t>
    </rPh>
    <rPh sb="7" eb="9">
      <t>シュウラク</t>
    </rPh>
    <rPh sb="9" eb="11">
      <t>ハイスイ</t>
    </rPh>
    <rPh sb="13" eb="16">
      <t>チケイテキ</t>
    </rPh>
    <rPh sb="16" eb="18">
      <t>ヨウイン</t>
    </rPh>
    <rPh sb="19" eb="20">
      <t>クワ</t>
    </rPh>
    <rPh sb="22" eb="25">
      <t>ゲスイドウ</t>
    </rPh>
    <rPh sb="25" eb="27">
      <t>リョウキン</t>
    </rPh>
    <rPh sb="28" eb="30">
      <t>シナイ</t>
    </rPh>
    <rPh sb="30" eb="32">
      <t>ドウイツ</t>
    </rPh>
    <rPh sb="37" eb="39">
      <t>ドウイツ</t>
    </rPh>
    <rPh sb="39" eb="41">
      <t>リョウキン</t>
    </rPh>
    <rPh sb="48" eb="50">
      <t>ケイジョウ</t>
    </rPh>
    <rPh sb="50" eb="51">
      <t>テキ</t>
    </rPh>
    <rPh sb="52" eb="54">
      <t>ヒヨウ</t>
    </rPh>
    <rPh sb="55" eb="57">
      <t>シュウエキ</t>
    </rPh>
    <rPh sb="72" eb="74">
      <t>イッパン</t>
    </rPh>
    <rPh sb="74" eb="76">
      <t>カイケイ</t>
    </rPh>
    <rPh sb="79" eb="81">
      <t>クリイレ</t>
    </rPh>
    <rPh sb="81" eb="82">
      <t>キン</t>
    </rPh>
    <rPh sb="83" eb="85">
      <t>イゾン</t>
    </rPh>
    <rPh sb="92" eb="94">
      <t>シュウエキ</t>
    </rPh>
    <rPh sb="95" eb="97">
      <t>カクホ</t>
    </rPh>
    <rPh sb="98" eb="99">
      <t>ト</t>
    </rPh>
    <rPh sb="100" eb="101">
      <t>ク</t>
    </rPh>
    <rPh sb="103" eb="105">
      <t>ジュウヨウ</t>
    </rPh>
    <rPh sb="109" eb="111">
      <t>グタイ</t>
    </rPh>
    <rPh sb="111" eb="112">
      <t>テキ</t>
    </rPh>
    <rPh sb="118" eb="120">
      <t>セツゾク</t>
    </rPh>
    <rPh sb="120" eb="123">
      <t>フタンキン</t>
    </rPh>
    <rPh sb="124" eb="126">
      <t>テキセツ</t>
    </rPh>
    <rPh sb="127" eb="129">
      <t>チョウシュウ</t>
    </rPh>
    <rPh sb="133" eb="136">
      <t>シヨウリョウ</t>
    </rPh>
    <rPh sb="136" eb="139">
      <t>タイノウシャ</t>
    </rPh>
    <rPh sb="140" eb="141">
      <t>タイ</t>
    </rPh>
    <rPh sb="143" eb="145">
      <t>タイサク</t>
    </rPh>
    <rPh sb="149" eb="152">
      <t>スイセンカ</t>
    </rPh>
    <rPh sb="153" eb="155">
      <t>ソクシン</t>
    </rPh>
    <rPh sb="157" eb="158">
      <t>オコナ</t>
    </rPh>
    <rPh sb="170" eb="172">
      <t>コンゴ</t>
    </rPh>
    <rPh sb="172" eb="173">
      <t>オオ</t>
    </rPh>
    <rPh sb="175" eb="177">
      <t>セツビ</t>
    </rPh>
    <rPh sb="178" eb="180">
      <t>セイビ</t>
    </rPh>
    <rPh sb="180" eb="181">
      <t>ゴ</t>
    </rPh>
    <rPh sb="183" eb="184">
      <t>ネン</t>
    </rPh>
    <rPh sb="185" eb="186">
      <t>ムカ</t>
    </rPh>
    <rPh sb="188" eb="190">
      <t>キキ</t>
    </rPh>
    <rPh sb="191" eb="193">
      <t>コウシン</t>
    </rPh>
    <rPh sb="193" eb="194">
      <t>トウ</t>
    </rPh>
    <rPh sb="195" eb="197">
      <t>ヒツヨウ</t>
    </rPh>
    <rPh sb="206" eb="208">
      <t>ケイカク</t>
    </rPh>
    <rPh sb="208" eb="209">
      <t>テキ</t>
    </rPh>
    <rPh sb="210" eb="212">
      <t>シュウゼン</t>
    </rPh>
    <rPh sb="213" eb="214">
      <t>オコナ</t>
    </rPh>
    <rPh sb="216" eb="218">
      <t>キノウ</t>
    </rPh>
    <rPh sb="218" eb="220">
      <t>イジ</t>
    </rPh>
    <rPh sb="221" eb="222">
      <t>ハカ</t>
    </rPh>
    <rPh sb="236" eb="238">
      <t>ノウギョウ</t>
    </rPh>
    <rPh sb="238" eb="240">
      <t>シュウラク</t>
    </rPh>
    <rPh sb="240" eb="242">
      <t>ハイスイ</t>
    </rPh>
    <rPh sb="242" eb="244">
      <t>ジギョウ</t>
    </rPh>
    <rPh sb="246" eb="248">
      <t>ノウソン</t>
    </rPh>
    <rPh sb="248" eb="250">
      <t>カンキョウ</t>
    </rPh>
    <rPh sb="250" eb="252">
      <t>カイゼン</t>
    </rPh>
    <rPh sb="253" eb="256">
      <t>ノウギョウヨウ</t>
    </rPh>
    <rPh sb="256" eb="257">
      <t>ヨウ</t>
    </rPh>
    <rPh sb="257" eb="259">
      <t>ハイスイ</t>
    </rPh>
    <rPh sb="260" eb="262">
      <t>コウキョウ</t>
    </rPh>
    <rPh sb="262" eb="264">
      <t>ヨウスイ</t>
    </rPh>
    <rPh sb="265" eb="267">
      <t>スイシツ</t>
    </rPh>
    <rPh sb="267" eb="269">
      <t>カイゼン</t>
    </rPh>
    <rPh sb="270" eb="272">
      <t>ヒツヨウ</t>
    </rPh>
    <rPh sb="272" eb="275">
      <t>フカケツ</t>
    </rPh>
    <rPh sb="276" eb="278">
      <t>シセツ</t>
    </rPh>
    <rPh sb="284" eb="286">
      <t>テキセイ</t>
    </rPh>
    <rPh sb="287" eb="289">
      <t>イジ</t>
    </rPh>
    <rPh sb="289" eb="291">
      <t>カンリ</t>
    </rPh>
    <rPh sb="292" eb="293">
      <t>ツトヘイセイネンドシセツセイビシュウリョウヘイセイネンドチホウサイショウカンムカシュウエキテキシュウシヒリツカイゼンムオモゲスイドウシヨウリョウコウベシシナイドウイツドウイツリョウキンゲンソクノウギョウシュウラクハイスイシヨウリョウコウキョウゲスイドウシヨウリョウドウガクケイヒカイシュウリツヒクエフソクブンイッパンカイケイクリイレキンアシセツリヨウリツルイジダンタイヘイキンタカシセツリヨウジョウキョウヒカクテキリョウコウキボテキセツカンガスイセンカソクシン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</si>
</sst>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7072"/>
        <c:axId val="3184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18467072"/>
        <c:axId val="318473344"/>
      </c:lineChart>
      <c:dateAx>
        <c:axId val="318467072"/>
        <c:scaling>
          <c:orientation val="minMax"/>
        </c:scaling>
        <c:delete val="1"/>
        <c:axPos val="b"/>
        <c:numFmt formatCode="ge" sourceLinked="1"/>
        <c:majorTickMark val="none"/>
        <c:minorTickMark val="none"/>
        <c:tickLblPos val="none"/>
        <c:crossAx val="318473344"/>
        <c:crosses val="autoZero"/>
        <c:auto val="1"/>
        <c:lblOffset val="100"/>
        <c:baseTimeUnit val="years"/>
      </c:dateAx>
      <c:valAx>
        <c:axId val="3184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7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57.29</c:v>
                </c:pt>
                <c:pt idx="1">
                  <c:v>61.84</c:v>
                </c:pt>
                <c:pt idx="2">
                  <c:v>57.53</c:v>
                </c:pt>
                <c:pt idx="3">
                  <c:v>57.83</c:v>
                </c:pt>
                <c:pt idx="4">
                  <c:v>57.83</c:v>
                </c:pt>
              </c:numCache>
            </c:numRef>
          </c:val>
        </c:ser>
        <c:dLbls>
          <c:showLegendKey val="0"/>
          <c:showVal val="0"/>
          <c:showCatName val="0"/>
          <c:showSerName val="0"/>
          <c:showPercent val="0"/>
          <c:showBubbleSize val="0"/>
        </c:dLbls>
        <c:gapWidth val="150"/>
        <c:axId val="318175872"/>
        <c:axId val="3184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18175872"/>
        <c:axId val="318452480"/>
      </c:lineChart>
      <c:dateAx>
        <c:axId val="318175872"/>
        <c:scaling>
          <c:orientation val="minMax"/>
        </c:scaling>
        <c:delete val="1"/>
        <c:axPos val="b"/>
        <c:numFmt formatCode="ge" sourceLinked="1"/>
        <c:majorTickMark val="none"/>
        <c:minorTickMark val="none"/>
        <c:tickLblPos val="none"/>
        <c:crossAx val="318452480"/>
        <c:crosses val="autoZero"/>
        <c:auto val="1"/>
        <c:lblOffset val="100"/>
        <c:baseTimeUnit val="years"/>
      </c:dateAx>
      <c:valAx>
        <c:axId val="318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83.62</c:v>
                </c:pt>
                <c:pt idx="1">
                  <c:v>86.88</c:v>
                </c:pt>
                <c:pt idx="2">
                  <c:v>91.77</c:v>
                </c:pt>
                <c:pt idx="3">
                  <c:v>91.7</c:v>
                </c:pt>
                <c:pt idx="4">
                  <c:v>90.94</c:v>
                </c:pt>
              </c:numCache>
            </c:numRef>
          </c:val>
        </c:ser>
        <c:dLbls>
          <c:showLegendKey val="0"/>
          <c:showVal val="0"/>
          <c:showCatName val="0"/>
          <c:showSerName val="0"/>
          <c:showPercent val="0"/>
          <c:showBubbleSize val="0"/>
        </c:dLbls>
        <c:gapWidth val="150"/>
        <c:axId val="318462208"/>
        <c:axId val="31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18462208"/>
        <c:axId val="318468480"/>
      </c:lineChart>
      <c:dateAx>
        <c:axId val="318462208"/>
        <c:scaling>
          <c:orientation val="minMax"/>
        </c:scaling>
        <c:delete val="1"/>
        <c:axPos val="b"/>
        <c:numFmt formatCode="ge" sourceLinked="1"/>
        <c:majorTickMark val="none"/>
        <c:minorTickMark val="none"/>
        <c:tickLblPos val="none"/>
        <c:crossAx val="318468480"/>
        <c:crosses val="autoZero"/>
        <c:auto val="1"/>
        <c:lblOffset val="100"/>
        <c:baseTimeUnit val="years"/>
      </c:dateAx>
      <c:valAx>
        <c:axId val="31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78.989999999999995</c:v>
                </c:pt>
                <c:pt idx="1">
                  <c:v>77.38</c:v>
                </c:pt>
                <c:pt idx="2">
                  <c:v>76.78</c:v>
                </c:pt>
                <c:pt idx="3">
                  <c:v>76.12</c:v>
                </c:pt>
                <c:pt idx="4">
                  <c:v>75.8</c:v>
                </c:pt>
              </c:numCache>
            </c:numRef>
          </c:val>
        </c:ser>
        <c:dLbls>
          <c:showLegendKey val="0"/>
          <c:showVal val="0"/>
          <c:showCatName val="0"/>
          <c:showSerName val="0"/>
          <c:showPercent val="0"/>
          <c:showBubbleSize val="0"/>
        </c:dLbls>
        <c:gapWidth val="150"/>
        <c:axId val="318493056"/>
        <c:axId val="3184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93056"/>
        <c:axId val="318495360"/>
      </c:lineChart>
      <c:dateAx>
        <c:axId val="318493056"/>
        <c:scaling>
          <c:orientation val="minMax"/>
        </c:scaling>
        <c:delete val="1"/>
        <c:axPos val="b"/>
        <c:numFmt formatCode="ge" sourceLinked="1"/>
        <c:majorTickMark val="none"/>
        <c:minorTickMark val="none"/>
        <c:tickLblPos val="none"/>
        <c:crossAx val="318495360"/>
        <c:crosses val="autoZero"/>
        <c:auto val="1"/>
        <c:lblOffset val="100"/>
        <c:baseTimeUnit val="years"/>
      </c:dateAx>
      <c:valAx>
        <c:axId val="3184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26944"/>
        <c:axId val="323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26944"/>
        <c:axId val="323029248"/>
      </c:lineChart>
      <c:dateAx>
        <c:axId val="323026944"/>
        <c:scaling>
          <c:orientation val="minMax"/>
        </c:scaling>
        <c:delete val="1"/>
        <c:axPos val="b"/>
        <c:numFmt formatCode="ge" sourceLinked="1"/>
        <c:majorTickMark val="none"/>
        <c:minorTickMark val="none"/>
        <c:tickLblPos val="none"/>
        <c:crossAx val="323029248"/>
        <c:crosses val="autoZero"/>
        <c:auto val="1"/>
        <c:lblOffset val="100"/>
        <c:baseTimeUnit val="years"/>
      </c:dateAx>
      <c:valAx>
        <c:axId val="323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52288"/>
        <c:axId val="3230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52288"/>
        <c:axId val="323054592"/>
      </c:lineChart>
      <c:dateAx>
        <c:axId val="323052288"/>
        <c:scaling>
          <c:orientation val="minMax"/>
        </c:scaling>
        <c:delete val="1"/>
        <c:axPos val="b"/>
        <c:numFmt formatCode="ge" sourceLinked="1"/>
        <c:majorTickMark val="none"/>
        <c:minorTickMark val="none"/>
        <c:tickLblPos val="none"/>
        <c:crossAx val="323054592"/>
        <c:crosses val="autoZero"/>
        <c:auto val="1"/>
        <c:lblOffset val="100"/>
        <c:baseTimeUnit val="years"/>
      </c:dateAx>
      <c:valAx>
        <c:axId val="3230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180800"/>
        <c:axId val="323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180800"/>
        <c:axId val="323195264"/>
      </c:lineChart>
      <c:dateAx>
        <c:axId val="323180800"/>
        <c:scaling>
          <c:orientation val="minMax"/>
        </c:scaling>
        <c:delete val="1"/>
        <c:axPos val="b"/>
        <c:numFmt formatCode="ge" sourceLinked="1"/>
        <c:majorTickMark val="none"/>
        <c:minorTickMark val="none"/>
        <c:tickLblPos val="none"/>
        <c:crossAx val="323195264"/>
        <c:crosses val="autoZero"/>
        <c:auto val="1"/>
        <c:lblOffset val="100"/>
        <c:baseTimeUnit val="years"/>
      </c:dateAx>
      <c:valAx>
        <c:axId val="323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755008"/>
        <c:axId val="323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755008"/>
        <c:axId val="323777664"/>
      </c:lineChart>
      <c:dateAx>
        <c:axId val="323755008"/>
        <c:scaling>
          <c:orientation val="minMax"/>
        </c:scaling>
        <c:delete val="1"/>
        <c:axPos val="b"/>
        <c:numFmt formatCode="ge" sourceLinked="1"/>
        <c:majorTickMark val="none"/>
        <c:minorTickMark val="none"/>
        <c:tickLblPos val="none"/>
        <c:crossAx val="323777664"/>
        <c:crosses val="autoZero"/>
        <c:auto val="1"/>
        <c:lblOffset val="100"/>
        <c:baseTimeUnit val="years"/>
      </c:dateAx>
      <c:valAx>
        <c:axId val="323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4148.08</c:v>
                </c:pt>
                <c:pt idx="1">
                  <c:v>4032.48</c:v>
                </c:pt>
                <c:pt idx="2">
                  <c:v>3216.55</c:v>
                </c:pt>
                <c:pt idx="3">
                  <c:v>3541.34</c:v>
                </c:pt>
                <c:pt idx="4">
                  <c:v>3286.65</c:v>
                </c:pt>
              </c:numCache>
            </c:numRef>
          </c:val>
        </c:ser>
        <c:dLbls>
          <c:showLegendKey val="0"/>
          <c:showVal val="0"/>
          <c:showCatName val="0"/>
          <c:showSerName val="0"/>
          <c:showPercent val="0"/>
          <c:showBubbleSize val="0"/>
        </c:dLbls>
        <c:gapWidth val="150"/>
        <c:axId val="339769984"/>
        <c:axId val="357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39769984"/>
        <c:axId val="357135488"/>
      </c:lineChart>
      <c:dateAx>
        <c:axId val="339769984"/>
        <c:scaling>
          <c:orientation val="minMax"/>
        </c:scaling>
        <c:delete val="1"/>
        <c:axPos val="b"/>
        <c:numFmt formatCode="ge" sourceLinked="1"/>
        <c:majorTickMark val="none"/>
        <c:minorTickMark val="none"/>
        <c:tickLblPos val="none"/>
        <c:crossAx val="357135488"/>
        <c:crosses val="autoZero"/>
        <c:auto val="1"/>
        <c:lblOffset val="100"/>
        <c:baseTimeUnit val="years"/>
      </c:dateAx>
      <c:valAx>
        <c:axId val="357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19.7</c:v>
                </c:pt>
                <c:pt idx="1">
                  <c:v>18.64</c:v>
                </c:pt>
                <c:pt idx="2">
                  <c:v>18.5</c:v>
                </c:pt>
                <c:pt idx="3">
                  <c:v>18.38</c:v>
                </c:pt>
                <c:pt idx="4">
                  <c:v>18.079999999999998</c:v>
                </c:pt>
              </c:numCache>
            </c:numRef>
          </c:val>
        </c:ser>
        <c:dLbls>
          <c:showLegendKey val="0"/>
          <c:showVal val="0"/>
          <c:showCatName val="0"/>
          <c:showSerName val="0"/>
          <c:showPercent val="0"/>
          <c:showBubbleSize val="0"/>
        </c:dLbls>
        <c:gapWidth val="150"/>
        <c:axId val="318152064"/>
        <c:axId val="3181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18152064"/>
        <c:axId val="318154240"/>
      </c:lineChart>
      <c:dateAx>
        <c:axId val="318152064"/>
        <c:scaling>
          <c:orientation val="minMax"/>
        </c:scaling>
        <c:delete val="1"/>
        <c:axPos val="b"/>
        <c:numFmt formatCode="ge" sourceLinked="1"/>
        <c:majorTickMark val="none"/>
        <c:minorTickMark val="none"/>
        <c:tickLblPos val="none"/>
        <c:crossAx val="318154240"/>
        <c:crosses val="autoZero"/>
        <c:auto val="1"/>
        <c:lblOffset val="100"/>
        <c:baseTimeUnit val="years"/>
      </c:dateAx>
      <c:valAx>
        <c:axId val="3181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481.7</c:v>
                </c:pt>
                <c:pt idx="1">
                  <c:v>501.1</c:v>
                </c:pt>
                <c:pt idx="2">
                  <c:v>502.21</c:v>
                </c:pt>
                <c:pt idx="3">
                  <c:v>515.04</c:v>
                </c:pt>
                <c:pt idx="4">
                  <c:v>537.5</c:v>
                </c:pt>
              </c:numCache>
            </c:numRef>
          </c:val>
        </c:ser>
        <c:dLbls>
          <c:showLegendKey val="0"/>
          <c:showVal val="0"/>
          <c:showCatName val="0"/>
          <c:showSerName val="0"/>
          <c:showPercent val="0"/>
          <c:showBubbleSize val="0"/>
        </c:dLbls>
        <c:gapWidth val="150"/>
        <c:axId val="318163968"/>
        <c:axId val="3181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8163968"/>
        <c:axId val="318166144"/>
      </c:lineChart>
      <c:dateAx>
        <c:axId val="318163968"/>
        <c:scaling>
          <c:orientation val="minMax"/>
        </c:scaling>
        <c:delete val="1"/>
        <c:axPos val="b"/>
        <c:numFmt formatCode="ge" sourceLinked="1"/>
        <c:majorTickMark val="none"/>
        <c:minorTickMark val="none"/>
        <c:tickLblPos val="none"/>
        <c:crossAx val="318166144"/>
        <c:crosses val="autoZero"/>
        <c:auto val="1"/>
        <c:lblOffset val="100"/>
        <c:baseTimeUnit val="years"/>
      </c:dateAx>
      <c:valAx>
        <c:axId val="3181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441406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兵庫県　神戸市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1550831</v>
      </c>
      <c r="AM8" s="47"/>
      <c r="AN8" s="47"/>
      <c r="AO8" s="47"/>
      <c r="AP8" s="47"/>
      <c r="AQ8" s="47"/>
      <c r="AR8" s="47"/>
      <c r="AS8" s="47"/>
      <c r="AT8" s="43">
        <f>データ!S6</f>
        <v>557.02</v>
      </c>
      <c r="AU8" s="43"/>
      <c r="AV8" s="43"/>
      <c r="AW8" s="43"/>
      <c r="AX8" s="43"/>
      <c r="AY8" s="43"/>
      <c r="AZ8" s="43"/>
      <c r="BA8" s="43"/>
      <c r="BB8" s="43">
        <f>データ!T6</f>
        <v>2784.16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0.86</v>
      </c>
      <c r="Q10" s="43"/>
      <c r="R10" s="43"/>
      <c r="S10" s="43"/>
      <c r="T10" s="43"/>
      <c r="U10" s="43"/>
      <c r="V10" s="43"/>
      <c r="W10" s="43">
        <f>データ!P6</f>
        <v>87.08</v>
      </c>
      <c r="X10" s="43"/>
      <c r="Y10" s="43"/>
      <c r="Z10" s="43"/>
      <c r="AA10" s="43"/>
      <c r="AB10" s="43"/>
      <c r="AC10" s="43"/>
      <c r="AD10" s="47">
        <f>データ!Q6</f>
        <v>1450</v>
      </c>
      <c r="AE10" s="47"/>
      <c r="AF10" s="47"/>
      <c r="AG10" s="47"/>
      <c r="AH10" s="47"/>
      <c r="AI10" s="47"/>
      <c r="AJ10" s="47"/>
      <c r="AK10" s="2"/>
      <c r="AL10" s="47">
        <f>データ!U6</f>
        <v>13252</v>
      </c>
      <c r="AM10" s="47"/>
      <c r="AN10" s="47"/>
      <c r="AO10" s="47"/>
      <c r="AP10" s="47"/>
      <c r="AQ10" s="47"/>
      <c r="AR10" s="47"/>
      <c r="AS10" s="47"/>
      <c r="AT10" s="43">
        <f>データ!V6</f>
        <v>4.57</v>
      </c>
      <c r="AU10" s="43"/>
      <c r="AV10" s="43"/>
      <c r="AW10" s="43"/>
      <c r="AX10" s="43"/>
      <c r="AY10" s="43"/>
      <c r="AZ10" s="43"/>
      <c r="BA10" s="43"/>
      <c r="BB10" s="43">
        <f>データ!W6</f>
        <v>2899.78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281000</v>
      </c>
      <c r="D6" s="31">
        <f t="shared" si="3"/>
        <v>47</v>
      </c>
      <c r="E6" s="31">
        <f t="shared" si="3"/>
        <v>17</v>
      </c>
      <c r="F6" s="31">
        <f t="shared" si="3"/>
        <v>5</v>
      </c>
      <c r="G6" s="31">
        <f t="shared" si="3"/>
        <v>0</v>
      </c>
      <c r="H6" s="31" t="str">
        <f t="shared" si="3"/>
        <v>兵庫県　神戸市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0.86</v>
      </c>
      <c r="P6" s="32">
        <f t="shared" si="3"/>
        <v>87.08</v>
      </c>
      <c r="Q6" s="32">
        <f t="shared" si="3"/>
        <v>1450</v>
      </c>
      <c r="R6" s="32">
        <f t="shared" si="3"/>
        <v>1550831</v>
      </c>
      <c r="S6" s="32">
        <f t="shared" si="3"/>
        <v>557.02</v>
      </c>
      <c r="T6" s="32">
        <f t="shared" si="3"/>
        <v>2784.16</v>
      </c>
      <c r="U6" s="32">
        <f t="shared" si="3"/>
        <v>13252</v>
      </c>
      <c r="V6" s="32">
        <f t="shared" si="3"/>
        <v>4.57</v>
      </c>
      <c r="W6" s="32">
        <f t="shared" si="3"/>
        <v>2899.78</v>
      </c>
      <c r="X6" s="33">
        <f>IF(X7="",NA(),X7)</f>
        <v>78.989999999999995</v>
      </c>
      <c r="Y6" s="33">
        <f t="shared" ref="Y6:AG6" si="4">IF(Y7="",NA(),Y7)</f>
        <v>77.38</v>
      </c>
      <c r="Z6" s="33">
        <f t="shared" si="4"/>
        <v>76.78</v>
      </c>
      <c r="AA6" s="33">
        <f t="shared" si="4"/>
        <v>76.12</v>
      </c>
      <c r="AB6" s="33">
        <f t="shared" si="4"/>
        <v>75.8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4148.08</v>
      </c>
      <c r="BF6" s="33">
        <f t="shared" ref="BF6:BN6" si="7">IF(BF7="",NA(),BF7)</f>
        <v>4032.48</v>
      </c>
      <c r="BG6" s="33">
        <f t="shared" si="7"/>
        <v>3216.55</v>
      </c>
      <c r="BH6" s="33">
        <f t="shared" si="7"/>
        <v>3541.34</v>
      </c>
      <c r="BI6" s="33">
        <f t="shared" si="7"/>
        <v>3286.65</v>
      </c>
      <c r="BJ6" s="33">
        <f t="shared" si="7"/>
        <v>1267.26</v>
      </c>
      <c r="BK6" s="33">
        <f t="shared" si="7"/>
        <v>1239.2</v>
      </c>
      <c r="BL6" s="33">
        <f t="shared" si="7"/>
        <v>1197.82</v>
      </c>
      <c r="BM6" s="33">
        <f t="shared" si="7"/>
        <v>1126.77</v>
      </c>
      <c r="BN6" s="33">
        <f t="shared" si="7"/>
        <v>1044.8</v>
      </c>
      <c r="BO6" s="32" t="str">
        <f>IF(BO7="","",IF(BO7="-","【-】","【"&amp;SUBSTITUTE(TEXT(BO7,"#,##0.00"),"-","△")&amp;"】"))</f>
        <v>【992.47】</v>
      </c>
      <c r="BP6" s="33">
        <f>IF(BP7="",NA(),BP7)</f>
        <v>19.7</v>
      </c>
      <c r="BQ6" s="33">
        <f t="shared" ref="BQ6:BY6" si="8">IF(BQ7="",NA(),BQ7)</f>
        <v>18.64</v>
      </c>
      <c r="BR6" s="33">
        <f t="shared" si="8"/>
        <v>18.5</v>
      </c>
      <c r="BS6" s="33">
        <f t="shared" si="8"/>
        <v>18.38</v>
      </c>
      <c r="BT6" s="33">
        <f t="shared" si="8"/>
        <v>18.079999999999998</v>
      </c>
      <c r="BU6" s="33">
        <f t="shared" si="8"/>
        <v>53.42</v>
      </c>
      <c r="BV6" s="33">
        <f t="shared" si="8"/>
        <v>51.56</v>
      </c>
      <c r="BW6" s="33">
        <f t="shared" si="8"/>
        <v>51.03</v>
      </c>
      <c r="BX6" s="33">
        <f t="shared" si="8"/>
        <v>50.9</v>
      </c>
      <c r="BY6" s="33">
        <f t="shared" si="8"/>
        <v>50.82</v>
      </c>
      <c r="BZ6" s="32" t="str">
        <f>IF(BZ7="","",IF(BZ7="-","【-】","【"&amp;SUBSTITUTE(TEXT(BZ7,"#,##0.00"),"-","△")&amp;"】"))</f>
        <v>【51.49】</v>
      </c>
      <c r="CA6" s="33">
        <f>IF(CA7="",NA(),CA7)</f>
        <v>481.7</v>
      </c>
      <c r="CB6" s="33">
        <f t="shared" ref="CB6:CJ6" si="9">IF(CB7="",NA(),CB7)</f>
        <v>501.1</v>
      </c>
      <c r="CC6" s="33">
        <f t="shared" si="9"/>
        <v>502.21</v>
      </c>
      <c r="CD6" s="33">
        <f t="shared" si="9"/>
        <v>515.04</v>
      </c>
      <c r="CE6" s="33">
        <f t="shared" si="9"/>
        <v>537.5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57.29</v>
      </c>
      <c r="CM6" s="33">
        <f t="shared" ref="CM6:CU6" si="10">IF(CM7="",NA(),CM7)</f>
        <v>61.84</v>
      </c>
      <c r="CN6" s="33">
        <f t="shared" si="10"/>
        <v>57.53</v>
      </c>
      <c r="CO6" s="33">
        <f t="shared" si="10"/>
        <v>57.83</v>
      </c>
      <c r="CP6" s="33">
        <f t="shared" si="10"/>
        <v>57.83</v>
      </c>
      <c r="CQ6" s="33">
        <f t="shared" si="10"/>
        <v>54.23</v>
      </c>
      <c r="CR6" s="33">
        <f t="shared" si="10"/>
        <v>55.2</v>
      </c>
      <c r="CS6" s="33">
        <f t="shared" si="10"/>
        <v>54.74</v>
      </c>
      <c r="CT6" s="33">
        <f t="shared" si="10"/>
        <v>53.78</v>
      </c>
      <c r="CU6" s="33">
        <f t="shared" si="10"/>
        <v>53.24</v>
      </c>
      <c r="CV6" s="32" t="str">
        <f>IF(CV7="","",IF(CV7="-","【-】","【"&amp;SUBSTITUTE(TEXT(CV7,"#,##0.00"),"-","△")&amp;"】"))</f>
        <v>【53.32】</v>
      </c>
      <c r="CW6" s="33">
        <f>IF(CW7="",NA(),CW7)</f>
        <v>83.62</v>
      </c>
      <c r="CX6" s="33">
        <f t="shared" ref="CX6:DF6" si="11">IF(CX7="",NA(),CX7)</f>
        <v>86.88</v>
      </c>
      <c r="CY6" s="33">
        <f t="shared" si="11"/>
        <v>91.77</v>
      </c>
      <c r="CZ6" s="33">
        <f t="shared" si="11"/>
        <v>91.7</v>
      </c>
      <c r="DA6" s="33">
        <f t="shared" si="11"/>
        <v>90.94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2">
      <c r="A7" s="26"/>
      <c r="B7" s="35">
        <v>2014</v>
      </c>
      <c r="C7" s="35">
        <v>281000</v>
      </c>
      <c r="D7" s="35">
        <v>47</v>
      </c>
      <c r="E7" s="35">
        <v>17</v>
      </c>
      <c r="F7" s="35">
        <v>5</v>
      </c>
      <c r="G7" s="35">
        <v>0</v>
      </c>
      <c r="H7" s="35" t="s">
        <v>96</v>
      </c>
      <c r="I7" s="35" t="s">
        <v>97</v>
      </c>
      <c r="J7" s="35" t="s">
        <v>98</v>
      </c>
      <c r="K7" s="35" t="s">
        <v>99</v>
      </c>
      <c r="L7" s="35" t="s">
        <v>100</v>
      </c>
      <c r="M7" s="36" t="s">
        <v>101</v>
      </c>
      <c r="N7" s="36" t="s">
        <v>102</v>
      </c>
      <c r="O7" s="36">
        <v>0.86</v>
      </c>
      <c r="P7" s="36">
        <v>87.08</v>
      </c>
      <c r="Q7" s="36">
        <v>1450</v>
      </c>
      <c r="R7" s="36">
        <v>1550831</v>
      </c>
      <c r="S7" s="36">
        <v>557.02</v>
      </c>
      <c r="T7" s="36">
        <v>2784.16</v>
      </c>
      <c r="U7" s="36">
        <v>13252</v>
      </c>
      <c r="V7" s="36">
        <v>4.57</v>
      </c>
      <c r="W7" s="36">
        <v>2899.78</v>
      </c>
      <c r="X7" s="36">
        <v>78.989999999999995</v>
      </c>
      <c r="Y7" s="36">
        <v>77.38</v>
      </c>
      <c r="Z7" s="36">
        <v>76.78</v>
      </c>
      <c r="AA7" s="36">
        <v>76.12</v>
      </c>
      <c r="AB7" s="36">
        <v>75.8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4148.08</v>
      </c>
      <c r="BF7" s="36">
        <v>4032.48</v>
      </c>
      <c r="BG7" s="36">
        <v>3216.55</v>
      </c>
      <c r="BH7" s="36">
        <v>3541.34</v>
      </c>
      <c r="BI7" s="36">
        <v>3286.65</v>
      </c>
      <c r="BJ7" s="36">
        <v>1267.26</v>
      </c>
      <c r="BK7" s="36">
        <v>1239.2</v>
      </c>
      <c r="BL7" s="36">
        <v>1197.82</v>
      </c>
      <c r="BM7" s="36">
        <v>1126.77</v>
      </c>
      <c r="BN7" s="36">
        <v>1044.8</v>
      </c>
      <c r="BO7" s="36">
        <v>992.47</v>
      </c>
      <c r="BP7" s="36">
        <v>19.7</v>
      </c>
      <c r="BQ7" s="36">
        <v>18.64</v>
      </c>
      <c r="BR7" s="36">
        <v>18.5</v>
      </c>
      <c r="BS7" s="36">
        <v>18.38</v>
      </c>
      <c r="BT7" s="36">
        <v>18.079999999999998</v>
      </c>
      <c r="BU7" s="36">
        <v>53.42</v>
      </c>
      <c r="BV7" s="36">
        <v>51.56</v>
      </c>
      <c r="BW7" s="36">
        <v>51.03</v>
      </c>
      <c r="BX7" s="36">
        <v>50.9</v>
      </c>
      <c r="BY7" s="36">
        <v>50.82</v>
      </c>
      <c r="BZ7" s="36">
        <v>51.49</v>
      </c>
      <c r="CA7" s="36">
        <v>481.7</v>
      </c>
      <c r="CB7" s="36">
        <v>501.1</v>
      </c>
      <c r="CC7" s="36">
        <v>502.21</v>
      </c>
      <c r="CD7" s="36">
        <v>515.04</v>
      </c>
      <c r="CE7" s="36">
        <v>537.5</v>
      </c>
      <c r="CF7" s="36">
        <v>269.12</v>
      </c>
      <c r="CG7" s="36">
        <v>283.26</v>
      </c>
      <c r="CH7" s="36">
        <v>289.60000000000002</v>
      </c>
      <c r="CI7" s="36">
        <v>293.27</v>
      </c>
      <c r="CJ7" s="36">
        <v>300.52</v>
      </c>
      <c r="CK7" s="36">
        <v>295.10000000000002</v>
      </c>
      <c r="CL7" s="36">
        <v>57.29</v>
      </c>
      <c r="CM7" s="36">
        <v>61.84</v>
      </c>
      <c r="CN7" s="36">
        <v>57.53</v>
      </c>
      <c r="CO7" s="36">
        <v>57.83</v>
      </c>
      <c r="CP7" s="36">
        <v>57.83</v>
      </c>
      <c r="CQ7" s="36">
        <v>54.23</v>
      </c>
      <c r="CR7" s="36">
        <v>55.2</v>
      </c>
      <c r="CS7" s="36">
        <v>54.74</v>
      </c>
      <c r="CT7" s="36">
        <v>53.78</v>
      </c>
      <c r="CU7" s="36">
        <v>53.24</v>
      </c>
      <c r="CV7" s="36">
        <v>53.32</v>
      </c>
      <c r="CW7" s="36">
        <v>83.62</v>
      </c>
      <c r="CX7" s="36">
        <v>86.88</v>
      </c>
      <c r="CY7" s="36">
        <v>91.77</v>
      </c>
      <c r="CZ7" s="36">
        <v>91.7</v>
      </c>
      <c r="DA7" s="36">
        <v>90.94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2016-02-16T05:27:35Z</cp:lastPrinted>
  <dcterms:created xsi:type="dcterms:W3CDTF">2016-02-03T09:15:30Z</dcterms:created>
  <dcterms:modified xsi:type="dcterms:W3CDTF">2016-02-24T07:44:40Z</dcterms:modified>
  <cp:category/>
</cp:coreProperties>
</file>