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<sst xmlns="http://schemas.openxmlformats.org/spreadsheetml/2006/main" count="220" uniqueCount="110">
  <si>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</si>
  <si>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</si>
  <si>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</si>
  <si>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</si>
  <si>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</si>
  <si>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</si>
  <si>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</si>
  <si>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</si>
  <si>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</si>
  <si>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</si>
  <si>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</si>
  <si>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</si>
  <si>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</si>
  <si>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</si>
  <si>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</si>
  <si>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</si>
  <si>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</si>
  <si>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</si>
  <si>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</si>
  <si>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</si>
  <si>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</si>
  <si>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</si>
  <si>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</si>
  <si>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</si>
  <si>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</si>
  <si>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</si>
  <si>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</si>
  <si>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</si>
  <si>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</si>
  <si>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</si>
  <si>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</si>
  <si>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</si>
  <si>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</si>
  <si>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</si>
  <si>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</si>
  <si>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</si>
  <si>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</si>
  <si>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</si>
  <si>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</si>
  <si>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</si>
  <si>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</si>
  <si>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</si>
  <si>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</si>
  <si>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</si>
  <si>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</si>
  <si>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</si>
  <si>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</si>
  <si>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</si>
  <si>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</si>
  <si>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</si>
  <si>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</si>
  <si>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</si>
  <si>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</si>
  <si>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</si>
  <si>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</si>
  <si>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</si>
  <si>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</si>
  <si>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</si>
  <si>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</si>
  <si>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</si>
  <si>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</si>
  <si>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</si>
  <si>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</si>
  <si>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</si>
  <si>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</si>
  <si>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</si>
  <si>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</si>
  <si>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</si>
  <si>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</si>
  <si>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</si>
  <si>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</si>
  <si>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</si>
  <si>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</si>
  <si>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</si>
  <si>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</si>
  <si>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</si>
  <si>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</si>
  <si>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</si>
  <si>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</si>
  <si>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</si>
  <si>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</si>
  <si>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</si>
  <si>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</si>
  <si>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</si>
  <si>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</si>
  <si>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</si>
  <si>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</si>
  <si>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</si>
  <si>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</si>
  <si>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</si>
  <si>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</si>
  <si>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</si>
  <si>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</si>
  <si>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</si>
  <si>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</si>
  <si>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</si>
  <si>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</si>
  <si>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</si>
  <si>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</si>
  <si>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</si>
  <si>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</si>
  <si>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</si>
  <si>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</si>
  <si>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</si>
  <si>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</si>
  <si>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</si>
  <si>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</si>
  <si>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岡山市の下水道事業の普及率（下水道を使用できる状況下にある人口の割合）及び⑧水洗化率（普及人口のうち実際に下水道に接続している人口）は類似団体（政令市等）の中で、最も低い。これは、平成の一桁になってから本格的に整備した（現在も整備途上である）こと等が要因であ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⑤使用料対象としている額に対し、１００％は賄えていないが、年々改善傾向にある。
⑥資本費が高いこと（④）等により、高い水準にあるが、年々減少している。
⑦晴天時一日平均水量÷晴天時現在処理能力×１００で表される指標であるが、分母の能力に県所管の流域下水道を含めていないため、参考外。
⑧整備途上であることから、低い水準にあるが、年々高くなっている。
</t>
    <rPh sb="91" eb="93">
      <t>ヘイセイ</t>
    </rPh>
    <rPh sb="94" eb="96">
      <t>ヒトケタ</t>
    </rPh>
    <rPh sb="124" eb="125">
      <t>トウ</t>
    </rPh>
    <rPh sb="126" eb="128">
      <t>ヨウイン</t>
    </rPh>
    <rPh sb="134" eb="137">
      <t>カクシヒョウ</t>
    </rPh>
    <rPh sb="138" eb="140">
      <t>トクチョウ</t>
    </rPh>
    <rPh sb="144" eb="146">
      <t>イカ</t>
    </rPh>
    <rPh sb="152" eb="154">
      <t>イッパン</t>
    </rPh>
    <rPh sb="154" eb="156">
      <t>カイケイ</t>
    </rPh>
    <rPh sb="156" eb="158">
      <t>クリイレ</t>
    </rPh>
    <rPh sb="158" eb="159">
      <t>キン</t>
    </rPh>
    <rPh sb="162" eb="164">
      <t>アカジ</t>
    </rPh>
    <rPh sb="164" eb="166">
      <t>ソウトウ</t>
    </rPh>
    <rPh sb="166" eb="167">
      <t>ガク</t>
    </rPh>
    <rPh sb="168" eb="169">
      <t>ホ</t>
    </rPh>
    <rPh sb="180" eb="182">
      <t>テイド</t>
    </rPh>
    <rPh sb="191" eb="193">
      <t>イッパン</t>
    </rPh>
    <rPh sb="193" eb="195">
      <t>カイケイ</t>
    </rPh>
    <rPh sb="195" eb="197">
      <t>クリイレ</t>
    </rPh>
    <rPh sb="197" eb="198">
      <t>キン</t>
    </rPh>
    <rPh sb="201" eb="203">
      <t>アカジ</t>
    </rPh>
    <rPh sb="203" eb="205">
      <t>ソウトウ</t>
    </rPh>
    <rPh sb="205" eb="206">
      <t>ガク</t>
    </rPh>
    <rPh sb="207" eb="208">
      <t>ホ</t>
    </rPh>
    <rPh sb="215" eb="218">
      <t>ケッソンキン</t>
    </rPh>
    <rPh sb="219" eb="220">
      <t>ショウ</t>
    </rPh>
    <rPh sb="228" eb="230">
      <t>イッパン</t>
    </rPh>
    <rPh sb="230" eb="232">
      <t>カイケイ</t>
    </rPh>
    <rPh sb="232" eb="234">
      <t>クリイレ</t>
    </rPh>
    <rPh sb="234" eb="235">
      <t>キン</t>
    </rPh>
    <rPh sb="238" eb="240">
      <t>シキン</t>
    </rPh>
    <rPh sb="240" eb="242">
      <t>シュウシ</t>
    </rPh>
    <rPh sb="243" eb="245">
      <t>キンコウ</t>
    </rPh>
    <rPh sb="257" eb="259">
      <t>テイド</t>
    </rPh>
    <rPh sb="269" eb="271">
      <t>ネンド</t>
    </rPh>
    <rPh sb="272" eb="274">
      <t>ゲンショウ</t>
    </rPh>
    <rPh sb="281" eb="283">
      <t>カイケイ</t>
    </rPh>
    <rPh sb="283" eb="285">
      <t>キジュン</t>
    </rPh>
    <rPh sb="286" eb="288">
      <t>ミナオ</t>
    </rPh>
    <rPh sb="294" eb="295">
      <t>ネン</t>
    </rPh>
    <rPh sb="295" eb="297">
      <t>イナイ</t>
    </rPh>
    <rPh sb="298" eb="300">
      <t>シハラ</t>
    </rPh>
    <rPh sb="301" eb="303">
      <t>キギョウ</t>
    </rPh>
    <rPh sb="303" eb="304">
      <t>サイ</t>
    </rPh>
    <rPh sb="304" eb="306">
      <t>ショウカン</t>
    </rPh>
    <rPh sb="306" eb="307">
      <t>キン</t>
    </rPh>
    <rPh sb="308" eb="310">
      <t>リュウドウ</t>
    </rPh>
    <rPh sb="310" eb="312">
      <t>フサイ</t>
    </rPh>
    <rPh sb="328" eb="330">
      <t>ケイエイ</t>
    </rPh>
    <rPh sb="331" eb="333">
      <t>ジッタイ</t>
    </rPh>
    <rPh sb="334" eb="336">
      <t>ヘンコウ</t>
    </rPh>
    <rPh sb="342" eb="344">
      <t>ルイジ</t>
    </rPh>
    <rPh sb="344" eb="346">
      <t>ダンタイ</t>
    </rPh>
    <rPh sb="347" eb="348">
      <t>クラ</t>
    </rPh>
    <rPh sb="349" eb="351">
      <t>セイビ</t>
    </rPh>
    <rPh sb="351" eb="353">
      <t>ジキ</t>
    </rPh>
    <rPh sb="354" eb="355">
      <t>オソ</t>
    </rPh>
    <rPh sb="358" eb="359">
      <t>ナド</t>
    </rPh>
    <rPh sb="363" eb="366">
      <t>コウスイジュン</t>
    </rPh>
    <rPh sb="374" eb="376">
      <t>カクジツ</t>
    </rPh>
    <rPh sb="377" eb="379">
      <t>ゲンショウ</t>
    </rPh>
    <rPh sb="386" eb="389">
      <t>シヨウリョウ</t>
    </rPh>
    <rPh sb="389" eb="391">
      <t>タイショウ</t>
    </rPh>
    <rPh sb="396" eb="397">
      <t>ガク</t>
    </rPh>
    <rPh sb="398" eb="399">
      <t>タイ</t>
    </rPh>
    <rPh sb="406" eb="407">
      <t>マカナ</t>
    </rPh>
    <rPh sb="414" eb="416">
      <t>ネンネン</t>
    </rPh>
    <rPh sb="416" eb="418">
      <t>カイゼン</t>
    </rPh>
    <rPh sb="418" eb="420">
      <t>ケイコウ</t>
    </rPh>
    <rPh sb="426" eb="428">
      <t>シホン</t>
    </rPh>
    <rPh sb="428" eb="429">
      <t>ヒ</t>
    </rPh>
    <rPh sb="430" eb="431">
      <t>タカ</t>
    </rPh>
    <rPh sb="437" eb="438">
      <t>ナド</t>
    </rPh>
    <rPh sb="442" eb="443">
      <t>タカ</t>
    </rPh>
    <rPh sb="444" eb="446">
      <t>スイジュン</t>
    </rPh>
    <rPh sb="451" eb="453">
      <t>ネンネン</t>
    </rPh>
    <rPh sb="453" eb="455">
      <t>ゲンショウ</t>
    </rPh>
    <rPh sb="462" eb="464">
      <t>セイテン</t>
    </rPh>
    <rPh sb="464" eb="465">
      <t>ジ</t>
    </rPh>
    <rPh sb="465" eb="467">
      <t>イチニチ</t>
    </rPh>
    <rPh sb="467" eb="469">
      <t>ヘイキン</t>
    </rPh>
    <rPh sb="469" eb="471">
      <t>スイリョウ</t>
    </rPh>
    <rPh sb="472" eb="474">
      <t>セイテン</t>
    </rPh>
    <rPh sb="474" eb="475">
      <t>ジ</t>
    </rPh>
    <rPh sb="475" eb="477">
      <t>ゲンザイ</t>
    </rPh>
    <rPh sb="477" eb="479">
      <t>ショリ</t>
    </rPh>
    <rPh sb="479" eb="481">
      <t>ノウリョク</t>
    </rPh>
    <rPh sb="486" eb="487">
      <t>アラワ</t>
    </rPh>
    <rPh sb="490" eb="492">
      <t>シヒョウ</t>
    </rPh>
    <rPh sb="497" eb="499">
      <t>ブンボ</t>
    </rPh>
    <rPh sb="500" eb="502">
      <t>ノウリョク</t>
    </rPh>
    <rPh sb="503" eb="504">
      <t>ケン</t>
    </rPh>
    <rPh sb="504" eb="506">
      <t>ショカン</t>
    </rPh>
    <rPh sb="507" eb="509">
      <t>リュウイキ</t>
    </rPh>
    <rPh sb="509" eb="512">
      <t>ゲスイドウ</t>
    </rPh>
    <rPh sb="513" eb="514">
      <t>フク</t>
    </rPh>
    <rPh sb="522" eb="524">
      <t>サンコウ</t>
    </rPh>
    <rPh sb="524" eb="525">
      <t>ガイ</t>
    </rPh>
    <rPh sb="528" eb="530">
      <t>セイビ</t>
    </rPh>
    <rPh sb="530" eb="532">
      <t>トジョウ</t>
    </rPh>
    <rPh sb="540" eb="541">
      <t>ヒク</t>
    </rPh>
    <rPh sb="542" eb="544">
      <t>スイジュン</t>
    </rPh>
    <rPh sb="549" eb="551">
      <t>ネンネン</t>
    </rPh>
    <rPh sb="551" eb="552">
      <t>タカ</t>
    </rPh>
    <phoneticPr fontId="1"/>
  </si>
  <si>
    <t xml:space="preserve">　持続可能な下水道事業の運営を図るため、Ｈ27年度に策定予定の経営計画の中で目標数値を定め、ＰＤＣＡサイクルにより経営改善を図ることとしている。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25" eb="127">
      <t>ケイエイ</t>
    </rPh>
    <rPh sb="127" eb="129">
      <t>カイゼン</t>
    </rPh>
    <rPh sb="130" eb="131">
      <t>スス</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</si>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</sst>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0.01</c:v>
                </c:pt>
                <c:pt idx="1">
                  <c:v>0.1</c:v>
                </c:pt>
                <c:pt idx="2">
                  <c:v>0.04</c:v>
                </c:pt>
                <c:pt idx="3">
                  <c:v>0.09</c:v>
                </c:pt>
                <c:pt idx="4">
                  <c:v>0.08</c:v>
                </c:pt>
              </c:numCache>
            </c:numRef>
          </c:val>
        </c:ser>
        <c:dLbls>
          <c:showLegendKey val="0"/>
          <c:showVal val="0"/>
          <c:showCatName val="0"/>
          <c:showSerName val="0"/>
          <c:showPercent val="0"/>
          <c:showBubbleSize val="0"/>
        </c:dLbls>
        <c:gapWidth val="150"/>
        <c:axId val="182307840"/>
        <c:axId val="1961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182307840"/>
        <c:axId val="196113536"/>
      </c:lineChart>
      <c:dateAx>
        <c:axId val="182307840"/>
        <c:scaling>
          <c:orientation val="minMax"/>
        </c:scaling>
        <c:delete val="1"/>
        <c:axPos val="b"/>
        <c:numFmt formatCode="ge" sourceLinked="1"/>
        <c:majorTickMark val="none"/>
        <c:minorTickMark val="none"/>
        <c:tickLblPos val="none"/>
        <c:crossAx val="196113536"/>
        <c:crosses val="autoZero"/>
        <c:auto val="1"/>
        <c:lblOffset val="100"/>
        <c:baseTimeUnit val="years"/>
      </c:dateAx>
      <c:valAx>
        <c:axId val="1961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82.17</c:v>
                </c:pt>
                <c:pt idx="1">
                  <c:v>83.12</c:v>
                </c:pt>
                <c:pt idx="2">
                  <c:v>223.31</c:v>
                </c:pt>
                <c:pt idx="3">
                  <c:v>226.52</c:v>
                </c:pt>
                <c:pt idx="4">
                  <c:v>233.74</c:v>
                </c:pt>
              </c:numCache>
            </c:numRef>
          </c:val>
        </c:ser>
        <c:dLbls>
          <c:showLegendKey val="0"/>
          <c:showVal val="0"/>
          <c:showCatName val="0"/>
          <c:showSerName val="0"/>
          <c:showPercent val="0"/>
          <c:showBubbleSize val="0"/>
        </c:dLbls>
        <c:gapWidth val="150"/>
        <c:axId val="186869248"/>
        <c:axId val="1868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186869248"/>
        <c:axId val="186871168"/>
      </c:lineChart>
      <c:dateAx>
        <c:axId val="186869248"/>
        <c:scaling>
          <c:orientation val="minMax"/>
        </c:scaling>
        <c:delete val="1"/>
        <c:axPos val="b"/>
        <c:numFmt formatCode="ge" sourceLinked="1"/>
        <c:majorTickMark val="none"/>
        <c:minorTickMark val="none"/>
        <c:tickLblPos val="none"/>
        <c:crossAx val="186871168"/>
        <c:crosses val="autoZero"/>
        <c:auto val="1"/>
        <c:lblOffset val="100"/>
        <c:baseTimeUnit val="years"/>
      </c:dateAx>
      <c:valAx>
        <c:axId val="1868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83.37</c:v>
                </c:pt>
                <c:pt idx="1">
                  <c:v>84.34</c:v>
                </c:pt>
                <c:pt idx="2">
                  <c:v>85.42</c:v>
                </c:pt>
                <c:pt idx="3">
                  <c:v>86.16</c:v>
                </c:pt>
                <c:pt idx="4">
                  <c:v>86.91</c:v>
                </c:pt>
              </c:numCache>
            </c:numRef>
          </c:val>
        </c:ser>
        <c:dLbls>
          <c:showLegendKey val="0"/>
          <c:showVal val="0"/>
          <c:showCatName val="0"/>
          <c:showSerName val="0"/>
          <c:showPercent val="0"/>
          <c:showBubbleSize val="0"/>
        </c:dLbls>
        <c:gapWidth val="150"/>
        <c:axId val="186905344"/>
        <c:axId val="1869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186905344"/>
        <c:axId val="186907264"/>
      </c:lineChart>
      <c:dateAx>
        <c:axId val="186905344"/>
        <c:scaling>
          <c:orientation val="minMax"/>
        </c:scaling>
        <c:delete val="1"/>
        <c:axPos val="b"/>
        <c:numFmt formatCode="ge" sourceLinked="1"/>
        <c:majorTickMark val="none"/>
        <c:minorTickMark val="none"/>
        <c:tickLblPos val="none"/>
        <c:crossAx val="186907264"/>
        <c:crosses val="autoZero"/>
        <c:auto val="1"/>
        <c:lblOffset val="100"/>
        <c:baseTimeUnit val="years"/>
      </c:dateAx>
      <c:valAx>
        <c:axId val="1869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100.13</c:v>
                </c:pt>
                <c:pt idx="1">
                  <c:v>100.27</c:v>
                </c:pt>
                <c:pt idx="2">
                  <c:v>100.04</c:v>
                </c:pt>
                <c:pt idx="3">
                  <c:v>100.83</c:v>
                </c:pt>
                <c:pt idx="4">
                  <c:v>100.3</c:v>
                </c:pt>
              </c:numCache>
            </c:numRef>
          </c:val>
        </c:ser>
        <c:dLbls>
          <c:showLegendKey val="0"/>
          <c:showVal val="0"/>
          <c:showCatName val="0"/>
          <c:showSerName val="0"/>
          <c:showPercent val="0"/>
          <c:showBubbleSize val="0"/>
        </c:dLbls>
        <c:gapWidth val="150"/>
        <c:axId val="181956992"/>
        <c:axId val="1819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181956992"/>
        <c:axId val="181958912"/>
      </c:lineChart>
      <c:dateAx>
        <c:axId val="181956992"/>
        <c:scaling>
          <c:orientation val="minMax"/>
        </c:scaling>
        <c:delete val="1"/>
        <c:axPos val="b"/>
        <c:numFmt formatCode="ge" sourceLinked="1"/>
        <c:majorTickMark val="none"/>
        <c:minorTickMark val="none"/>
        <c:tickLblPos val="none"/>
        <c:crossAx val="181958912"/>
        <c:crosses val="autoZero"/>
        <c:auto val="1"/>
        <c:lblOffset val="100"/>
        <c:baseTimeUnit val="years"/>
      </c:dateAx>
      <c:valAx>
        <c:axId val="1819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1.69</c:v>
                </c:pt>
                <c:pt idx="1">
                  <c:v>3.34</c:v>
                </c:pt>
                <c:pt idx="2">
                  <c:v>4.93</c:v>
                </c:pt>
                <c:pt idx="3">
                  <c:v>6.49</c:v>
                </c:pt>
                <c:pt idx="4">
                  <c:v>12.73</c:v>
                </c:pt>
              </c:numCache>
            </c:numRef>
          </c:val>
        </c:ser>
        <c:dLbls>
          <c:showLegendKey val="0"/>
          <c:showVal val="0"/>
          <c:showCatName val="0"/>
          <c:showSerName val="0"/>
          <c:showPercent val="0"/>
          <c:showBubbleSize val="0"/>
        </c:dLbls>
        <c:gapWidth val="150"/>
        <c:axId val="181972992"/>
        <c:axId val="1819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181972992"/>
        <c:axId val="181974912"/>
      </c:lineChart>
      <c:dateAx>
        <c:axId val="181972992"/>
        <c:scaling>
          <c:orientation val="minMax"/>
        </c:scaling>
        <c:delete val="1"/>
        <c:axPos val="b"/>
        <c:numFmt formatCode="ge" sourceLinked="1"/>
        <c:majorTickMark val="none"/>
        <c:minorTickMark val="none"/>
        <c:tickLblPos val="none"/>
        <c:crossAx val="181974912"/>
        <c:crosses val="autoZero"/>
        <c:auto val="1"/>
        <c:lblOffset val="100"/>
        <c:baseTimeUnit val="years"/>
      </c:dateAx>
      <c:valAx>
        <c:axId val="1819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0.01</c:v>
                </c:pt>
                <c:pt idx="1">
                  <c:v>0.2</c:v>
                </c:pt>
                <c:pt idx="2">
                  <c:v>0.33</c:v>
                </c:pt>
                <c:pt idx="3">
                  <c:v>0.56000000000000005</c:v>
                </c:pt>
                <c:pt idx="4">
                  <c:v>0.83</c:v>
                </c:pt>
              </c:numCache>
            </c:numRef>
          </c:val>
        </c:ser>
        <c:dLbls>
          <c:showLegendKey val="0"/>
          <c:showVal val="0"/>
          <c:showCatName val="0"/>
          <c:showSerName val="0"/>
          <c:showPercent val="0"/>
          <c:showBubbleSize val="0"/>
        </c:dLbls>
        <c:gapWidth val="150"/>
        <c:axId val="181988736"/>
        <c:axId val="1822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181988736"/>
        <c:axId val="182257152"/>
      </c:lineChart>
      <c:dateAx>
        <c:axId val="181988736"/>
        <c:scaling>
          <c:orientation val="minMax"/>
        </c:scaling>
        <c:delete val="1"/>
        <c:axPos val="b"/>
        <c:numFmt formatCode="ge" sourceLinked="1"/>
        <c:majorTickMark val="none"/>
        <c:minorTickMark val="none"/>
        <c:tickLblPos val="none"/>
        <c:crossAx val="182257152"/>
        <c:crosses val="autoZero"/>
        <c:auto val="1"/>
        <c:lblOffset val="100"/>
        <c:baseTimeUnit val="years"/>
      </c:dateAx>
      <c:valAx>
        <c:axId val="1822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279168"/>
        <c:axId val="1823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182279168"/>
        <c:axId val="182310016"/>
      </c:lineChart>
      <c:dateAx>
        <c:axId val="182279168"/>
        <c:scaling>
          <c:orientation val="minMax"/>
        </c:scaling>
        <c:delete val="1"/>
        <c:axPos val="b"/>
        <c:numFmt formatCode="ge" sourceLinked="1"/>
        <c:majorTickMark val="none"/>
        <c:minorTickMark val="none"/>
        <c:tickLblPos val="none"/>
        <c:crossAx val="182310016"/>
        <c:crosses val="autoZero"/>
        <c:auto val="1"/>
        <c:lblOffset val="100"/>
        <c:baseTimeUnit val="years"/>
      </c:dateAx>
      <c:valAx>
        <c:axId val="1823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114.71</c:v>
                </c:pt>
                <c:pt idx="1">
                  <c:v>107.99</c:v>
                </c:pt>
                <c:pt idx="2">
                  <c:v>108.32</c:v>
                </c:pt>
                <c:pt idx="3">
                  <c:v>112.27</c:v>
                </c:pt>
                <c:pt idx="4">
                  <c:v>16.14</c:v>
                </c:pt>
              </c:numCache>
            </c:numRef>
          </c:val>
        </c:ser>
        <c:dLbls>
          <c:showLegendKey val="0"/>
          <c:showVal val="0"/>
          <c:showCatName val="0"/>
          <c:showSerName val="0"/>
          <c:showPercent val="0"/>
          <c:showBubbleSize val="0"/>
        </c:dLbls>
        <c:gapWidth val="150"/>
        <c:axId val="182410240"/>
        <c:axId val="182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182410240"/>
        <c:axId val="182559872"/>
      </c:lineChart>
      <c:dateAx>
        <c:axId val="182410240"/>
        <c:scaling>
          <c:orientation val="minMax"/>
        </c:scaling>
        <c:delete val="1"/>
        <c:axPos val="b"/>
        <c:numFmt formatCode="ge" sourceLinked="1"/>
        <c:majorTickMark val="none"/>
        <c:minorTickMark val="none"/>
        <c:tickLblPos val="none"/>
        <c:crossAx val="182559872"/>
        <c:crosses val="autoZero"/>
        <c:auto val="1"/>
        <c:lblOffset val="100"/>
        <c:baseTimeUnit val="years"/>
      </c:dateAx>
      <c:valAx>
        <c:axId val="182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1195.5899999999999</c:v>
                </c:pt>
                <c:pt idx="1">
                  <c:v>1165.23</c:v>
                </c:pt>
                <c:pt idx="2">
                  <c:v>1141.79</c:v>
                </c:pt>
                <c:pt idx="3">
                  <c:v>1114.45</c:v>
                </c:pt>
                <c:pt idx="4">
                  <c:v>1089.6500000000001</c:v>
                </c:pt>
              </c:numCache>
            </c:numRef>
          </c:val>
        </c:ser>
        <c:dLbls>
          <c:showLegendKey val="0"/>
          <c:showVal val="0"/>
          <c:showCatName val="0"/>
          <c:showSerName val="0"/>
          <c:showPercent val="0"/>
          <c:showBubbleSize val="0"/>
        </c:dLbls>
        <c:gapWidth val="150"/>
        <c:axId val="182573696"/>
        <c:axId val="1825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182573696"/>
        <c:axId val="182579968"/>
      </c:lineChart>
      <c:dateAx>
        <c:axId val="182573696"/>
        <c:scaling>
          <c:orientation val="minMax"/>
        </c:scaling>
        <c:delete val="1"/>
        <c:axPos val="b"/>
        <c:numFmt formatCode="ge" sourceLinked="1"/>
        <c:majorTickMark val="none"/>
        <c:minorTickMark val="none"/>
        <c:tickLblPos val="none"/>
        <c:crossAx val="182579968"/>
        <c:crosses val="autoZero"/>
        <c:auto val="1"/>
        <c:lblOffset val="100"/>
        <c:baseTimeUnit val="years"/>
      </c:dateAx>
      <c:valAx>
        <c:axId val="1825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91.87</c:v>
                </c:pt>
                <c:pt idx="1">
                  <c:v>93.49</c:v>
                </c:pt>
                <c:pt idx="2">
                  <c:v>90.6</c:v>
                </c:pt>
                <c:pt idx="3">
                  <c:v>95.12</c:v>
                </c:pt>
                <c:pt idx="4">
                  <c:v>97.01</c:v>
                </c:pt>
              </c:numCache>
            </c:numRef>
          </c:val>
        </c:ser>
        <c:dLbls>
          <c:showLegendKey val="0"/>
          <c:showVal val="0"/>
          <c:showCatName val="0"/>
          <c:showSerName val="0"/>
          <c:showPercent val="0"/>
          <c:showBubbleSize val="0"/>
        </c:dLbls>
        <c:gapWidth val="150"/>
        <c:axId val="182970624"/>
        <c:axId val="1831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182970624"/>
        <c:axId val="183116160"/>
      </c:lineChart>
      <c:dateAx>
        <c:axId val="182970624"/>
        <c:scaling>
          <c:orientation val="minMax"/>
        </c:scaling>
        <c:delete val="1"/>
        <c:axPos val="b"/>
        <c:numFmt formatCode="ge" sourceLinked="1"/>
        <c:majorTickMark val="none"/>
        <c:minorTickMark val="none"/>
        <c:tickLblPos val="none"/>
        <c:crossAx val="183116160"/>
        <c:crosses val="autoZero"/>
        <c:auto val="1"/>
        <c:lblOffset val="100"/>
        <c:baseTimeUnit val="years"/>
      </c:dateAx>
      <c:valAx>
        <c:axId val="1831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209.18</c:v>
                </c:pt>
                <c:pt idx="1">
                  <c:v>204.53</c:v>
                </c:pt>
                <c:pt idx="2">
                  <c:v>209.45</c:v>
                </c:pt>
                <c:pt idx="3">
                  <c:v>198.42</c:v>
                </c:pt>
                <c:pt idx="4">
                  <c:v>193.74</c:v>
                </c:pt>
              </c:numCache>
            </c:numRef>
          </c:val>
        </c:ser>
        <c:dLbls>
          <c:showLegendKey val="0"/>
          <c:showVal val="0"/>
          <c:showCatName val="0"/>
          <c:showSerName val="0"/>
          <c:showPercent val="0"/>
          <c:showBubbleSize val="0"/>
        </c:dLbls>
        <c:gapWidth val="150"/>
        <c:axId val="184944512"/>
        <c:axId val="1868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184944512"/>
        <c:axId val="186843136"/>
      </c:lineChart>
      <c:dateAx>
        <c:axId val="184944512"/>
        <c:scaling>
          <c:orientation val="minMax"/>
        </c:scaling>
        <c:delete val="1"/>
        <c:axPos val="b"/>
        <c:numFmt formatCode="ge" sourceLinked="1"/>
        <c:majorTickMark val="none"/>
        <c:minorTickMark val="none"/>
        <c:tickLblPos val="none"/>
        <c:crossAx val="186843136"/>
        <c:crosses val="autoZero"/>
        <c:auto val="1"/>
        <c:lblOffset val="100"/>
        <c:baseTimeUnit val="years"/>
      </c:dateAx>
      <c:valAx>
        <c:axId val="1868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岡山県　岡山市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706027</v>
      </c>
      <c r="AM8" s="47"/>
      <c r="AN8" s="47"/>
      <c r="AO8" s="47"/>
      <c r="AP8" s="47"/>
      <c r="AQ8" s="47"/>
      <c r="AR8" s="47"/>
      <c r="AS8" s="47"/>
      <c r="AT8" s="43">
        <f>データ!S6</f>
        <v>789.96</v>
      </c>
      <c r="AU8" s="43"/>
      <c r="AV8" s="43"/>
      <c r="AW8" s="43"/>
      <c r="AX8" s="43"/>
      <c r="AY8" s="43"/>
      <c r="AZ8" s="43"/>
      <c r="BA8" s="43"/>
      <c r="BB8" s="43">
        <f>データ!T6</f>
        <v>893.75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36.89</v>
      </c>
      <c r="J10" s="43"/>
      <c r="K10" s="43"/>
      <c r="L10" s="43"/>
      <c r="M10" s="43"/>
      <c r="N10" s="43"/>
      <c r="O10" s="43"/>
      <c r="P10" s="43">
        <f>データ!O6</f>
        <v>64</v>
      </c>
      <c r="Q10" s="43"/>
      <c r="R10" s="43"/>
      <c r="S10" s="43"/>
      <c r="T10" s="43"/>
      <c r="U10" s="43"/>
      <c r="V10" s="43"/>
      <c r="W10" s="43">
        <f>データ!P6</f>
        <v>80.849999999999994</v>
      </c>
      <c r="X10" s="43"/>
      <c r="Y10" s="43"/>
      <c r="Z10" s="43"/>
      <c r="AA10" s="43"/>
      <c r="AB10" s="43"/>
      <c r="AC10" s="43"/>
      <c r="AD10" s="47">
        <f>データ!Q6</f>
        <v>2874</v>
      </c>
      <c r="AE10" s="47"/>
      <c r="AF10" s="47"/>
      <c r="AG10" s="47"/>
      <c r="AH10" s="47"/>
      <c r="AI10" s="47"/>
      <c r="AJ10" s="47"/>
      <c r="AK10" s="2"/>
      <c r="AL10" s="47">
        <f>データ!U6</f>
        <v>451421</v>
      </c>
      <c r="AM10" s="47"/>
      <c r="AN10" s="47"/>
      <c r="AO10" s="47"/>
      <c r="AP10" s="47"/>
      <c r="AQ10" s="47"/>
      <c r="AR10" s="47"/>
      <c r="AS10" s="47"/>
      <c r="AT10" s="43">
        <f>データ!V6</f>
        <v>71.400000000000006</v>
      </c>
      <c r="AU10" s="43"/>
      <c r="AV10" s="43"/>
      <c r="AW10" s="43"/>
      <c r="AX10" s="43"/>
      <c r="AY10" s="43"/>
      <c r="AZ10" s="43"/>
      <c r="BA10" s="43"/>
      <c r="BB10" s="43">
        <f>データ!W6</f>
        <v>6322.42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331007</v>
      </c>
      <c r="D6" s="31">
        <f t="shared" si="3"/>
        <v>46</v>
      </c>
      <c r="E6" s="31">
        <f t="shared" si="3"/>
        <v>17</v>
      </c>
      <c r="F6" s="31">
        <f t="shared" si="3"/>
        <v>1</v>
      </c>
      <c r="G6" s="31">
        <f t="shared" si="3"/>
        <v>0</v>
      </c>
      <c r="H6" s="31" t="str">
        <f t="shared" si="3"/>
        <v>岡山県　岡山市</v>
      </c>
      <c r="I6" s="31" t="str">
        <f t="shared" si="3"/>
        <v>法適用</v>
      </c>
      <c r="J6" s="31" t="str">
        <f t="shared" si="3"/>
        <v>下水道事業</v>
      </c>
      <c r="K6" s="31" t="str">
        <f t="shared" si="3"/>
        <v>公共下水道</v>
      </c>
      <c r="L6" s="31" t="str">
        <f t="shared" si="3"/>
        <v>政令市等</v>
      </c>
      <c r="M6" s="32" t="str">
        <f t="shared" si="3"/>
        <v>-</v>
      </c>
      <c r="N6" s="32">
        <f t="shared" si="3"/>
        <v>36.89</v>
      </c>
      <c r="O6" s="32">
        <f t="shared" si="3"/>
        <v>64</v>
      </c>
      <c r="P6" s="32">
        <f t="shared" si="3"/>
        <v>80.849999999999994</v>
      </c>
      <c r="Q6" s="32">
        <f t="shared" si="3"/>
        <v>2874</v>
      </c>
      <c r="R6" s="32">
        <f t="shared" si="3"/>
        <v>706027</v>
      </c>
      <c r="S6" s="32">
        <f t="shared" si="3"/>
        <v>789.96</v>
      </c>
      <c r="T6" s="32">
        <f t="shared" si="3"/>
        <v>893.75</v>
      </c>
      <c r="U6" s="32">
        <f t="shared" si="3"/>
        <v>451421</v>
      </c>
      <c r="V6" s="32">
        <f t="shared" si="3"/>
        <v>71.400000000000006</v>
      </c>
      <c r="W6" s="32">
        <f t="shared" si="3"/>
        <v>6322.42</v>
      </c>
      <c r="X6" s="33">
        <f>IF(X7="",NA(),X7)</f>
        <v>100.13</v>
      </c>
      <c r="Y6" s="33">
        <f t="shared" ref="Y6:AG6" si="4">IF(Y7="",NA(),Y7)</f>
        <v>100.27</v>
      </c>
      <c r="Z6" s="33">
        <f t="shared" si="4"/>
        <v>100.04</v>
      </c>
      <c r="AA6" s="33">
        <f t="shared" si="4"/>
        <v>100.83</v>
      </c>
      <c r="AB6" s="33">
        <f t="shared" si="4"/>
        <v>100.3</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114.71</v>
      </c>
      <c r="AU6" s="33">
        <f t="shared" ref="AU6:BC6" si="6">IF(AU7="",NA(),AU7)</f>
        <v>107.99</v>
      </c>
      <c r="AV6" s="33">
        <f t="shared" si="6"/>
        <v>108.32</v>
      </c>
      <c r="AW6" s="33">
        <f t="shared" si="6"/>
        <v>112.27</v>
      </c>
      <c r="AX6" s="33">
        <f t="shared" si="6"/>
        <v>16.14</v>
      </c>
      <c r="AY6" s="33">
        <f t="shared" si="6"/>
        <v>189.52</v>
      </c>
      <c r="AZ6" s="33">
        <f t="shared" si="6"/>
        <v>178.08</v>
      </c>
      <c r="BA6" s="33">
        <f t="shared" si="6"/>
        <v>182.39</v>
      </c>
      <c r="BB6" s="33">
        <f t="shared" si="6"/>
        <v>187.05</v>
      </c>
      <c r="BC6" s="33">
        <f t="shared" si="6"/>
        <v>55.68</v>
      </c>
      <c r="BD6" s="32" t="str">
        <f>IF(BD7="","",IF(BD7="-","【-】","【"&amp;SUBSTITUTE(TEXT(BD7,"#,##0.00"),"-","△")&amp;"】"))</f>
        <v>【56.46】</v>
      </c>
      <c r="BE6" s="33">
        <f>IF(BE7="",NA(),BE7)</f>
        <v>1195.5899999999999</v>
      </c>
      <c r="BF6" s="33">
        <f t="shared" ref="BF6:BN6" si="7">IF(BF7="",NA(),BF7)</f>
        <v>1165.23</v>
      </c>
      <c r="BG6" s="33">
        <f t="shared" si="7"/>
        <v>1141.79</v>
      </c>
      <c r="BH6" s="33">
        <f t="shared" si="7"/>
        <v>1114.45</v>
      </c>
      <c r="BI6" s="33">
        <f t="shared" si="7"/>
        <v>1089.6500000000001</v>
      </c>
      <c r="BJ6" s="33">
        <f t="shared" si="7"/>
        <v>707.57</v>
      </c>
      <c r="BK6" s="33">
        <f t="shared" si="7"/>
        <v>696.19</v>
      </c>
      <c r="BL6" s="33">
        <f t="shared" si="7"/>
        <v>671.46</v>
      </c>
      <c r="BM6" s="33">
        <f t="shared" si="7"/>
        <v>644.47</v>
      </c>
      <c r="BN6" s="33">
        <f t="shared" si="7"/>
        <v>627.59</v>
      </c>
      <c r="BO6" s="32" t="str">
        <f>IF(BO7="","",IF(BO7="-","【-】","【"&amp;SUBSTITUTE(TEXT(BO7,"#,##0.00"),"-","△")&amp;"】"))</f>
        <v>【776.35】</v>
      </c>
      <c r="BP6" s="33">
        <f>IF(BP7="",NA(),BP7)</f>
        <v>91.87</v>
      </c>
      <c r="BQ6" s="33">
        <f t="shared" ref="BQ6:BY6" si="8">IF(BQ7="",NA(),BQ7)</f>
        <v>93.49</v>
      </c>
      <c r="BR6" s="33">
        <f t="shared" si="8"/>
        <v>90.6</v>
      </c>
      <c r="BS6" s="33">
        <f t="shared" si="8"/>
        <v>95.12</v>
      </c>
      <c r="BT6" s="33">
        <f t="shared" si="8"/>
        <v>97.01</v>
      </c>
      <c r="BU6" s="33">
        <f t="shared" si="8"/>
        <v>107.3</v>
      </c>
      <c r="BV6" s="33">
        <f t="shared" si="8"/>
        <v>106.48</v>
      </c>
      <c r="BW6" s="33">
        <f t="shared" si="8"/>
        <v>107.64</v>
      </c>
      <c r="BX6" s="33">
        <f t="shared" si="8"/>
        <v>109.25</v>
      </c>
      <c r="BY6" s="33">
        <f t="shared" si="8"/>
        <v>113.93</v>
      </c>
      <c r="BZ6" s="32" t="str">
        <f>IF(BZ7="","",IF(BZ7="-","【-】","【"&amp;SUBSTITUTE(TEXT(BZ7,"#,##0.00"),"-","△")&amp;"】"))</f>
        <v>【96.57】</v>
      </c>
      <c r="CA6" s="33">
        <f>IF(CA7="",NA(),CA7)</f>
        <v>209.18</v>
      </c>
      <c r="CB6" s="33">
        <f t="shared" ref="CB6:CJ6" si="9">IF(CB7="",NA(),CB7)</f>
        <v>204.53</v>
      </c>
      <c r="CC6" s="33">
        <f t="shared" si="9"/>
        <v>209.45</v>
      </c>
      <c r="CD6" s="33">
        <f t="shared" si="9"/>
        <v>198.42</v>
      </c>
      <c r="CE6" s="33">
        <f t="shared" si="9"/>
        <v>193.74</v>
      </c>
      <c r="CF6" s="33">
        <f t="shared" si="9"/>
        <v>124.21</v>
      </c>
      <c r="CG6" s="33">
        <f t="shared" si="9"/>
        <v>124.63</v>
      </c>
      <c r="CH6" s="33">
        <f t="shared" si="9"/>
        <v>123.36</v>
      </c>
      <c r="CI6" s="33">
        <f t="shared" si="9"/>
        <v>121.96</v>
      </c>
      <c r="CJ6" s="33">
        <f t="shared" si="9"/>
        <v>116.77</v>
      </c>
      <c r="CK6" s="32" t="str">
        <f>IF(CK7="","",IF(CK7="-","【-】","【"&amp;SUBSTITUTE(TEXT(CK7,"#,##0.00"),"-","△")&amp;"】"))</f>
        <v>【142.28】</v>
      </c>
      <c r="CL6" s="33">
        <f>IF(CL7="",NA(),CL7)</f>
        <v>82.17</v>
      </c>
      <c r="CM6" s="33">
        <f t="shared" ref="CM6:CU6" si="10">IF(CM7="",NA(),CM7)</f>
        <v>83.12</v>
      </c>
      <c r="CN6" s="33">
        <f t="shared" si="10"/>
        <v>223.31</v>
      </c>
      <c r="CO6" s="33">
        <f t="shared" si="10"/>
        <v>226.52</v>
      </c>
      <c r="CP6" s="33">
        <f t="shared" si="10"/>
        <v>233.74</v>
      </c>
      <c r="CQ6" s="33">
        <f t="shared" si="10"/>
        <v>60.95</v>
      </c>
      <c r="CR6" s="33">
        <f t="shared" si="10"/>
        <v>59.52</v>
      </c>
      <c r="CS6" s="33">
        <f t="shared" si="10"/>
        <v>57.95</v>
      </c>
      <c r="CT6" s="33">
        <f t="shared" si="10"/>
        <v>59.8</v>
      </c>
      <c r="CU6" s="33">
        <f t="shared" si="10"/>
        <v>59.58</v>
      </c>
      <c r="CV6" s="32" t="str">
        <f>IF(CV7="","",IF(CV7="-","【-】","【"&amp;SUBSTITUTE(TEXT(CV7,"#,##0.00"),"-","△")&amp;"】"))</f>
        <v>【60.35】</v>
      </c>
      <c r="CW6" s="33">
        <f>IF(CW7="",NA(),CW7)</f>
        <v>83.37</v>
      </c>
      <c r="CX6" s="33">
        <f t="shared" ref="CX6:DF6" si="11">IF(CX7="",NA(),CX7)</f>
        <v>84.34</v>
      </c>
      <c r="CY6" s="33">
        <f t="shared" si="11"/>
        <v>85.42</v>
      </c>
      <c r="CZ6" s="33">
        <f t="shared" si="11"/>
        <v>86.16</v>
      </c>
      <c r="DA6" s="33">
        <f t="shared" si="11"/>
        <v>86.91</v>
      </c>
      <c r="DB6" s="33">
        <f t="shared" si="11"/>
        <v>98.46</v>
      </c>
      <c r="DC6" s="33">
        <f t="shared" si="11"/>
        <v>98.54</v>
      </c>
      <c r="DD6" s="33">
        <f t="shared" si="11"/>
        <v>98.56</v>
      </c>
      <c r="DE6" s="33">
        <f t="shared" si="11"/>
        <v>98.64</v>
      </c>
      <c r="DF6" s="33">
        <f t="shared" si="11"/>
        <v>98.71</v>
      </c>
      <c r="DG6" s="32" t="str">
        <f>IF(DG7="","",IF(DG7="-","【-】","【"&amp;SUBSTITUTE(TEXT(DG7,"#,##0.00"),"-","△")&amp;"】"))</f>
        <v>【94.57】</v>
      </c>
      <c r="DH6" s="33">
        <f>IF(DH7="",NA(),DH7)</f>
        <v>1.69</v>
      </c>
      <c r="DI6" s="33">
        <f t="shared" ref="DI6:DQ6" si="12">IF(DI7="",NA(),DI7)</f>
        <v>3.34</v>
      </c>
      <c r="DJ6" s="33">
        <f t="shared" si="12"/>
        <v>4.93</v>
      </c>
      <c r="DK6" s="33">
        <f t="shared" si="12"/>
        <v>6.49</v>
      </c>
      <c r="DL6" s="33">
        <f t="shared" si="12"/>
        <v>12.73</v>
      </c>
      <c r="DM6" s="33">
        <f t="shared" si="12"/>
        <v>28.99</v>
      </c>
      <c r="DN6" s="33">
        <f t="shared" si="12"/>
        <v>29.9</v>
      </c>
      <c r="DO6" s="33">
        <f t="shared" si="12"/>
        <v>30.56</v>
      </c>
      <c r="DP6" s="33">
        <f t="shared" si="12"/>
        <v>31.06</v>
      </c>
      <c r="DQ6" s="33">
        <f t="shared" si="12"/>
        <v>42</v>
      </c>
      <c r="DR6" s="32" t="str">
        <f>IF(DR7="","",IF(DR7="-","【-】","【"&amp;SUBSTITUTE(TEXT(DR7,"#,##0.00"),"-","△")&amp;"】"))</f>
        <v>【36.27】</v>
      </c>
      <c r="DS6" s="33">
        <f>IF(DS7="",NA(),DS7)</f>
        <v>0.01</v>
      </c>
      <c r="DT6" s="33">
        <f t="shared" ref="DT6:EB6" si="13">IF(DT7="",NA(),DT7)</f>
        <v>0.2</v>
      </c>
      <c r="DU6" s="33">
        <f t="shared" si="13"/>
        <v>0.33</v>
      </c>
      <c r="DV6" s="33">
        <f t="shared" si="13"/>
        <v>0.56000000000000005</v>
      </c>
      <c r="DW6" s="33">
        <f t="shared" si="13"/>
        <v>0.83</v>
      </c>
      <c r="DX6" s="33">
        <f t="shared" si="13"/>
        <v>5.77</v>
      </c>
      <c r="DY6" s="33">
        <f t="shared" si="13"/>
        <v>6.06</v>
      </c>
      <c r="DZ6" s="33">
        <f t="shared" si="13"/>
        <v>6.24</v>
      </c>
      <c r="EA6" s="33">
        <f t="shared" si="13"/>
        <v>6.43</v>
      </c>
      <c r="EB6" s="33">
        <f t="shared" si="13"/>
        <v>6.95</v>
      </c>
      <c r="EC6" s="32" t="str">
        <f>IF(EC7="","",IF(EC7="-","【-】","【"&amp;SUBSTITUTE(TEXT(EC7,"#,##0.00"),"-","△")&amp;"】"))</f>
        <v>【4.35】</v>
      </c>
      <c r="ED6" s="33">
        <f>IF(ED7="",NA(),ED7)</f>
        <v>0.01</v>
      </c>
      <c r="EE6" s="33">
        <f t="shared" ref="EE6:EM6" si="14">IF(EE7="",NA(),EE7)</f>
        <v>0.1</v>
      </c>
      <c r="EF6" s="33">
        <f t="shared" si="14"/>
        <v>0.04</v>
      </c>
      <c r="EG6" s="33">
        <f t="shared" si="14"/>
        <v>0.09</v>
      </c>
      <c r="EH6" s="33">
        <f t="shared" si="14"/>
        <v>0.08</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331007</v>
      </c>
      <c r="D7" s="35">
        <v>46</v>
      </c>
      <c r="E7" s="35">
        <v>17</v>
      </c>
      <c r="F7" s="35">
        <v>1</v>
      </c>
      <c r="G7" s="35">
        <v>0</v>
      </c>
      <c r="H7" s="35" t="s">
        <v>96</v>
      </c>
      <c r="I7" s="35" t="s">
        <v>97</v>
      </c>
      <c r="J7" s="35" t="s">
        <v>98</v>
      </c>
      <c r="K7" s="35" t="s">
        <v>99</v>
      </c>
      <c r="L7" s="35" t="s">
        <v>100</v>
      </c>
      <c r="M7" s="36" t="s">
        <v>101</v>
      </c>
      <c r="N7" s="36">
        <v>36.89</v>
      </c>
      <c r="O7" s="36">
        <v>64</v>
      </c>
      <c r="P7" s="36">
        <v>80.849999999999994</v>
      </c>
      <c r="Q7" s="36">
        <v>2874</v>
      </c>
      <c r="R7" s="36">
        <v>706027</v>
      </c>
      <c r="S7" s="36">
        <v>789.96</v>
      </c>
      <c r="T7" s="36">
        <v>893.75</v>
      </c>
      <c r="U7" s="36">
        <v>451421</v>
      </c>
      <c r="V7" s="36">
        <v>71.400000000000006</v>
      </c>
      <c r="W7" s="36">
        <v>6322.42</v>
      </c>
      <c r="X7" s="36">
        <v>100.13</v>
      </c>
      <c r="Y7" s="36">
        <v>100.27</v>
      </c>
      <c r="Z7" s="36">
        <v>100.04</v>
      </c>
      <c r="AA7" s="36">
        <v>100.83</v>
      </c>
      <c r="AB7" s="36">
        <v>100.3</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114.71</v>
      </c>
      <c r="AU7" s="36">
        <v>107.99</v>
      </c>
      <c r="AV7" s="36">
        <v>108.32</v>
      </c>
      <c r="AW7" s="36">
        <v>112.27</v>
      </c>
      <c r="AX7" s="36">
        <v>16.14</v>
      </c>
      <c r="AY7" s="36">
        <v>189.52</v>
      </c>
      <c r="AZ7" s="36">
        <v>178.08</v>
      </c>
      <c r="BA7" s="36">
        <v>182.39</v>
      </c>
      <c r="BB7" s="36">
        <v>187.05</v>
      </c>
      <c r="BC7" s="36">
        <v>55.68</v>
      </c>
      <c r="BD7" s="36">
        <v>56.46</v>
      </c>
      <c r="BE7" s="36">
        <v>1195.5899999999999</v>
      </c>
      <c r="BF7" s="36">
        <v>1165.23</v>
      </c>
      <c r="BG7" s="36">
        <v>1141.79</v>
      </c>
      <c r="BH7" s="36">
        <v>1114.45</v>
      </c>
      <c r="BI7" s="36">
        <v>1089.6500000000001</v>
      </c>
      <c r="BJ7" s="36">
        <v>707.57</v>
      </c>
      <c r="BK7" s="36">
        <v>696.19</v>
      </c>
      <c r="BL7" s="36">
        <v>671.46</v>
      </c>
      <c r="BM7" s="36">
        <v>644.47</v>
      </c>
      <c r="BN7" s="36">
        <v>627.59</v>
      </c>
      <c r="BO7" s="36">
        <v>776.35</v>
      </c>
      <c r="BP7" s="36">
        <v>91.87</v>
      </c>
      <c r="BQ7" s="36">
        <v>93.49</v>
      </c>
      <c r="BR7" s="36">
        <v>90.6</v>
      </c>
      <c r="BS7" s="36">
        <v>95.12</v>
      </c>
      <c r="BT7" s="36">
        <v>97.01</v>
      </c>
      <c r="BU7" s="36">
        <v>107.3</v>
      </c>
      <c r="BV7" s="36">
        <v>106.48</v>
      </c>
      <c r="BW7" s="36">
        <v>107.64</v>
      </c>
      <c r="BX7" s="36">
        <v>109.25</v>
      </c>
      <c r="BY7" s="36">
        <v>113.93</v>
      </c>
      <c r="BZ7" s="36">
        <v>96.57</v>
      </c>
      <c r="CA7" s="36">
        <v>209.18</v>
      </c>
      <c r="CB7" s="36">
        <v>204.53</v>
      </c>
      <c r="CC7" s="36">
        <v>209.45</v>
      </c>
      <c r="CD7" s="36">
        <v>198.42</v>
      </c>
      <c r="CE7" s="36">
        <v>193.74</v>
      </c>
      <c r="CF7" s="36">
        <v>124.21</v>
      </c>
      <c r="CG7" s="36">
        <v>124.63</v>
      </c>
      <c r="CH7" s="36">
        <v>123.36</v>
      </c>
      <c r="CI7" s="36">
        <v>121.96</v>
      </c>
      <c r="CJ7" s="36">
        <v>116.77</v>
      </c>
      <c r="CK7" s="36">
        <v>142.28</v>
      </c>
      <c r="CL7" s="36">
        <v>82.17</v>
      </c>
      <c r="CM7" s="36">
        <v>83.12</v>
      </c>
      <c r="CN7" s="36">
        <v>223.31</v>
      </c>
      <c r="CO7" s="36">
        <v>226.52</v>
      </c>
      <c r="CP7" s="36">
        <v>233.74</v>
      </c>
      <c r="CQ7" s="36">
        <v>60.95</v>
      </c>
      <c r="CR7" s="36">
        <v>59.52</v>
      </c>
      <c r="CS7" s="36">
        <v>57.95</v>
      </c>
      <c r="CT7" s="36">
        <v>59.8</v>
      </c>
      <c r="CU7" s="36">
        <v>59.58</v>
      </c>
      <c r="CV7" s="36">
        <v>60.35</v>
      </c>
      <c r="CW7" s="36">
        <v>83.37</v>
      </c>
      <c r="CX7" s="36">
        <v>84.34</v>
      </c>
      <c r="CY7" s="36">
        <v>85.42</v>
      </c>
      <c r="CZ7" s="36">
        <v>86.16</v>
      </c>
      <c r="DA7" s="36">
        <v>86.91</v>
      </c>
      <c r="DB7" s="36">
        <v>98.46</v>
      </c>
      <c r="DC7" s="36">
        <v>98.54</v>
      </c>
      <c r="DD7" s="36">
        <v>98.56</v>
      </c>
      <c r="DE7" s="36">
        <v>98.64</v>
      </c>
      <c r="DF7" s="36">
        <v>98.71</v>
      </c>
      <c r="DG7" s="36">
        <v>94.57</v>
      </c>
      <c r="DH7" s="36">
        <v>1.69</v>
      </c>
      <c r="DI7" s="36">
        <v>3.34</v>
      </c>
      <c r="DJ7" s="36">
        <v>4.93</v>
      </c>
      <c r="DK7" s="36">
        <v>6.49</v>
      </c>
      <c r="DL7" s="36">
        <v>12.73</v>
      </c>
      <c r="DM7" s="36">
        <v>28.99</v>
      </c>
      <c r="DN7" s="36">
        <v>29.9</v>
      </c>
      <c r="DO7" s="36">
        <v>30.56</v>
      </c>
      <c r="DP7" s="36">
        <v>31.06</v>
      </c>
      <c r="DQ7" s="36">
        <v>42</v>
      </c>
      <c r="DR7" s="36">
        <v>36.270000000000003</v>
      </c>
      <c r="DS7" s="36">
        <v>0.01</v>
      </c>
      <c r="DT7" s="36">
        <v>0.2</v>
      </c>
      <c r="DU7" s="36">
        <v>0.33</v>
      </c>
      <c r="DV7" s="36">
        <v>0.56000000000000005</v>
      </c>
      <c r="DW7" s="36">
        <v>0.83</v>
      </c>
      <c r="DX7" s="36">
        <v>5.77</v>
      </c>
      <c r="DY7" s="36">
        <v>6.06</v>
      </c>
      <c r="DZ7" s="36">
        <v>6.24</v>
      </c>
      <c r="EA7" s="36">
        <v>6.43</v>
      </c>
      <c r="EB7" s="36">
        <v>6.95</v>
      </c>
      <c r="EC7" s="36">
        <v>4.3499999999999996</v>
      </c>
      <c r="ED7" s="36">
        <v>0.01</v>
      </c>
      <c r="EE7" s="36">
        <v>0.1</v>
      </c>
      <c r="EF7" s="36">
        <v>0.04</v>
      </c>
      <c r="EG7" s="36">
        <v>0.09</v>
      </c>
      <c r="EH7" s="36">
        <v>0.08</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2016-02-17T07:16:13Z</cp:lastPrinted>
  <dcterms:created xsi:type="dcterms:W3CDTF">2016-02-03T07:45:04Z</dcterms:created>
  <dcterms:modified xsi:type="dcterms:W3CDTF">2016-02-26T04:13:50Z</dcterms:modified>
  <cp:category/>
</cp:coreProperties>
</file>