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2" yWindow="72" windowWidth="12288" windowHeight="9372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<sst xmlns="http://schemas.openxmlformats.org/spreadsheetml/2006/main" count="42" uniqueCount="35">
  <si>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項　　　　目</t>
  </si>
  <si>
    <t>対　前　年　度　増　減　率</t>
  </si>
  <si>
    <t>構　成　比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</si>
  <si>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</si>
  <si>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</si>
  <si>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</si>
  <si>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</si>
  <si>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</si>
  <si>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</si>
  <si>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（注）この表は，「国民経済計算年報（内閣府経済社会総合研究所国民経済計算部編）」による。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</si>
  <si>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</si>
  <si>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</si>
  <si>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</si>
  <si>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</si>
  <si>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</si>
  <si>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平成19年度</t>
  </si>
  <si>
    <t>平成20年度</t>
  </si>
  <si>
    <t>平成21年度</t>
  </si>
  <si>
    <t>19</t>
  </si>
  <si>
    <t>20</t>
  </si>
  <si>
    <t>21</t>
  </si>
  <si>
    <t>国内総生産（支出側）</t>
  </si>
  <si>
    <t>　１－２－２表　国内総生産</t>
  </si>
  <si>
    <t>平成22年度</t>
  </si>
  <si>
    <t>22</t>
  </si>
  <si>
    <t>平成18年度</t>
  </si>
  <si>
    <t>平成23年度</t>
  </si>
  <si>
    <t>平成24年度</t>
  </si>
  <si>
    <t>19</t>
  </si>
  <si>
    <t>23</t>
  </si>
  <si>
    <t>24</t>
  </si>
  <si>
    <t>平成25年度</t>
  </si>
  <si>
    <t>25</t>
  </si>
  <si>
    <t>平成26年度</t>
  </si>
  <si>
    <t>26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</si>
</sst>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  <numFmt numFmtId="189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82" fontId="2" fillId="0" borderId="16" xfId="0" applyNumberFormat="1" applyFont="1" applyBorder="1" applyAlignment="1">
      <alignment horizontal="right"/>
    </xf>
    <xf numFmtId="182" fontId="2" fillId="0" borderId="17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right"/>
    </xf>
    <xf numFmtId="182" fontId="2" fillId="0" borderId="21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8" fontId="2" fillId="0" borderId="23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8" fontId="2" fillId="0" borderId="23" xfId="0" applyNumberFormat="1" applyFont="1" applyBorder="1" applyAlignment="1">
      <alignment horizontal="right" shrinkToFit="1"/>
    </xf>
    <xf numFmtId="188" fontId="2" fillId="0" borderId="19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182" fontId="2" fillId="0" borderId="24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181" fontId="2" fillId="0" borderId="21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shrinkToFi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9" fontId="2" fillId="0" borderId="26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22.625" style="1" customWidth="1"/>
    <col min="2" max="2" width="12.375" style="1" hidden="1" customWidth="1"/>
    <col min="3" max="4" width="9.875" style="1" hidden="1" customWidth="1"/>
    <col min="5" max="10" width="9.875" style="1" customWidth="1"/>
    <col min="11" max="12" width="7.125" style="1" hidden="1" customWidth="1"/>
    <col min="13" max="15" width="7.125" style="1" customWidth="1"/>
    <col min="16" max="18" width="7.75390625" style="1" customWidth="1"/>
    <col min="19" max="20" width="7.125" style="1" hidden="1" customWidth="1"/>
    <col min="21" max="26" width="7.125" style="1" customWidth="1"/>
    <col min="27" max="16384" width="9.00390625" style="1" customWidth="1"/>
  </cols>
  <sheetData>
    <row r="1" spans="1:2" ht="10.5">
      <c r="A1" s="12" t="s">
        <v>10</v>
      </c>
      <c r="B1" s="12"/>
    </row>
    <row r="2" spans="1:26" ht="10.5">
      <c r="A2" s="13" t="s">
        <v>22</v>
      </c>
      <c r="B2" s="13"/>
      <c r="W2" s="14"/>
      <c r="Z2" s="15" t="s">
        <v>11</v>
      </c>
    </row>
    <row r="3" spans="1:26" ht="12.75" customHeight="1">
      <c r="A3" s="2" t="s">
        <v>0</v>
      </c>
      <c r="B3" s="8" t="s">
        <v>25</v>
      </c>
      <c r="C3" s="8" t="s">
        <v>15</v>
      </c>
      <c r="D3" s="8" t="s">
        <v>16</v>
      </c>
      <c r="E3" s="8" t="s">
        <v>17</v>
      </c>
      <c r="F3" s="8" t="s">
        <v>23</v>
      </c>
      <c r="G3" s="8" t="s">
        <v>26</v>
      </c>
      <c r="H3" s="8" t="s">
        <v>27</v>
      </c>
      <c r="I3" s="8" t="s">
        <v>31</v>
      </c>
      <c r="J3" s="2" t="s">
        <v>33</v>
      </c>
      <c r="K3" s="38" t="s">
        <v>1</v>
      </c>
      <c r="L3" s="39"/>
      <c r="M3" s="39"/>
      <c r="N3" s="39"/>
      <c r="O3" s="39"/>
      <c r="P3" s="39"/>
      <c r="Q3" s="39"/>
      <c r="R3" s="40"/>
      <c r="S3" s="39" t="s">
        <v>2</v>
      </c>
      <c r="T3" s="39"/>
      <c r="U3" s="39"/>
      <c r="V3" s="39"/>
      <c r="W3" s="39"/>
      <c r="X3" s="39"/>
      <c r="Y3" s="39"/>
      <c r="Z3" s="40"/>
    </row>
    <row r="4" spans="1:26" ht="10.5">
      <c r="A4" s="3"/>
      <c r="B4" s="3"/>
      <c r="C4" s="3"/>
      <c r="D4" s="3"/>
      <c r="E4" s="21"/>
      <c r="F4" s="3"/>
      <c r="G4" s="3"/>
      <c r="H4" s="21"/>
      <c r="I4" s="3"/>
      <c r="J4" s="3"/>
      <c r="K4" s="4" t="s">
        <v>28</v>
      </c>
      <c r="L4" s="4" t="s">
        <v>19</v>
      </c>
      <c r="M4" s="4" t="s">
        <v>20</v>
      </c>
      <c r="N4" s="4" t="s">
        <v>24</v>
      </c>
      <c r="O4" s="4" t="s">
        <v>29</v>
      </c>
      <c r="P4" s="4" t="s">
        <v>30</v>
      </c>
      <c r="Q4" s="4" t="s">
        <v>32</v>
      </c>
      <c r="R4" s="4" t="s">
        <v>34</v>
      </c>
      <c r="S4" s="22" t="s">
        <v>18</v>
      </c>
      <c r="T4" s="4" t="s">
        <v>19</v>
      </c>
      <c r="U4" s="4" t="s">
        <v>20</v>
      </c>
      <c r="V4" s="7" t="s">
        <v>24</v>
      </c>
      <c r="W4" s="10" t="s">
        <v>29</v>
      </c>
      <c r="X4" s="26" t="s">
        <v>30</v>
      </c>
      <c r="Y4" s="27" t="s">
        <v>32</v>
      </c>
      <c r="Z4" s="4" t="s">
        <v>34</v>
      </c>
    </row>
    <row r="5" spans="1:27" ht="10.5">
      <c r="A5" s="42" t="s">
        <v>3</v>
      </c>
      <c r="B5" s="29">
        <v>2556134</v>
      </c>
      <c r="C5" s="19">
        <v>2555034</v>
      </c>
      <c r="D5" s="19">
        <v>2541426</v>
      </c>
      <c r="E5" s="35">
        <v>2428447</v>
      </c>
      <c r="F5" s="19">
        <v>2438176</v>
      </c>
      <c r="G5" s="19">
        <v>2455093</v>
      </c>
      <c r="H5" s="19">
        <v>2458006</v>
      </c>
      <c r="I5" s="19">
        <v>2477234</v>
      </c>
      <c r="J5" s="35">
        <v>2523813</v>
      </c>
      <c r="K5" s="30">
        <f aca="true" t="shared" si="0" ref="K5:Q5">(C5-B5)/B5*100</f>
        <v>-0.04303373766790004</v>
      </c>
      <c r="L5" s="30">
        <f t="shared" si="0"/>
        <v>-0.5325956523474834</v>
      </c>
      <c r="M5" s="30">
        <f t="shared" si="0"/>
        <v>-4.445496347326265</v>
      </c>
      <c r="N5" s="30">
        <f t="shared" si="0"/>
        <v>0.40062640856481535</v>
      </c>
      <c r="O5" s="30">
        <f t="shared" si="0"/>
        <v>0.6938383447298307</v>
      </c>
      <c r="P5" s="30">
        <f t="shared" si="0"/>
        <v>0.11865130974671835</v>
      </c>
      <c r="Q5" s="30">
        <f t="shared" si="0"/>
        <v>0.7822600921234528</v>
      </c>
      <c r="R5" s="36">
        <f aca="true" t="shared" si="1" ref="R5:R10">(J5-I5)/I5*100</f>
        <v>1.8802826055188973</v>
      </c>
      <c r="S5" s="23">
        <f aca="true" t="shared" si="2" ref="S5:X5">C5/C$18*100</f>
        <v>48.1398029101678</v>
      </c>
      <c r="T5" s="23">
        <f t="shared" si="2"/>
        <v>50.345973977812264</v>
      </c>
      <c r="U5" s="23">
        <f t="shared" si="2"/>
        <v>49.858653739747545</v>
      </c>
      <c r="V5" s="23">
        <f t="shared" si="2"/>
        <v>49.37714958879985</v>
      </c>
      <c r="W5" s="23">
        <f t="shared" si="2"/>
        <v>50.21392777281339</v>
      </c>
      <c r="X5" s="24">
        <f t="shared" si="2"/>
        <v>50.18389145932686</v>
      </c>
      <c r="Y5" s="24">
        <f>I5/I$18*100</f>
        <v>49.5082617226768</v>
      </c>
      <c r="Z5" s="34">
        <f>J5/J$18*100</f>
        <v>49.4215642809922</v>
      </c>
      <c r="AA5" s="6"/>
    </row>
    <row r="6" spans="1:27" ht="10.5">
      <c r="A6" s="43" t="s">
        <v>4</v>
      </c>
      <c r="B6" s="29">
        <v>1074826</v>
      </c>
      <c r="C6" s="19">
        <v>1080063</v>
      </c>
      <c r="D6" s="19">
        <v>856231</v>
      </c>
      <c r="E6" s="19">
        <v>884702</v>
      </c>
      <c r="F6" s="19">
        <v>956264</v>
      </c>
      <c r="G6" s="19">
        <v>893317</v>
      </c>
      <c r="H6" s="19">
        <v>899776</v>
      </c>
      <c r="I6" s="19">
        <v>934541</v>
      </c>
      <c r="J6" s="19">
        <v>910158</v>
      </c>
      <c r="K6" s="30">
        <f aca="true" t="shared" si="3" ref="K6:Q10">(C6-B6)/B6*100</f>
        <v>0.48724165585871576</v>
      </c>
      <c r="L6" s="30">
        <f t="shared" si="3"/>
        <v>-20.72397628656847</v>
      </c>
      <c r="M6" s="30">
        <f t="shared" si="3"/>
        <v>3.3251540764116223</v>
      </c>
      <c r="N6" s="30">
        <f t="shared" si="3"/>
        <v>8.08882538979227</v>
      </c>
      <c r="O6" s="30">
        <f t="shared" si="3"/>
        <v>-6.582596437803787</v>
      </c>
      <c r="P6" s="30">
        <f t="shared" si="3"/>
        <v>0.7230356077405893</v>
      </c>
      <c r="Q6" s="30">
        <f t="shared" si="3"/>
        <v>3.8637394195888755</v>
      </c>
      <c r="R6" s="30">
        <f t="shared" si="1"/>
        <v>-2.6090883118022647</v>
      </c>
      <c r="S6" s="23">
        <f aca="true" t="shared" si="4" ref="S6:S18">C6/C$18*100</f>
        <v>20.349639163535425</v>
      </c>
      <c r="T6" s="23">
        <f aca="true" t="shared" si="5" ref="T6:X10">D6/D$18*100</f>
        <v>16.962045577953546</v>
      </c>
      <c r="U6" s="23">
        <f t="shared" si="5"/>
        <v>18.16389267744453</v>
      </c>
      <c r="V6" s="23">
        <f t="shared" si="5"/>
        <v>19.36594838698441</v>
      </c>
      <c r="W6" s="23">
        <f t="shared" si="5"/>
        <v>18.270980087608223</v>
      </c>
      <c r="X6" s="23">
        <f t="shared" si="5"/>
        <v>18.37028108218909</v>
      </c>
      <c r="Y6" s="23">
        <f aca="true" t="shared" si="6" ref="Y6:Z10">I6/I$18*100</f>
        <v>18.67708113911407</v>
      </c>
      <c r="Z6" s="17">
        <f t="shared" si="6"/>
        <v>17.82280703953078</v>
      </c>
      <c r="AA6" s="6"/>
    </row>
    <row r="7" spans="1:27" ht="10.5">
      <c r="A7" s="43" t="s">
        <v>5</v>
      </c>
      <c r="B7" s="29">
        <v>1045604</v>
      </c>
      <c r="C7" s="19">
        <v>1070455</v>
      </c>
      <c r="D7" s="19">
        <v>1084724</v>
      </c>
      <c r="E7" s="19">
        <v>1062152</v>
      </c>
      <c r="F7" s="19">
        <v>1032834</v>
      </c>
      <c r="G7" s="19">
        <v>1015009</v>
      </c>
      <c r="H7" s="19">
        <v>1009388</v>
      </c>
      <c r="I7" s="19">
        <v>1023579</v>
      </c>
      <c r="J7" s="19">
        <v>1036990</v>
      </c>
      <c r="K7" s="30">
        <f t="shared" si="3"/>
        <v>2.3767124073741113</v>
      </c>
      <c r="L7" s="30">
        <f t="shared" si="3"/>
        <v>1.3329845719810736</v>
      </c>
      <c r="M7" s="30">
        <f t="shared" si="3"/>
        <v>-2.0808979980160855</v>
      </c>
      <c r="N7" s="30">
        <f t="shared" si="3"/>
        <v>-2.760245237969707</v>
      </c>
      <c r="O7" s="30">
        <f t="shared" si="3"/>
        <v>-1.725833967510752</v>
      </c>
      <c r="P7" s="30">
        <f t="shared" si="3"/>
        <v>-0.5537881930110965</v>
      </c>
      <c r="Q7" s="30">
        <f t="shared" si="3"/>
        <v>1.4059013976785935</v>
      </c>
      <c r="R7" s="30">
        <f t="shared" si="1"/>
        <v>1.3102066376899095</v>
      </c>
      <c r="S7" s="23">
        <f t="shared" si="4"/>
        <v>20.16861330385571</v>
      </c>
      <c r="T7" s="23">
        <f t="shared" si="5"/>
        <v>21.488521120468757</v>
      </c>
      <c r="U7" s="23">
        <f t="shared" si="5"/>
        <v>21.80713385426173</v>
      </c>
      <c r="V7" s="23">
        <f t="shared" si="5"/>
        <v>20.916619193363605</v>
      </c>
      <c r="W7" s="23">
        <f t="shared" si="5"/>
        <v>20.759942134475374</v>
      </c>
      <c r="X7" s="23">
        <f t="shared" si="5"/>
        <v>20.60817501354635</v>
      </c>
      <c r="Y7" s="23">
        <f t="shared" si="6"/>
        <v>20.45653217493212</v>
      </c>
      <c r="Z7" s="17">
        <f>J7/J$18*100</f>
        <v>20.306444234872433</v>
      </c>
      <c r="AA7" s="6"/>
    </row>
    <row r="8" spans="1:27" ht="10.5">
      <c r="A8" s="43" t="s">
        <v>6</v>
      </c>
      <c r="B8" s="29">
        <v>432593</v>
      </c>
      <c r="C8" s="19">
        <v>432078</v>
      </c>
      <c r="D8" s="19">
        <v>415612</v>
      </c>
      <c r="E8" s="19">
        <v>388337</v>
      </c>
      <c r="F8" s="19">
        <v>398813</v>
      </c>
      <c r="G8" s="19">
        <v>402727</v>
      </c>
      <c r="H8" s="19">
        <v>401964</v>
      </c>
      <c r="I8" s="19">
        <v>417366</v>
      </c>
      <c r="J8" s="19">
        <v>478630</v>
      </c>
      <c r="K8" s="30">
        <f t="shared" si="3"/>
        <v>-0.11904954541566784</v>
      </c>
      <c r="L8" s="30">
        <f t="shared" si="3"/>
        <v>-3.8108859974356477</v>
      </c>
      <c r="M8" s="30">
        <f t="shared" si="3"/>
        <v>-6.562611281676178</v>
      </c>
      <c r="N8" s="30">
        <f t="shared" si="3"/>
        <v>2.6976569319946337</v>
      </c>
      <c r="O8" s="30">
        <f t="shared" si="3"/>
        <v>0.9814123411222804</v>
      </c>
      <c r="P8" s="30">
        <f t="shared" si="3"/>
        <v>-0.18945836757902995</v>
      </c>
      <c r="Q8" s="30">
        <f t="shared" si="3"/>
        <v>3.831686419679374</v>
      </c>
      <c r="R8" s="30">
        <f t="shared" si="1"/>
        <v>14.678723230929208</v>
      </c>
      <c r="S8" s="23">
        <f t="shared" si="4"/>
        <v>8.140850478631394</v>
      </c>
      <c r="T8" s="23">
        <f t="shared" si="5"/>
        <v>8.233326855421527</v>
      </c>
      <c r="U8" s="23">
        <f t="shared" si="5"/>
        <v>7.972980269831849</v>
      </c>
      <c r="V8" s="23">
        <f t="shared" si="5"/>
        <v>8.076631530684427</v>
      </c>
      <c r="W8" s="23">
        <f t="shared" si="5"/>
        <v>8.236960673246111</v>
      </c>
      <c r="X8" s="23">
        <f t="shared" si="5"/>
        <v>8.206699961902803</v>
      </c>
      <c r="Y8" s="23">
        <f t="shared" si="6"/>
        <v>8.341184224884175</v>
      </c>
      <c r="Z8" s="17">
        <f t="shared" si="6"/>
        <v>9.372581610369428</v>
      </c>
      <c r="AA8" s="6"/>
    </row>
    <row r="9" spans="1:27" ht="10.5">
      <c r="A9" s="43" t="s">
        <v>7</v>
      </c>
      <c r="B9" s="29">
        <v>29381</v>
      </c>
      <c r="C9" s="19">
        <v>26858</v>
      </c>
      <c r="D9" s="19">
        <v>26802</v>
      </c>
      <c r="E9" s="19">
        <v>34726</v>
      </c>
      <c r="F9" s="19">
        <v>30118</v>
      </c>
      <c r="G9" s="19">
        <v>30109</v>
      </c>
      <c r="H9" s="19">
        <v>30299</v>
      </c>
      <c r="I9" s="19">
        <v>29672</v>
      </c>
      <c r="J9" s="19">
        <v>28538</v>
      </c>
      <c r="K9" s="30">
        <f t="shared" si="3"/>
        <v>-8.587182192573433</v>
      </c>
      <c r="L9" s="30">
        <f t="shared" si="3"/>
        <v>-0.20850398391540695</v>
      </c>
      <c r="M9" s="30">
        <f t="shared" si="3"/>
        <v>29.564957838967242</v>
      </c>
      <c r="N9" s="30">
        <f t="shared" si="3"/>
        <v>-13.269596267926051</v>
      </c>
      <c r="O9" s="30">
        <f t="shared" si="3"/>
        <v>-0.029882462314894748</v>
      </c>
      <c r="P9" s="30">
        <f t="shared" si="3"/>
        <v>0.6310405526586735</v>
      </c>
      <c r="Q9" s="30">
        <f t="shared" si="3"/>
        <v>-2.069375226905178</v>
      </c>
      <c r="R9" s="30">
        <f t="shared" si="1"/>
        <v>-3.8217848476678347</v>
      </c>
      <c r="S9" s="23">
        <f t="shared" si="4"/>
        <v>0.5060358596250722</v>
      </c>
      <c r="T9" s="23">
        <f t="shared" si="5"/>
        <v>0.5309510465987695</v>
      </c>
      <c r="U9" s="23">
        <f t="shared" si="5"/>
        <v>0.7129624858053205</v>
      </c>
      <c r="V9" s="23">
        <f t="shared" si="5"/>
        <v>0.6099399679577988</v>
      </c>
      <c r="W9" s="23">
        <f t="shared" si="5"/>
        <v>0.6158182811452105</v>
      </c>
      <c r="X9" s="23">
        <f t="shared" si="5"/>
        <v>0.6185996809308619</v>
      </c>
      <c r="Y9" s="23">
        <f t="shared" si="6"/>
        <v>0.5930037864147133</v>
      </c>
      <c r="Z9" s="17">
        <f>J9/J$18*100</f>
        <v>0.5588340346336894</v>
      </c>
      <c r="AA9" s="6"/>
    </row>
    <row r="10" spans="1:27" ht="10.5">
      <c r="A10" s="43" t="s">
        <v>8</v>
      </c>
      <c r="B10" s="29">
        <v>11288</v>
      </c>
      <c r="C10" s="19">
        <v>19462</v>
      </c>
      <c r="D10" s="19">
        <v>24010</v>
      </c>
      <c r="E10" s="19">
        <v>11052</v>
      </c>
      <c r="F10" s="19">
        <v>9306</v>
      </c>
      <c r="G10" s="19">
        <v>5668</v>
      </c>
      <c r="H10" s="19">
        <v>5202</v>
      </c>
      <c r="I10" s="19">
        <v>1255</v>
      </c>
      <c r="J10" s="19">
        <v>-24819</v>
      </c>
      <c r="K10" s="30">
        <f t="shared" si="3"/>
        <v>72.413182140326</v>
      </c>
      <c r="L10" s="30">
        <f t="shared" si="3"/>
        <v>23.36861576405303</v>
      </c>
      <c r="M10" s="30">
        <f t="shared" si="3"/>
        <v>-53.96917950853811</v>
      </c>
      <c r="N10" s="30">
        <f t="shared" si="3"/>
        <v>-15.798045602605862</v>
      </c>
      <c r="O10" s="30">
        <f t="shared" si="3"/>
        <v>-39.09305824199441</v>
      </c>
      <c r="P10" s="30">
        <f t="shared" si="3"/>
        <v>-8.221594918842626</v>
      </c>
      <c r="Q10" s="30">
        <f t="shared" si="3"/>
        <v>-75.87466359092657</v>
      </c>
      <c r="R10" s="37">
        <f t="shared" si="1"/>
        <v>-2077.609561752988</v>
      </c>
      <c r="S10" s="23">
        <f t="shared" si="4"/>
        <v>0.3666866445760353</v>
      </c>
      <c r="T10" s="23">
        <f t="shared" si="5"/>
        <v>0.47564116964541653</v>
      </c>
      <c r="U10" s="23">
        <f t="shared" si="5"/>
        <v>0.22690956036170024</v>
      </c>
      <c r="V10" s="23">
        <f t="shared" si="5"/>
        <v>0.1884620938247983</v>
      </c>
      <c r="W10" s="23">
        <f t="shared" si="5"/>
        <v>0.11592739770603651</v>
      </c>
      <c r="X10" s="23">
        <f t="shared" si="5"/>
        <v>0.10620665831223289</v>
      </c>
      <c r="Y10" s="23">
        <f t="shared" si="6"/>
        <v>0.02508155001181131</v>
      </c>
      <c r="Z10" s="17">
        <f>J10/J$18*100</f>
        <v>-0.4860081962847269</v>
      </c>
      <c r="AA10" s="6"/>
    </row>
    <row r="11" spans="1:27" ht="10.5">
      <c r="A11" s="44"/>
      <c r="B11" s="29"/>
      <c r="C11" s="19"/>
      <c r="D11" s="19"/>
      <c r="E11" s="19"/>
      <c r="F11" s="19"/>
      <c r="G11" s="19"/>
      <c r="H11" s="19"/>
      <c r="I11" s="19"/>
      <c r="J11" s="19"/>
      <c r="K11" s="30"/>
      <c r="L11" s="30"/>
      <c r="M11" s="30"/>
      <c r="N11" s="30"/>
      <c r="O11" s="30"/>
      <c r="P11" s="30"/>
      <c r="Q11" s="30"/>
      <c r="R11" s="30"/>
      <c r="S11" s="23"/>
      <c r="T11" s="23"/>
      <c r="U11" s="23"/>
      <c r="V11" s="23"/>
      <c r="W11" s="23"/>
      <c r="X11" s="23"/>
      <c r="Y11" s="23"/>
      <c r="Z11" s="17"/>
      <c r="AA11" s="6"/>
    </row>
    <row r="12" spans="1:27" ht="10.5">
      <c r="A12" s="43" t="s">
        <v>21</v>
      </c>
      <c r="B12" s="29">
        <v>5091063</v>
      </c>
      <c r="C12" s="19">
        <v>5130233</v>
      </c>
      <c r="D12" s="19">
        <v>4895201</v>
      </c>
      <c r="E12" s="19">
        <v>4739964</v>
      </c>
      <c r="F12" s="19">
        <v>4805275</v>
      </c>
      <c r="G12" s="19">
        <v>4741705</v>
      </c>
      <c r="H12" s="19">
        <v>4744037</v>
      </c>
      <c r="I12" s="19">
        <v>4824304</v>
      </c>
      <c r="J12" s="19">
        <v>4896234</v>
      </c>
      <c r="K12" s="30">
        <f aca="true" t="shared" si="7" ref="K12:P12">(C12-B12)/B12*100</f>
        <v>0.7693874540542908</v>
      </c>
      <c r="L12" s="30">
        <f t="shared" si="7"/>
        <v>-4.581312388735561</v>
      </c>
      <c r="M12" s="30">
        <f t="shared" si="7"/>
        <v>-3.171207882985806</v>
      </c>
      <c r="N12" s="30">
        <f t="shared" si="7"/>
        <v>1.3778796632210708</v>
      </c>
      <c r="O12" s="30">
        <f t="shared" si="7"/>
        <v>-1.3229211647616421</v>
      </c>
      <c r="P12" s="30">
        <f t="shared" si="7"/>
        <v>0.04918062173838313</v>
      </c>
      <c r="Q12" s="30">
        <f>(I12-H12)/H12*100</f>
        <v>1.6919556065856993</v>
      </c>
      <c r="R12" s="30">
        <f>(J12-I12)/I12*100</f>
        <v>1.4909922757769825</v>
      </c>
      <c r="S12" s="23">
        <f t="shared" si="4"/>
        <v>96.65953779998188</v>
      </c>
      <c r="T12" s="23">
        <f aca="true" t="shared" si="8" ref="T12:Z12">D12/D$18*100</f>
        <v>96.97455765470274</v>
      </c>
      <c r="U12" s="23">
        <f t="shared" si="8"/>
        <v>97.31660761584203</v>
      </c>
      <c r="V12" s="23">
        <f t="shared" si="8"/>
        <v>97.3148708256993</v>
      </c>
      <c r="W12" s="23">
        <f t="shared" si="8"/>
        <v>96.98191978470393</v>
      </c>
      <c r="X12" s="23">
        <f t="shared" si="8"/>
        <v>96.85665449434646</v>
      </c>
      <c r="Y12" s="23">
        <f t="shared" si="8"/>
        <v>96.41515701050307</v>
      </c>
      <c r="Z12" s="17">
        <f t="shared" si="8"/>
        <v>95.87855493484642</v>
      </c>
      <c r="AA12" s="6"/>
    </row>
    <row r="13" spans="1:27" ht="10.5">
      <c r="A13" s="44"/>
      <c r="B13" s="2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30"/>
      <c r="L13" s="30"/>
      <c r="M13" s="30"/>
      <c r="N13" s="30"/>
      <c r="O13" s="30"/>
      <c r="P13" s="30"/>
      <c r="Q13" s="30"/>
      <c r="R13" s="30"/>
      <c r="S13" s="23"/>
      <c r="T13" s="23"/>
      <c r="U13" s="23"/>
      <c r="V13" s="23"/>
      <c r="W13" s="23"/>
      <c r="X13" s="23"/>
      <c r="Y13" s="23"/>
      <c r="Z13" s="17"/>
      <c r="AA13" s="6"/>
    </row>
    <row r="14" spans="1:27" ht="10.5">
      <c r="A14" s="43" t="s">
        <v>12</v>
      </c>
      <c r="B14" s="29">
        <v>227246</v>
      </c>
      <c r="C14" s="19">
        <v>267104</v>
      </c>
      <c r="D14" s="19">
        <v>232015</v>
      </c>
      <c r="E14" s="19">
        <v>184335</v>
      </c>
      <c r="F14" s="19">
        <v>186413</v>
      </c>
      <c r="G14" s="19">
        <v>205684</v>
      </c>
      <c r="H14" s="19">
        <v>216829</v>
      </c>
      <c r="I14" s="19">
        <v>251595</v>
      </c>
      <c r="J14" s="19">
        <v>304045</v>
      </c>
      <c r="K14" s="30">
        <f aca="true" t="shared" si="9" ref="K14:P14">(C14-B14)/B14*100</f>
        <v>17.53958265492022</v>
      </c>
      <c r="L14" s="30">
        <f t="shared" si="9"/>
        <v>-13.136830597819577</v>
      </c>
      <c r="M14" s="30">
        <f t="shared" si="9"/>
        <v>-20.550395448570136</v>
      </c>
      <c r="N14" s="30">
        <f t="shared" si="9"/>
        <v>1.1272954132421948</v>
      </c>
      <c r="O14" s="30">
        <f t="shared" si="9"/>
        <v>10.337798329515644</v>
      </c>
      <c r="P14" s="30">
        <f t="shared" si="9"/>
        <v>5.418506057836293</v>
      </c>
      <c r="Q14" s="30">
        <f>(I14-H14)/H14*100</f>
        <v>16.033833112729386</v>
      </c>
      <c r="R14" s="30">
        <f>(J14-I14)/I14*100</f>
        <v>20.846996164470678</v>
      </c>
      <c r="S14" s="23">
        <f t="shared" si="4"/>
        <v>5.0325490449510495</v>
      </c>
      <c r="T14" s="23">
        <f aca="true" t="shared" si="10" ref="T14:Y14">D14/D$18*100</f>
        <v>4.596246812798055</v>
      </c>
      <c r="U14" s="23">
        <f t="shared" si="10"/>
        <v>3.7845977026125603</v>
      </c>
      <c r="V14" s="23">
        <f t="shared" si="10"/>
        <v>3.7751756174685283</v>
      </c>
      <c r="W14" s="23">
        <f t="shared" si="10"/>
        <v>4.206847365873044</v>
      </c>
      <c r="X14" s="23">
        <f t="shared" si="10"/>
        <v>4.426890333560774</v>
      </c>
      <c r="Y14" s="23">
        <f t="shared" si="10"/>
        <v>5.0282012551567075</v>
      </c>
      <c r="Z14" s="17">
        <f>J14/J$18*100</f>
        <v>5.953840285240735</v>
      </c>
      <c r="AA14" s="6"/>
    </row>
    <row r="15" spans="1:27" ht="10.5">
      <c r="A15" s="44"/>
      <c r="B15" s="2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30"/>
      <c r="L15" s="30"/>
      <c r="M15" s="30"/>
      <c r="N15" s="30"/>
      <c r="O15" s="30"/>
      <c r="P15" s="30"/>
      <c r="Q15" s="30"/>
      <c r="R15" s="30"/>
      <c r="S15" s="23"/>
      <c r="T15" s="23"/>
      <c r="U15" s="23"/>
      <c r="V15" s="23"/>
      <c r="W15" s="23"/>
      <c r="X15" s="23"/>
      <c r="Y15" s="23"/>
      <c r="Z15" s="17"/>
      <c r="AA15" s="6"/>
    </row>
    <row r="16" spans="1:27" ht="10.5">
      <c r="A16" s="45" t="s">
        <v>14</v>
      </c>
      <c r="B16" s="31">
        <v>76303</v>
      </c>
      <c r="C16" s="19">
        <v>89809</v>
      </c>
      <c r="D16" s="19">
        <v>79293</v>
      </c>
      <c r="E16" s="19">
        <v>53636</v>
      </c>
      <c r="F16" s="19">
        <v>53825</v>
      </c>
      <c r="G16" s="19">
        <v>58122</v>
      </c>
      <c r="H16" s="19">
        <v>62867</v>
      </c>
      <c r="I16" s="19">
        <v>72220</v>
      </c>
      <c r="J16" s="19">
        <v>93575</v>
      </c>
      <c r="K16" s="30">
        <f aca="true" t="shared" si="11" ref="K16:P16">(C16-B16)/B16*100</f>
        <v>17.700483598285782</v>
      </c>
      <c r="L16" s="30">
        <f t="shared" si="11"/>
        <v>-11.709294168735873</v>
      </c>
      <c r="M16" s="30">
        <f t="shared" si="11"/>
        <v>-32.35720681522959</v>
      </c>
      <c r="N16" s="30">
        <f t="shared" si="11"/>
        <v>0.3523752703408159</v>
      </c>
      <c r="O16" s="30">
        <f t="shared" si="11"/>
        <v>7.983279145378541</v>
      </c>
      <c r="P16" s="30">
        <f t="shared" si="11"/>
        <v>8.163862220845806</v>
      </c>
      <c r="Q16" s="30">
        <f>(I16-H16)/H16*100</f>
        <v>14.877439674232903</v>
      </c>
      <c r="R16" s="30">
        <f>(J16-I16)/I16*100</f>
        <v>29.56937136527278</v>
      </c>
      <c r="S16" s="23">
        <f t="shared" si="4"/>
        <v>1.6921056860923416</v>
      </c>
      <c r="T16" s="23">
        <f aca="true" t="shared" si="12" ref="T16:Y16">D16/D$18*100</f>
        <v>1.570804467500792</v>
      </c>
      <c r="U16" s="23">
        <f t="shared" si="12"/>
        <v>1.1012053184545922</v>
      </c>
      <c r="V16" s="23">
        <f t="shared" si="12"/>
        <v>1.0900464431678238</v>
      </c>
      <c r="W16" s="23">
        <f t="shared" si="12"/>
        <v>1.188767150576968</v>
      </c>
      <c r="X16" s="23">
        <f t="shared" si="12"/>
        <v>1.283524411402373</v>
      </c>
      <c r="Y16" s="23">
        <f t="shared" si="12"/>
        <v>1.4433382803609665</v>
      </c>
      <c r="Z16" s="17">
        <f>J16/J$18*100</f>
        <v>1.832395220087164</v>
      </c>
      <c r="AA16" s="6"/>
    </row>
    <row r="17" spans="1:26" ht="10.5">
      <c r="A17" s="44"/>
      <c r="B17" s="2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30"/>
      <c r="L17" s="30"/>
      <c r="M17" s="30"/>
      <c r="N17" s="30"/>
      <c r="O17" s="30"/>
      <c r="P17" s="30"/>
      <c r="Q17" s="30"/>
      <c r="R17" s="30"/>
      <c r="S17" s="23"/>
      <c r="T17" s="23"/>
      <c r="U17" s="23"/>
      <c r="V17" s="23"/>
      <c r="W17" s="23"/>
      <c r="X17" s="23"/>
      <c r="Y17" s="23"/>
      <c r="Z17" s="17"/>
    </row>
    <row r="18" spans="1:26" ht="10.5">
      <c r="A18" s="46" t="s">
        <v>13</v>
      </c>
      <c r="B18" s="32">
        <v>5242006</v>
      </c>
      <c r="C18" s="20">
        <v>5307529</v>
      </c>
      <c r="D18" s="20">
        <v>5047923</v>
      </c>
      <c r="E18" s="20">
        <v>4870663</v>
      </c>
      <c r="F18" s="20">
        <v>4937863</v>
      </c>
      <c r="G18" s="20">
        <v>4889267</v>
      </c>
      <c r="H18" s="20">
        <v>4897998</v>
      </c>
      <c r="I18" s="20">
        <v>5003678</v>
      </c>
      <c r="J18" s="20">
        <v>5106704</v>
      </c>
      <c r="K18" s="33">
        <f aca="true" t="shared" si="13" ref="K18:P18">(C18-B18)/B18*100</f>
        <v>1.2499604159171127</v>
      </c>
      <c r="L18" s="33">
        <f t="shared" si="13"/>
        <v>-4.891278031641466</v>
      </c>
      <c r="M18" s="33">
        <f t="shared" si="13"/>
        <v>-3.511543262446753</v>
      </c>
      <c r="N18" s="33">
        <f t="shared" si="13"/>
        <v>1.3796889663686442</v>
      </c>
      <c r="O18" s="33">
        <f t="shared" si="13"/>
        <v>-0.9841504310670426</v>
      </c>
      <c r="P18" s="33">
        <f t="shared" si="13"/>
        <v>0.17857482522431276</v>
      </c>
      <c r="Q18" s="33">
        <f>(I18-H18)/H18*100</f>
        <v>2.1576162342246774</v>
      </c>
      <c r="R18" s="33">
        <f>(J18-I18)/I18*100</f>
        <v>2.059005395630974</v>
      </c>
      <c r="S18" s="25">
        <f t="shared" si="4"/>
        <v>100</v>
      </c>
      <c r="T18" s="25">
        <f aca="true" t="shared" si="14" ref="T18:Y18">D18/D$18*100</f>
        <v>100</v>
      </c>
      <c r="U18" s="25">
        <f t="shared" si="14"/>
        <v>100</v>
      </c>
      <c r="V18" s="25">
        <f t="shared" si="14"/>
        <v>100</v>
      </c>
      <c r="W18" s="25">
        <f t="shared" si="14"/>
        <v>100</v>
      </c>
      <c r="X18" s="25">
        <f t="shared" si="14"/>
        <v>100</v>
      </c>
      <c r="Y18" s="25">
        <f t="shared" si="14"/>
        <v>100</v>
      </c>
      <c r="Z18" s="18">
        <f>J18/J$18*100</f>
        <v>100</v>
      </c>
    </row>
    <row r="19" spans="1:24" ht="10.5">
      <c r="A19" s="5" t="s">
        <v>9</v>
      </c>
      <c r="B19" s="5"/>
      <c r="C19" s="9"/>
      <c r="D19" s="9"/>
      <c r="E19" s="9"/>
      <c r="F19" s="9"/>
      <c r="G19" s="9"/>
      <c r="H19" s="9"/>
      <c r="I19" s="9"/>
      <c r="J19" s="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1" spans="3:8" ht="10.5">
      <c r="C21" s="16"/>
      <c r="H21" s="16"/>
    </row>
    <row r="22" spans="3:11" ht="10.5">
      <c r="C22" s="16"/>
      <c r="D22" s="16"/>
      <c r="E22" s="16"/>
      <c r="F22" s="16"/>
      <c r="G22" s="16"/>
      <c r="H22" s="16"/>
      <c r="I22" s="16"/>
      <c r="J22" s="16"/>
      <c r="K22" s="11"/>
    </row>
    <row r="23" ht="10.5">
      <c r="C23" s="16"/>
    </row>
    <row r="24" ht="10.5">
      <c r="C24" s="16"/>
    </row>
    <row r="37" ht="10.5">
      <c r="S37" s="41"/>
    </row>
  </sheetData>
  <sheetProtection/>
  <mergeCells count="2">
    <mergeCell ref="K3:R3"/>
    <mergeCell ref="S3:Z3"/>
  </mergeCells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2014-07-14T12:53:24Z</cp:lastPrinted>
  <dcterms:created xsi:type="dcterms:W3CDTF">2014-07-14T13:04:53Z</dcterms:created>
  <dcterms:modified xsi:type="dcterms:W3CDTF">2016-04-18T06:18:58Z</dcterms:modified>
  <cp:category/>
  <cp:version/>
  <cp:contentType/>
  <cp:contentStatus/>
</cp:coreProperties>
</file>