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600"/>
  </bookViews>
  <sheets>
    <sheet name="改善促進手続の状況" sheetId="16" r:id="rId1"/>
  </sheets>
  <definedNames>
    <definedName name="_xlnm._FilterDatabase" localSheetId="0" hidden="1">改善促進手続の状況!$A$3:$K$66</definedName>
    <definedName name="_xlnm.Print_Area" localSheetId="0">改善促進手続の状況!$A$1:$L$71</definedName>
    <definedName name="_xlnm.Print_Titles" localSheetId="0">改善促進手続の状況!$3:$4</definedName>
  </definedNames>
  <calcPr calcId="152511"/>
</workbook>
</file>

<file path=xl/calcChain.xml><?xml version="1.0" encoding="utf-8"?>
<calcChain xmlns="http://schemas.openxmlformats.org/spreadsheetml/2006/main">
  <c r="E28" i="16" l="1"/>
  <c r="E27" i="16"/>
  <c r="K64" i="16" l="1"/>
  <c r="H64" i="16"/>
  <c r="E64" i="16"/>
  <c r="K63" i="16"/>
  <c r="H63" i="16"/>
  <c r="E63" i="16"/>
  <c r="K65" i="16" l="1"/>
  <c r="H65" i="16"/>
  <c r="E65" i="16"/>
  <c r="K62" i="16"/>
  <c r="H62" i="16"/>
  <c r="E62" i="16"/>
  <c r="K61" i="16"/>
  <c r="H61" i="16"/>
  <c r="E61" i="16"/>
  <c r="K60" i="16"/>
  <c r="H60" i="16"/>
  <c r="E60" i="16"/>
  <c r="J59" i="16"/>
  <c r="I59" i="16"/>
  <c r="G59" i="16"/>
  <c r="F59" i="16"/>
  <c r="D59" i="16"/>
  <c r="C59" i="16"/>
  <c r="H58" i="16"/>
  <c r="E58" i="16"/>
  <c r="H57" i="16"/>
  <c r="E57" i="16"/>
  <c r="K56" i="16"/>
  <c r="H56" i="16"/>
  <c r="E56" i="16"/>
  <c r="K55" i="16"/>
  <c r="H55" i="16"/>
  <c r="E55" i="16"/>
  <c r="K54" i="16"/>
  <c r="H54" i="16"/>
  <c r="E54" i="16"/>
  <c r="K53" i="16"/>
  <c r="H53" i="16"/>
  <c r="E53" i="16"/>
  <c r="K52" i="16"/>
  <c r="H52" i="16"/>
  <c r="E52" i="16"/>
  <c r="K51" i="16"/>
  <c r="H51" i="16"/>
  <c r="E51" i="16"/>
  <c r="K50" i="16"/>
  <c r="H50" i="16"/>
  <c r="E50" i="16"/>
  <c r="K49" i="16"/>
  <c r="H49" i="16"/>
  <c r="E49" i="16"/>
  <c r="K48" i="16"/>
  <c r="H48" i="16"/>
  <c r="E48" i="16"/>
  <c r="K47" i="16"/>
  <c r="H47" i="16"/>
  <c r="E47" i="16"/>
  <c r="K46" i="16"/>
  <c r="H46" i="16"/>
  <c r="E46" i="16"/>
  <c r="K45" i="16"/>
  <c r="H45" i="16"/>
  <c r="E45" i="16"/>
  <c r="K44" i="16"/>
  <c r="H44" i="16"/>
  <c r="E44" i="16"/>
  <c r="K43" i="16"/>
  <c r="H43" i="16"/>
  <c r="E43" i="16"/>
  <c r="K42" i="16"/>
  <c r="H42" i="16"/>
  <c r="E42" i="16"/>
  <c r="K41" i="16"/>
  <c r="H41" i="16"/>
  <c r="E41" i="16"/>
  <c r="K40" i="16"/>
  <c r="H40" i="16"/>
  <c r="E40" i="16"/>
  <c r="K39" i="16"/>
  <c r="H39" i="16"/>
  <c r="E39" i="16"/>
  <c r="K38" i="16"/>
  <c r="H38" i="16"/>
  <c r="E38" i="16"/>
  <c r="K37" i="16"/>
  <c r="H37" i="16"/>
  <c r="E37" i="16"/>
  <c r="K36" i="16"/>
  <c r="H36" i="16"/>
  <c r="E36" i="16"/>
  <c r="K35" i="16"/>
  <c r="H35" i="16"/>
  <c r="E35" i="16"/>
  <c r="K34" i="16"/>
  <c r="H34" i="16"/>
  <c r="E34" i="16"/>
  <c r="K33" i="16"/>
  <c r="H33" i="16"/>
  <c r="E33" i="16"/>
  <c r="K32" i="16"/>
  <c r="H32" i="16"/>
  <c r="E32" i="16"/>
  <c r="K31" i="16"/>
  <c r="H31" i="16"/>
  <c r="E31" i="16"/>
  <c r="K30" i="16"/>
  <c r="H30" i="16"/>
  <c r="E30" i="16"/>
  <c r="K29" i="16"/>
  <c r="H29" i="16"/>
  <c r="E29" i="16"/>
  <c r="K28" i="16"/>
  <c r="H28" i="16"/>
  <c r="K27" i="16"/>
  <c r="H27" i="16"/>
  <c r="J26" i="16"/>
  <c r="I26" i="16"/>
  <c r="G26" i="16"/>
  <c r="F26" i="16"/>
  <c r="D26" i="16"/>
  <c r="C26" i="16"/>
  <c r="K25" i="16"/>
  <c r="H25" i="16"/>
  <c r="E25" i="16"/>
  <c r="K24" i="16"/>
  <c r="H24" i="16"/>
  <c r="E24" i="16"/>
  <c r="K23" i="16"/>
  <c r="H23" i="16"/>
  <c r="E23" i="16"/>
  <c r="K22" i="16"/>
  <c r="K21" i="16"/>
  <c r="K20" i="16"/>
  <c r="K19" i="16"/>
  <c r="K18" i="16"/>
  <c r="K17" i="16"/>
  <c r="H17" i="16"/>
  <c r="E17" i="16"/>
  <c r="K16" i="16"/>
  <c r="H16" i="16"/>
  <c r="E16" i="16"/>
  <c r="K15" i="16"/>
  <c r="H15" i="16"/>
  <c r="E15" i="16"/>
  <c r="K14" i="16"/>
  <c r="H14" i="16"/>
  <c r="E14" i="16"/>
  <c r="K13" i="16"/>
  <c r="H13" i="16"/>
  <c r="E13" i="16"/>
  <c r="K12" i="16"/>
  <c r="H12" i="16"/>
  <c r="E12" i="16"/>
  <c r="K11" i="16"/>
  <c r="H11" i="16"/>
  <c r="E11" i="16"/>
  <c r="J10" i="16"/>
  <c r="I10" i="16"/>
  <c r="G10" i="16"/>
  <c r="F10" i="16"/>
  <c r="D10" i="16"/>
  <c r="C10" i="16"/>
  <c r="K9" i="16"/>
  <c r="H9" i="16"/>
  <c r="E9" i="16"/>
  <c r="K8" i="16"/>
  <c r="H8" i="16"/>
  <c r="E8" i="16"/>
  <c r="K7" i="16"/>
  <c r="H7" i="16"/>
  <c r="E7" i="16"/>
  <c r="K6" i="16"/>
  <c r="H6" i="16"/>
  <c r="E6" i="16"/>
  <c r="K5" i="16"/>
  <c r="H5" i="16"/>
  <c r="E5" i="16"/>
  <c r="D66" i="16" l="1"/>
  <c r="E59" i="16"/>
  <c r="E26" i="16"/>
  <c r="C66" i="16"/>
  <c r="I66" i="16"/>
  <c r="K26" i="16"/>
  <c r="H59" i="16"/>
  <c r="K59" i="16"/>
  <c r="J66" i="16"/>
  <c r="K66" i="16" s="1"/>
  <c r="E10" i="16"/>
  <c r="F66" i="16"/>
  <c r="H10" i="16"/>
  <c r="G66" i="16"/>
  <c r="H66" i="16" s="1"/>
  <c r="H26" i="16"/>
  <c r="K10" i="16"/>
  <c r="E66" i="16" l="1"/>
</calcChain>
</file>

<file path=xl/sharedStrings.xml><?xml version="1.0" encoding="utf-8"?>
<sst xmlns="http://schemas.openxmlformats.org/spreadsheetml/2006/main" count="91" uniqueCount="79">
  <si>
    <t>分野</t>
    <rPh sb="0" eb="2">
      <t>ブンヤ</t>
    </rPh>
    <phoneticPr fontId="1"/>
  </si>
  <si>
    <t>手続名</t>
  </si>
  <si>
    <t>申請等件数</t>
    <rPh sb="0" eb="2">
      <t>シンセイ</t>
    </rPh>
    <rPh sb="2" eb="3">
      <t>トウ</t>
    </rPh>
    <rPh sb="3" eb="5">
      <t>ケンスウ</t>
    </rPh>
    <phoneticPr fontId="1"/>
  </si>
  <si>
    <t>オンライン
利用件数</t>
    <rPh sb="6" eb="8">
      <t>リヨウ</t>
    </rPh>
    <rPh sb="8" eb="10">
      <t>ケンスウ</t>
    </rPh>
    <phoneticPr fontId="1"/>
  </si>
  <si>
    <t>オンライン
利用率</t>
    <rPh sb="6" eb="9">
      <t>リヨウリツ</t>
    </rPh>
    <phoneticPr fontId="1"/>
  </si>
  <si>
    <t>登記(法務）</t>
    <rPh sb="0" eb="2">
      <t>トウキ</t>
    </rPh>
    <rPh sb="3" eb="5">
      <t>ホウム</t>
    </rPh>
    <phoneticPr fontId="1"/>
  </si>
  <si>
    <t>不動産登記の申請</t>
  </si>
  <si>
    <t>商業・法人登記に係る登記事項証明書等の交付請求等</t>
  </si>
  <si>
    <t>分野全体</t>
    <rPh sb="0" eb="2">
      <t>ブンヤ</t>
    </rPh>
    <rPh sb="2" eb="4">
      <t>ゼンタイ</t>
    </rPh>
    <phoneticPr fontId="1"/>
  </si>
  <si>
    <t>国税（財務）</t>
    <rPh sb="0" eb="2">
      <t>コクゼイ</t>
    </rPh>
    <rPh sb="3" eb="5">
      <t>ザイム</t>
    </rPh>
    <phoneticPr fontId="1"/>
  </si>
  <si>
    <t>納税証明書の交付請求</t>
  </si>
  <si>
    <t>概算・増加概算・確定保険料申告書</t>
  </si>
  <si>
    <t>概算保険料の延納の申請</t>
  </si>
  <si>
    <t>雇用保険被保険者資格取得届</t>
  </si>
  <si>
    <t>健康保険・厚生年金保険被保険者報酬月額算定基礎届</t>
  </si>
  <si>
    <t>健康保険・厚生年金保険被保険者報酬月額変更届</t>
  </si>
  <si>
    <t>健康保険・厚生年金保険被保険者氏名変更（訂正）届、船員保険・厚生年金保険被保険者氏名変更訂正届</t>
  </si>
  <si>
    <t>国民年金・厚生年金保険老齢給付裁定請求書</t>
  </si>
  <si>
    <t>国民年金・厚生年金保険老齢給付裁定請求書（ハガキ形式）</t>
  </si>
  <si>
    <t>国民年金保険料還付請求書</t>
  </si>
  <si>
    <t>自動車登録
（国土交通）</t>
    <rPh sb="0" eb="3">
      <t>ジドウシャ</t>
    </rPh>
    <rPh sb="3" eb="5">
      <t>トウロク</t>
    </rPh>
    <rPh sb="7" eb="9">
      <t>コクド</t>
    </rPh>
    <rPh sb="9" eb="11">
      <t>コウツウ</t>
    </rPh>
    <phoneticPr fontId="1"/>
  </si>
  <si>
    <t>自動車の新車新規登録等</t>
    <rPh sb="4" eb="6">
      <t>シンシャ</t>
    </rPh>
    <rPh sb="10" eb="11">
      <t>トウ</t>
    </rPh>
    <phoneticPr fontId="1"/>
  </si>
  <si>
    <t>特殊車両通行許可申請（国土交通）</t>
    <rPh sb="11" eb="13">
      <t>コクド</t>
    </rPh>
    <rPh sb="13" eb="15">
      <t>コウツウ</t>
    </rPh>
    <phoneticPr fontId="1"/>
  </si>
  <si>
    <t>平成25年度</t>
    <rPh sb="0" eb="2">
      <t>ヘイセイ</t>
    </rPh>
    <rPh sb="4" eb="6">
      <t>ネンド</t>
    </rPh>
    <phoneticPr fontId="1"/>
  </si>
  <si>
    <t>改善促進手続のオンライン利用状況</t>
    <rPh sb="0" eb="2">
      <t>カイゼン</t>
    </rPh>
    <rPh sb="2" eb="4">
      <t>ソクシン</t>
    </rPh>
    <rPh sb="4" eb="6">
      <t>テツヅキ</t>
    </rPh>
    <rPh sb="12" eb="14">
      <t>リヨウ</t>
    </rPh>
    <rPh sb="14" eb="16">
      <t>ジョウキョウ</t>
    </rPh>
    <phoneticPr fontId="1"/>
  </si>
  <si>
    <t>平成26年度</t>
    <rPh sb="0" eb="2">
      <t>ヘイセイ</t>
    </rPh>
    <rPh sb="4" eb="6">
      <t>ネンド</t>
    </rPh>
    <phoneticPr fontId="1"/>
  </si>
  <si>
    <t>不動産登記に係る登記事項証明書等の交付請求等</t>
  </si>
  <si>
    <t>成年後見登記に係る登記事項証明書の交付請求</t>
  </si>
  <si>
    <t>商業・法人登記の申請</t>
  </si>
  <si>
    <t>国税申告手続（所得税申告）</t>
    <rPh sb="0" eb="2">
      <t>コクゼイ</t>
    </rPh>
    <rPh sb="2" eb="4">
      <t>シンコク</t>
    </rPh>
    <rPh sb="4" eb="6">
      <t>テツヅキ</t>
    </rPh>
    <rPh sb="7" eb="10">
      <t>ショトクゼイ</t>
    </rPh>
    <rPh sb="10" eb="12">
      <t>シンコク</t>
    </rPh>
    <phoneticPr fontId="0"/>
  </si>
  <si>
    <t>国税申告手続（法人税申告）</t>
    <rPh sb="0" eb="2">
      <t>コクゼイ</t>
    </rPh>
    <rPh sb="2" eb="4">
      <t>シンコク</t>
    </rPh>
    <rPh sb="4" eb="6">
      <t>テツヅキ</t>
    </rPh>
    <rPh sb="7" eb="10">
      <t>ホウジンゼイ</t>
    </rPh>
    <rPh sb="10" eb="12">
      <t>シンコク</t>
    </rPh>
    <phoneticPr fontId="0"/>
  </si>
  <si>
    <t>国税申告手続（消費税申告（個人））</t>
    <rPh sb="0" eb="2">
      <t>コクゼイ</t>
    </rPh>
    <rPh sb="2" eb="4">
      <t>シンコク</t>
    </rPh>
    <rPh sb="4" eb="6">
      <t>テツヅキ</t>
    </rPh>
    <rPh sb="7" eb="10">
      <t>ショウヒゼイ</t>
    </rPh>
    <rPh sb="10" eb="12">
      <t>シンコク</t>
    </rPh>
    <rPh sb="13" eb="15">
      <t>コジン</t>
    </rPh>
    <phoneticPr fontId="0"/>
  </si>
  <si>
    <t>国税申告手続（消費税申告（法人））</t>
    <rPh sb="0" eb="2">
      <t>コクゼイ</t>
    </rPh>
    <rPh sb="2" eb="4">
      <t>シンコク</t>
    </rPh>
    <rPh sb="4" eb="6">
      <t>テツヅキ</t>
    </rPh>
    <rPh sb="7" eb="10">
      <t>ショウヒゼイ</t>
    </rPh>
    <rPh sb="10" eb="12">
      <t>シンコク</t>
    </rPh>
    <rPh sb="13" eb="15">
      <t>ホウジン</t>
    </rPh>
    <phoneticPr fontId="0"/>
  </si>
  <si>
    <t>国税申告手続（酒税申告）</t>
    <rPh sb="0" eb="2">
      <t>コクゼイ</t>
    </rPh>
    <rPh sb="2" eb="4">
      <t>シンコク</t>
    </rPh>
    <rPh sb="4" eb="6">
      <t>テツヅキ</t>
    </rPh>
    <rPh sb="7" eb="8">
      <t>サケ</t>
    </rPh>
    <rPh sb="8" eb="9">
      <t>ゼイ</t>
    </rPh>
    <rPh sb="9" eb="11">
      <t>シンコク</t>
    </rPh>
    <phoneticPr fontId="0"/>
  </si>
  <si>
    <t>国税申告手続（印紙税申告）</t>
    <rPh sb="0" eb="2">
      <t>コクゼイ</t>
    </rPh>
    <rPh sb="2" eb="4">
      <t>シンコク</t>
    </rPh>
    <rPh sb="4" eb="6">
      <t>テツヅキ</t>
    </rPh>
    <rPh sb="7" eb="10">
      <t>インシゼイ</t>
    </rPh>
    <rPh sb="10" eb="12">
      <t>シンコク</t>
    </rPh>
    <phoneticPr fontId="0"/>
  </si>
  <si>
    <t>電子申告・納税等開始（変更等）届出</t>
    <rPh sb="0" eb="2">
      <t>デンシ</t>
    </rPh>
    <rPh sb="2" eb="4">
      <t>シンコク</t>
    </rPh>
    <rPh sb="5" eb="7">
      <t>ノウゼイ</t>
    </rPh>
    <rPh sb="7" eb="8">
      <t>トウ</t>
    </rPh>
    <rPh sb="8" eb="10">
      <t>カイシ</t>
    </rPh>
    <rPh sb="11" eb="14">
      <t>ヘンコウトウ</t>
    </rPh>
    <rPh sb="15" eb="17">
      <t>トドケデ</t>
    </rPh>
    <phoneticPr fontId="0"/>
  </si>
  <si>
    <t>就業規則（変更）届</t>
  </si>
  <si>
    <t>１年単位の変形労働時間制に関する協定届</t>
  </si>
  <si>
    <t>時間外労働・休日労働に関する協定届</t>
  </si>
  <si>
    <t>労働者死傷病報告（死亡及び休業４日以上）</t>
  </si>
  <si>
    <t>健康診断結果報告</t>
  </si>
  <si>
    <t>高年齢雇用継続基本給付の申請</t>
  </si>
  <si>
    <t>健康保険・厚生年金保険新規適用届、船員保険・厚生年金保険新規適用船舶所有者届</t>
  </si>
  <si>
    <t>健康保険・厚生年金保険適用事業所所在地名称変更（訂正）届（管轄内）（管轄外）、船員保険・厚生年金保険船舶所有者氏名（名称）住所（所在地）変更届（管轄内）（管轄外）</t>
  </si>
  <si>
    <t>健康保険・厚生年金保険被保険者賞与支払届、船員保険・厚生年金保険被保険者賞与支払届</t>
  </si>
  <si>
    <t>厚生年金保険被保険者住所変更届</t>
  </si>
  <si>
    <t>国民年金被保険者資格取得・種別変更・種別確認（第３号被保険者該当）届書</t>
  </si>
  <si>
    <t>健康保険・厚生年金保険適用事業所全喪届、船員保険・厚生年金保険不適用船舶所有者届</t>
  </si>
  <si>
    <t>厚生年金保険７０歳以上被用者該当・不該当届、厚生年金保険（船員）７０歳以上被用者該当・不該当届</t>
    <rPh sb="0" eb="2">
      <t>コウセイ</t>
    </rPh>
    <rPh sb="2" eb="4">
      <t>ネンキン</t>
    </rPh>
    <rPh sb="4" eb="6">
      <t>ホケン</t>
    </rPh>
    <rPh sb="8" eb="11">
      <t>サイイジョウ</t>
    </rPh>
    <rPh sb="11" eb="14">
      <t>ヒヨウシャ</t>
    </rPh>
    <rPh sb="14" eb="16">
      <t>ガイトウ</t>
    </rPh>
    <rPh sb="17" eb="18">
      <t>フ</t>
    </rPh>
    <rPh sb="18" eb="20">
      <t>ガイトウ</t>
    </rPh>
    <rPh sb="20" eb="21">
      <t>トドケ</t>
    </rPh>
    <phoneticPr fontId="3"/>
  </si>
  <si>
    <t>厚生年金保険７０歳以上被用者算定基礎・月額変更・賞与支払届、厚生年金保険７０歳以上（船員）被用者算定基礎・月額変更（基準日）・賞与支払届</t>
    <rPh sb="0" eb="2">
      <t>コウセイ</t>
    </rPh>
    <rPh sb="2" eb="4">
      <t>ネンキン</t>
    </rPh>
    <rPh sb="4" eb="6">
      <t>ホケン</t>
    </rPh>
    <rPh sb="8" eb="11">
      <t>サイイジョウ</t>
    </rPh>
    <rPh sb="11" eb="14">
      <t>ヒヨウシャ</t>
    </rPh>
    <rPh sb="14" eb="16">
      <t>サンテイ</t>
    </rPh>
    <rPh sb="16" eb="18">
      <t>キソ</t>
    </rPh>
    <rPh sb="19" eb="21">
      <t>ゲツガク</t>
    </rPh>
    <rPh sb="21" eb="23">
      <t>ヘンコウ</t>
    </rPh>
    <rPh sb="24" eb="26">
      <t>ショウヨ</t>
    </rPh>
    <rPh sb="26" eb="28">
      <t>シハライ</t>
    </rPh>
    <rPh sb="28" eb="29">
      <t>トドケ</t>
    </rPh>
    <phoneticPr fontId="3"/>
  </si>
  <si>
    <t>-</t>
  </si>
  <si>
    <t>-</t>
    <phoneticPr fontId="6"/>
  </si>
  <si>
    <t>公認会計士試験免除申請書の提出（金融）</t>
    <rPh sb="0" eb="2">
      <t>コウニン</t>
    </rPh>
    <rPh sb="2" eb="5">
      <t>カイケイシ</t>
    </rPh>
    <rPh sb="5" eb="7">
      <t>シケン</t>
    </rPh>
    <rPh sb="7" eb="9">
      <t>メンジョ</t>
    </rPh>
    <rPh sb="9" eb="12">
      <t>シンセイショ</t>
    </rPh>
    <rPh sb="13" eb="15">
      <t>テイシュツ</t>
    </rPh>
    <rPh sb="16" eb="18">
      <t>キンユウ</t>
    </rPh>
    <phoneticPr fontId="6"/>
  </si>
  <si>
    <t>公認会計士試験受験願書の提出（金融）</t>
    <rPh sb="0" eb="2">
      <t>コウニン</t>
    </rPh>
    <rPh sb="2" eb="5">
      <t>カイケイシ</t>
    </rPh>
    <rPh sb="5" eb="7">
      <t>シケン</t>
    </rPh>
    <rPh sb="7" eb="9">
      <t>ジュケン</t>
    </rPh>
    <rPh sb="9" eb="11">
      <t>ガンショ</t>
    </rPh>
    <rPh sb="12" eb="14">
      <t>テイシュツ</t>
    </rPh>
    <rPh sb="15" eb="17">
      <t>キンユウ</t>
    </rPh>
    <phoneticPr fontId="6"/>
  </si>
  <si>
    <t>雇用保険被保険者資格喪失届</t>
    <phoneticPr fontId="6"/>
  </si>
  <si>
    <t>保険関係成立届</t>
    <phoneticPr fontId="6"/>
  </si>
  <si>
    <t>健康保険被扶養者（異動）届、船員保険被扶養者（異動）届</t>
    <phoneticPr fontId="6"/>
  </si>
  <si>
    <t>健康保険・厚生年金保険被保険者資格取得届、船員保険・厚生年金保険被保険者資格取得届</t>
  </si>
  <si>
    <t>健康保険・厚生年金保険被保険者資格喪失届、船員保険・厚生年金保険被保険者資格喪失届</t>
  </si>
  <si>
    <t>年金手帳再交付申請書</t>
  </si>
  <si>
    <t>その他</t>
    <rPh sb="2" eb="3">
      <t>タ</t>
    </rPh>
    <phoneticPr fontId="10"/>
  </si>
  <si>
    <t>社会保険・労働保険（厚生労働）</t>
    <rPh sb="0" eb="2">
      <t>シャカイ</t>
    </rPh>
    <rPh sb="2" eb="4">
      <t>ホケン</t>
    </rPh>
    <rPh sb="5" eb="7">
      <t>ロウドウ</t>
    </rPh>
    <rPh sb="7" eb="9">
      <t>ホケン</t>
    </rPh>
    <rPh sb="10" eb="12">
      <t>コウセイ</t>
    </rPh>
    <rPh sb="12" eb="14">
      <t>ロウドウ</t>
    </rPh>
    <phoneticPr fontId="6"/>
  </si>
  <si>
    <t>利子等の支払調書（及び同合計表）</t>
    <phoneticPr fontId="10"/>
  </si>
  <si>
    <t>給与所得の源泉徴収票（及び同合計表）　（注１）</t>
    <phoneticPr fontId="10"/>
  </si>
  <si>
    <t>退職所得の源泉徴収票（及び同合計表）　（注１）</t>
    <phoneticPr fontId="10"/>
  </si>
  <si>
    <t>不動産の使用料等の支払調書（及び同合計表）　（注１）</t>
    <phoneticPr fontId="10"/>
  </si>
  <si>
    <t>不動産等の譲受けの対価の支払調書（及び同合計表）　（注１）</t>
    <phoneticPr fontId="10"/>
  </si>
  <si>
    <t>不動産等の売買又は貸付けのあっせん手数料の支払調書（及び同合計表）　（注１）</t>
    <phoneticPr fontId="10"/>
  </si>
  <si>
    <t>報酬、料金、契約金及び賞金の支払調書（及び同合計表）　（注１）</t>
    <phoneticPr fontId="10"/>
  </si>
  <si>
    <t>無線局免許申請等（総務）（注３）</t>
    <rPh sb="7" eb="8">
      <t>トウ</t>
    </rPh>
    <rPh sb="9" eb="11">
      <t>ソウム</t>
    </rPh>
    <rPh sb="13" eb="14">
      <t>チュウ</t>
    </rPh>
    <phoneticPr fontId="1"/>
  </si>
  <si>
    <t>無線局再免許申請等（総務）（注３）</t>
    <rPh sb="8" eb="9">
      <t>トウ</t>
    </rPh>
    <rPh sb="10" eb="12">
      <t>ソウム</t>
    </rPh>
    <rPh sb="14" eb="15">
      <t>チュウ</t>
    </rPh>
    <phoneticPr fontId="1"/>
  </si>
  <si>
    <t>（注１） 平成25年度に「申請等件数」の算定方法の見直しを行い、見直し後の数値により平成25年度以降の「オンライン利用率」を算出している。</t>
    <rPh sb="1" eb="2">
      <t>チュウ</t>
    </rPh>
    <rPh sb="5" eb="7">
      <t>ヘイセイ</t>
    </rPh>
    <rPh sb="9" eb="11">
      <t>ネンド</t>
    </rPh>
    <rPh sb="13" eb="15">
      <t>シンセイ</t>
    </rPh>
    <rPh sb="15" eb="16">
      <t>トウ</t>
    </rPh>
    <rPh sb="16" eb="18">
      <t>ケンスウ</t>
    </rPh>
    <rPh sb="20" eb="22">
      <t>サンテイ</t>
    </rPh>
    <rPh sb="22" eb="24">
      <t>ホウホウ</t>
    </rPh>
    <rPh sb="25" eb="27">
      <t>ミナオ</t>
    </rPh>
    <rPh sb="29" eb="30">
      <t>オコナ</t>
    </rPh>
    <rPh sb="32" eb="34">
      <t>ミナオ</t>
    </rPh>
    <rPh sb="35" eb="36">
      <t>ゴ</t>
    </rPh>
    <rPh sb="37" eb="39">
      <t>スウチ</t>
    </rPh>
    <rPh sb="42" eb="44">
      <t>ヘイセイ</t>
    </rPh>
    <rPh sb="46" eb="48">
      <t>ネンド</t>
    </rPh>
    <rPh sb="48" eb="50">
      <t>イコウ</t>
    </rPh>
    <rPh sb="57" eb="60">
      <t>リヨウリツ</t>
    </rPh>
    <rPh sb="62" eb="64">
      <t>サンシュツ</t>
    </rPh>
    <phoneticPr fontId="1"/>
  </si>
  <si>
    <t>（注２） 住民基本台帳ネットワークを活用して確認を行った件数は除いている。</t>
    <rPh sb="1" eb="2">
      <t>チュウ</t>
    </rPh>
    <rPh sb="5" eb="7">
      <t>ジュウミン</t>
    </rPh>
    <rPh sb="7" eb="9">
      <t>キホン</t>
    </rPh>
    <rPh sb="9" eb="11">
      <t>ダイチョウ</t>
    </rPh>
    <rPh sb="18" eb="20">
      <t>カツヨウ</t>
    </rPh>
    <rPh sb="22" eb="24">
      <t>カクニン</t>
    </rPh>
    <rPh sb="25" eb="26">
      <t>オコナ</t>
    </rPh>
    <rPh sb="28" eb="30">
      <t>ケンスウ</t>
    </rPh>
    <rPh sb="31" eb="32">
      <t>ノゾ</t>
    </rPh>
    <phoneticPr fontId="6"/>
  </si>
  <si>
    <t>平成27年度</t>
    <rPh sb="0" eb="2">
      <t>ヘイセイ</t>
    </rPh>
    <rPh sb="4" eb="6">
      <t>ネンド</t>
    </rPh>
    <phoneticPr fontId="1"/>
  </si>
  <si>
    <t>（注３） 平成25年度の数値は、平成26年度の対象手続をベースに再計算を行ったものである。</t>
    <rPh sb="1" eb="2">
      <t>チュウ</t>
    </rPh>
    <rPh sb="12" eb="14">
      <t>スウチ</t>
    </rPh>
    <rPh sb="16" eb="18">
      <t>ヘイセイ</t>
    </rPh>
    <rPh sb="20" eb="22">
      <t>ネンド</t>
    </rPh>
    <rPh sb="23" eb="25">
      <t>タイショウ</t>
    </rPh>
    <rPh sb="25" eb="27">
      <t>テツヅキ</t>
    </rPh>
    <rPh sb="32" eb="35">
      <t>サイケイサン</t>
    </rPh>
    <rPh sb="36" eb="37">
      <t>オコナ</t>
    </rPh>
    <phoneticPr fontId="7"/>
  </si>
  <si>
    <t>合計</t>
    <rPh sb="0" eb="1">
      <t>ゴウ</t>
    </rPh>
    <rPh sb="1" eb="2">
      <t>ケイ</t>
    </rPh>
    <phoneticPr fontId="1"/>
  </si>
  <si>
    <t>年金受給権者現況届　（注２）</t>
    <rPh sb="11" eb="12">
      <t>チュウ</t>
    </rPh>
    <phoneticPr fontId="6"/>
  </si>
  <si>
    <t>年金受給権者住所・支払機関変更届　（注２）</t>
    <phoneticPr fontId="6"/>
  </si>
  <si>
    <t>国民年金・厚生年金保険年金受給権者死亡届　（注２）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</si>
</sst>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#,##0_);[Red]\(#,##0\)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/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24">
    <xf numFmtId="0" fontId="0" fillId="0" borderId="0" xfId="0">
      <alignment vertical="center"/>
    </xf>
    <xf numFmtId="0" fontId="7" fillId="0" borderId="0" xfId="6">
      <alignment vertical="center"/>
    </xf>
    <xf numFmtId="0" fontId="8" fillId="0" borderId="1" xfId="6" applyFont="1" applyFill="1" applyBorder="1" applyAlignment="1">
      <alignment vertical="center" wrapText="1"/>
    </xf>
    <xf numFmtId="0" fontId="3" fillId="0" borderId="0" xfId="6" applyFont="1" applyBorder="1" applyAlignment="1">
      <alignment vertical="center"/>
    </xf>
    <xf numFmtId="0" fontId="3" fillId="0" borderId="0" xfId="6" applyFont="1" applyFill="1" applyBorder="1" applyAlignment="1">
      <alignment vertical="center"/>
    </xf>
    <xf numFmtId="176" fontId="3" fillId="0" borderId="0" xfId="6" applyNumberFormat="1" applyFont="1" applyBorder="1" applyAlignment="1">
      <alignment vertical="center"/>
    </xf>
    <xf numFmtId="0" fontId="3" fillId="0" borderId="0" xfId="6" applyFont="1" applyFill="1" applyBorder="1" applyAlignment="1">
      <alignment horizontal="center" vertical="center"/>
    </xf>
    <xf numFmtId="38" fontId="3" fillId="0" borderId="0" xfId="3" applyFont="1" applyFill="1" applyBorder="1" applyAlignment="1">
      <alignment horizontal="right" vertical="center"/>
    </xf>
    <xf numFmtId="38" fontId="3" fillId="0" borderId="0" xfId="3" applyFont="1" applyFill="1" applyBorder="1">
      <alignment vertical="center"/>
    </xf>
    <xf numFmtId="176" fontId="3" fillId="0" borderId="0" xfId="3" applyNumberFormat="1" applyFont="1" applyFill="1" applyBorder="1">
      <alignment vertical="center"/>
    </xf>
    <xf numFmtId="0" fontId="8" fillId="0" borderId="2" xfId="6" applyFont="1" applyFill="1" applyBorder="1" applyAlignment="1">
      <alignment horizontal="left" vertical="center" wrapText="1"/>
    </xf>
    <xf numFmtId="0" fontId="8" fillId="0" borderId="3" xfId="6" applyFont="1" applyFill="1" applyBorder="1" applyAlignment="1">
      <alignment horizontal="left" vertical="center" wrapText="1"/>
    </xf>
    <xf numFmtId="0" fontId="8" fillId="0" borderId="4" xfId="6" applyFont="1" applyFill="1" applyBorder="1" applyAlignment="1">
      <alignment horizontal="left" vertical="center" wrapText="1"/>
    </xf>
    <xf numFmtId="0" fontId="8" fillId="0" borderId="3" xfId="6" applyFont="1" applyFill="1" applyBorder="1" applyAlignment="1">
      <alignment vertical="center" wrapText="1"/>
    </xf>
    <xf numFmtId="176" fontId="0" fillId="0" borderId="0" xfId="0" applyNumberFormat="1">
      <alignment vertical="center"/>
    </xf>
    <xf numFmtId="38" fontId="0" fillId="0" borderId="0" xfId="0" applyNumberFormat="1">
      <alignment vertical="center"/>
    </xf>
    <xf numFmtId="38" fontId="2" fillId="0" borderId="6" xfId="3" applyFont="1" applyFill="1" applyBorder="1">
      <alignment vertical="center"/>
    </xf>
    <xf numFmtId="38" fontId="2" fillId="0" borderId="7" xfId="3" applyFont="1" applyFill="1" applyBorder="1">
      <alignment vertical="center"/>
    </xf>
    <xf numFmtId="38" fontId="2" fillId="0" borderId="10" xfId="3" applyFont="1" applyFill="1" applyBorder="1">
      <alignment vertical="center"/>
    </xf>
    <xf numFmtId="38" fontId="2" fillId="0" borderId="11" xfId="3" applyFont="1" applyFill="1" applyBorder="1">
      <alignment vertical="center"/>
    </xf>
    <xf numFmtId="38" fontId="2" fillId="0" borderId="13" xfId="3" applyFont="1" applyFill="1" applyBorder="1">
      <alignment vertical="center"/>
    </xf>
    <xf numFmtId="38" fontId="2" fillId="0" borderId="14" xfId="3" applyFont="1" applyFill="1" applyBorder="1">
      <alignment vertical="center"/>
    </xf>
    <xf numFmtId="176" fontId="2" fillId="0" borderId="15" xfId="1" applyNumberFormat="1" applyFont="1" applyFill="1" applyBorder="1" applyAlignment="1">
      <alignment vertical="center" wrapText="1"/>
    </xf>
    <xf numFmtId="38" fontId="2" fillId="0" borderId="10" xfId="3" applyFont="1" applyFill="1" applyBorder="1" applyAlignment="1">
      <alignment horizontal="right" vertical="center" wrapText="1"/>
    </xf>
    <xf numFmtId="38" fontId="2" fillId="0" borderId="13" xfId="3" applyFont="1" applyFill="1" applyBorder="1" applyAlignment="1">
      <alignment horizontal="right" vertical="center" wrapText="1"/>
    </xf>
    <xf numFmtId="38" fontId="2" fillId="0" borderId="14" xfId="3" applyFont="1" applyFill="1" applyBorder="1" applyAlignment="1">
      <alignment horizontal="right" vertical="center" wrapText="1"/>
    </xf>
    <xf numFmtId="38" fontId="2" fillId="2" borderId="22" xfId="3" applyFont="1" applyFill="1" applyBorder="1" applyAlignment="1">
      <alignment horizontal="center" vertical="center" wrapText="1"/>
    </xf>
    <xf numFmtId="38" fontId="2" fillId="2" borderId="23" xfId="3" applyFont="1" applyFill="1" applyBorder="1" applyAlignment="1">
      <alignment horizontal="center" vertical="center" wrapText="1"/>
    </xf>
    <xf numFmtId="176" fontId="2" fillId="2" borderId="24" xfId="3" applyNumberFormat="1" applyFont="1" applyFill="1" applyBorder="1" applyAlignment="1">
      <alignment horizontal="center" vertical="center" wrapText="1"/>
    </xf>
    <xf numFmtId="176" fontId="4" fillId="0" borderId="0" xfId="3" applyNumberFormat="1" applyFont="1" applyBorder="1" applyAlignment="1">
      <alignment vertical="center"/>
    </xf>
    <xf numFmtId="38" fontId="2" fillId="0" borderId="25" xfId="3" applyFont="1" applyFill="1" applyBorder="1" applyAlignment="1">
      <alignment vertical="center" wrapText="1"/>
    </xf>
    <xf numFmtId="38" fontId="2" fillId="0" borderId="26" xfId="3" applyFont="1" applyFill="1" applyBorder="1" applyAlignment="1">
      <alignment vertical="center" wrapText="1"/>
    </xf>
    <xf numFmtId="176" fontId="2" fillId="0" borderId="27" xfId="1" applyNumberFormat="1" applyFont="1" applyFill="1" applyBorder="1" applyAlignment="1">
      <alignment vertical="center" wrapText="1"/>
    </xf>
    <xf numFmtId="176" fontId="2" fillId="0" borderId="8" xfId="1" applyNumberFormat="1" applyFont="1" applyFill="1" applyBorder="1" applyAlignment="1">
      <alignment vertical="center" wrapText="1"/>
    </xf>
    <xf numFmtId="176" fontId="2" fillId="0" borderId="12" xfId="1" applyNumberFormat="1" applyFont="1" applyFill="1" applyBorder="1" applyAlignment="1">
      <alignment vertical="center" wrapText="1"/>
    </xf>
    <xf numFmtId="38" fontId="2" fillId="0" borderId="11" xfId="3" applyFont="1" applyFill="1" applyBorder="1" applyAlignment="1">
      <alignment horizontal="right" vertical="center" wrapText="1"/>
    </xf>
    <xf numFmtId="176" fontId="2" fillId="0" borderId="12" xfId="1" applyNumberFormat="1" applyFont="1" applyFill="1" applyBorder="1" applyAlignment="1">
      <alignment horizontal="right" vertical="center" wrapText="1"/>
    </xf>
    <xf numFmtId="38" fontId="2" fillId="0" borderId="10" xfId="3" applyFont="1" applyFill="1" applyBorder="1" applyAlignment="1">
      <alignment vertical="center" wrapText="1"/>
    </xf>
    <xf numFmtId="38" fontId="2" fillId="0" borderId="11" xfId="3" applyFont="1" applyFill="1" applyBorder="1" applyAlignment="1">
      <alignment vertical="center" wrapText="1"/>
    </xf>
    <xf numFmtId="0" fontId="8" fillId="0" borderId="31" xfId="6" applyFont="1" applyFill="1" applyBorder="1" applyAlignment="1">
      <alignment horizontal="left" vertical="center" wrapText="1"/>
    </xf>
    <xf numFmtId="176" fontId="2" fillId="0" borderId="15" xfId="1" applyNumberFormat="1" applyFont="1" applyFill="1" applyBorder="1" applyAlignment="1">
      <alignment horizontal="right" vertical="center" wrapText="1"/>
    </xf>
    <xf numFmtId="0" fontId="8" fillId="0" borderId="31" xfId="6" applyFont="1" applyFill="1" applyBorder="1" applyAlignment="1">
      <alignment horizontal="justify" vertical="center" wrapText="1"/>
    </xf>
    <xf numFmtId="38" fontId="2" fillId="0" borderId="21" xfId="3" applyFont="1" applyFill="1" applyBorder="1" applyAlignment="1">
      <alignment horizontal="right" vertical="center" wrapText="1"/>
    </xf>
    <xf numFmtId="38" fontId="2" fillId="0" borderId="25" xfId="3" applyFont="1" applyFill="1" applyBorder="1" applyAlignment="1">
      <alignment horizontal="right" vertical="center" wrapText="1"/>
    </xf>
    <xf numFmtId="38" fontId="2" fillId="0" borderId="26" xfId="3" applyFont="1" applyFill="1" applyBorder="1" applyAlignment="1">
      <alignment horizontal="right" vertical="center" wrapText="1"/>
    </xf>
    <xf numFmtId="0" fontId="3" fillId="0" borderId="0" xfId="6" applyFont="1" applyAlignment="1">
      <alignment horizontal="left" vertical="center" wrapText="1" indent="1"/>
    </xf>
    <xf numFmtId="38" fontId="12" fillId="0" borderId="26" xfId="2" applyFont="1" applyFill="1" applyBorder="1" applyAlignment="1">
      <alignment horizontal="right" vertical="center" wrapText="1"/>
    </xf>
    <xf numFmtId="38" fontId="12" fillId="0" borderId="14" xfId="2" applyFont="1" applyFill="1" applyBorder="1" applyAlignment="1">
      <alignment horizontal="right" vertical="center" wrapText="1"/>
    </xf>
    <xf numFmtId="38" fontId="12" fillId="0" borderId="46" xfId="2" applyFont="1" applyFill="1" applyBorder="1" applyAlignment="1">
      <alignment horizontal="right" vertical="center" wrapText="1"/>
    </xf>
    <xf numFmtId="38" fontId="12" fillId="0" borderId="47" xfId="2" applyFont="1" applyFill="1" applyBorder="1" applyAlignment="1">
      <alignment horizontal="right" vertical="center" wrapText="1"/>
    </xf>
    <xf numFmtId="0" fontId="8" fillId="0" borderId="12" xfId="6" applyFont="1" applyFill="1" applyBorder="1" applyAlignment="1">
      <alignment horizontal="left" vertical="center" wrapText="1"/>
    </xf>
    <xf numFmtId="0" fontId="8" fillId="0" borderId="15" xfId="6" applyFont="1" applyFill="1" applyBorder="1" applyAlignment="1">
      <alignment horizontal="left" vertical="center" wrapText="1"/>
    </xf>
    <xf numFmtId="38" fontId="0" fillId="0" borderId="11" xfId="2" applyFont="1" applyFill="1" applyBorder="1" applyAlignment="1">
      <alignment horizontal="right" vertical="center" wrapText="1"/>
    </xf>
    <xf numFmtId="177" fontId="13" fillId="0" borderId="11" xfId="0" applyNumberFormat="1" applyFont="1" applyFill="1" applyBorder="1" applyAlignment="1">
      <alignment horizontal="right" vertical="center"/>
    </xf>
    <xf numFmtId="177" fontId="13" fillId="0" borderId="11" xfId="0" applyNumberFormat="1" applyFont="1" applyFill="1" applyBorder="1" applyAlignment="1">
      <alignment horizontal="right" vertical="center" wrapText="1"/>
    </xf>
    <xf numFmtId="38" fontId="0" fillId="0" borderId="7" xfId="2" applyFont="1" applyFill="1" applyBorder="1" applyAlignment="1">
      <alignment horizontal="right" vertical="center" wrapText="1"/>
    </xf>
    <xf numFmtId="177" fontId="13" fillId="0" borderId="7" xfId="0" applyNumberFormat="1" applyFont="1" applyFill="1" applyBorder="1" applyAlignment="1">
      <alignment horizontal="right" vertical="center"/>
    </xf>
    <xf numFmtId="38" fontId="0" fillId="0" borderId="14" xfId="2" applyFont="1" applyFill="1" applyBorder="1" applyAlignment="1">
      <alignment horizontal="right" vertical="center" wrapText="1"/>
    </xf>
    <xf numFmtId="177" fontId="13" fillId="0" borderId="14" xfId="0" applyNumberFormat="1" applyFont="1" applyFill="1" applyBorder="1" applyAlignment="1">
      <alignment horizontal="right" vertical="center" wrapText="1"/>
    </xf>
    <xf numFmtId="38" fontId="0" fillId="0" borderId="6" xfId="2" applyFont="1" applyFill="1" applyBorder="1" applyAlignment="1">
      <alignment horizontal="right" vertical="center" wrapText="1"/>
    </xf>
    <xf numFmtId="38" fontId="0" fillId="0" borderId="10" xfId="2" applyFont="1" applyFill="1" applyBorder="1" applyAlignment="1">
      <alignment horizontal="right" vertical="center" wrapText="1"/>
    </xf>
    <xf numFmtId="38" fontId="0" fillId="0" borderId="13" xfId="2" applyFont="1" applyFill="1" applyBorder="1" applyAlignment="1">
      <alignment horizontal="right" vertical="center" wrapText="1"/>
    </xf>
    <xf numFmtId="0" fontId="8" fillId="0" borderId="27" xfId="6" applyFont="1" applyFill="1" applyBorder="1" applyAlignment="1">
      <alignment horizontal="left" vertical="center" wrapText="1"/>
    </xf>
    <xf numFmtId="0" fontId="8" fillId="0" borderId="8" xfId="6" applyFont="1" applyFill="1" applyBorder="1" applyAlignment="1">
      <alignment vertical="center" wrapText="1"/>
    </xf>
    <xf numFmtId="0" fontId="8" fillId="0" borderId="12" xfId="6" applyFont="1" applyFill="1" applyBorder="1" applyAlignment="1">
      <alignment vertical="center" wrapText="1"/>
    </xf>
    <xf numFmtId="0" fontId="8" fillId="0" borderId="27" xfId="6" applyFont="1" applyFill="1" applyBorder="1" applyAlignment="1">
      <alignment vertical="center" wrapText="1"/>
    </xf>
    <xf numFmtId="38" fontId="2" fillId="0" borderId="21" xfId="3" applyFont="1" applyFill="1" applyBorder="1" applyAlignment="1">
      <alignment vertical="center" wrapText="1"/>
    </xf>
    <xf numFmtId="38" fontId="2" fillId="0" borderId="46" xfId="3" applyFont="1" applyFill="1" applyBorder="1" applyAlignment="1">
      <alignment vertical="center" wrapText="1"/>
    </xf>
    <xf numFmtId="38" fontId="2" fillId="0" borderId="46" xfId="3" applyFont="1" applyFill="1" applyBorder="1" applyAlignment="1">
      <alignment horizontal="right" vertical="center" wrapText="1"/>
    </xf>
    <xf numFmtId="38" fontId="2" fillId="0" borderId="47" xfId="3" applyFont="1" applyFill="1" applyBorder="1" applyAlignment="1">
      <alignment horizontal="right" vertical="center" wrapText="1"/>
    </xf>
    <xf numFmtId="0" fontId="11" fillId="0" borderId="0" xfId="6" applyFont="1">
      <alignment vertical="center"/>
    </xf>
    <xf numFmtId="176" fontId="0" fillId="0" borderId="8" xfId="2" applyNumberFormat="1" applyFont="1" applyFill="1" applyBorder="1" applyAlignment="1">
      <alignment horizontal="right" vertical="center" wrapText="1"/>
    </xf>
    <xf numFmtId="176" fontId="0" fillId="0" borderId="12" xfId="2" applyNumberFormat="1" applyFont="1" applyFill="1" applyBorder="1" applyAlignment="1">
      <alignment horizontal="right" vertical="center" wrapText="1"/>
    </xf>
    <xf numFmtId="176" fontId="0" fillId="0" borderId="15" xfId="2" applyNumberFormat="1" applyFont="1" applyFill="1" applyBorder="1" applyAlignment="1">
      <alignment horizontal="right" vertical="center" wrapText="1"/>
    </xf>
    <xf numFmtId="0" fontId="8" fillId="3" borderId="38" xfId="6" applyFont="1" applyFill="1" applyBorder="1" applyAlignment="1">
      <alignment horizontal="left" vertical="center" wrapText="1"/>
    </xf>
    <xf numFmtId="38" fontId="2" fillId="3" borderId="28" xfId="3" applyFont="1" applyFill="1" applyBorder="1" applyAlignment="1">
      <alignment horizontal="right" vertical="center" wrapText="1"/>
    </xf>
    <xf numFmtId="38" fontId="2" fillId="3" borderId="17" xfId="3" applyFont="1" applyFill="1" applyBorder="1" applyAlignment="1">
      <alignment horizontal="right" vertical="center" wrapText="1"/>
    </xf>
    <xf numFmtId="176" fontId="2" fillId="3" borderId="18" xfId="1" applyNumberFormat="1" applyFont="1" applyFill="1" applyBorder="1" applyAlignment="1">
      <alignment vertical="center" wrapText="1"/>
    </xf>
    <xf numFmtId="38" fontId="2" fillId="3" borderId="45" xfId="3" applyFont="1" applyFill="1" applyBorder="1" applyAlignment="1">
      <alignment horizontal="right" vertical="center" wrapText="1"/>
    </xf>
    <xf numFmtId="38" fontId="2" fillId="3" borderId="44" xfId="3" applyFont="1" applyFill="1" applyBorder="1" applyAlignment="1">
      <alignment horizontal="right" vertical="center" wrapText="1"/>
    </xf>
    <xf numFmtId="38" fontId="2" fillId="3" borderId="16" xfId="3" applyFont="1" applyFill="1" applyBorder="1" applyAlignment="1">
      <alignment horizontal="right" vertical="center" wrapText="1"/>
    </xf>
    <xf numFmtId="38" fontId="2" fillId="3" borderId="30" xfId="3" applyFont="1" applyFill="1" applyBorder="1" applyAlignment="1">
      <alignment horizontal="right" vertical="center" wrapText="1"/>
    </xf>
    <xf numFmtId="38" fontId="2" fillId="3" borderId="36" xfId="3" applyFont="1" applyFill="1" applyBorder="1" applyAlignment="1">
      <alignment horizontal="right" vertical="center" wrapText="1"/>
    </xf>
    <xf numFmtId="176" fontId="2" fillId="3" borderId="38" xfId="1" applyNumberFormat="1" applyFont="1" applyFill="1" applyBorder="1" applyAlignment="1">
      <alignment vertical="center" wrapText="1"/>
    </xf>
    <xf numFmtId="0" fontId="8" fillId="3" borderId="5" xfId="6" applyFont="1" applyFill="1" applyBorder="1" applyAlignment="1">
      <alignment horizontal="left" vertical="center" wrapText="1"/>
    </xf>
    <xf numFmtId="38" fontId="2" fillId="3" borderId="48" xfId="3" applyFont="1" applyFill="1" applyBorder="1" applyAlignment="1">
      <alignment horizontal="right" vertical="center" wrapText="1"/>
    </xf>
    <xf numFmtId="0" fontId="2" fillId="3" borderId="16" xfId="6" applyFont="1" applyFill="1" applyBorder="1" applyAlignment="1">
      <alignment horizontal="center" vertical="center"/>
    </xf>
    <xf numFmtId="0" fontId="2" fillId="3" borderId="5" xfId="6" applyFont="1" applyFill="1" applyBorder="1" applyAlignment="1">
      <alignment horizontal="center" vertical="center"/>
    </xf>
    <xf numFmtId="38" fontId="2" fillId="3" borderId="45" xfId="3" applyFont="1" applyFill="1" applyBorder="1" applyAlignment="1">
      <alignment horizontal="right" vertical="center"/>
    </xf>
    <xf numFmtId="38" fontId="2" fillId="3" borderId="17" xfId="3" applyFont="1" applyFill="1" applyBorder="1" applyAlignment="1">
      <alignment horizontal="right" vertical="center"/>
    </xf>
    <xf numFmtId="176" fontId="2" fillId="0" borderId="12" xfId="6" applyNumberFormat="1" applyFont="1" applyFill="1" applyBorder="1" applyAlignment="1">
      <alignment vertical="center" wrapText="1"/>
    </xf>
    <xf numFmtId="0" fontId="3" fillId="0" borderId="12" xfId="6" applyFont="1" applyFill="1" applyBorder="1" applyAlignment="1">
      <alignment horizontal="left" vertical="center" wrapText="1"/>
    </xf>
    <xf numFmtId="176" fontId="2" fillId="0" borderId="12" xfId="6" applyNumberFormat="1" applyFont="1" applyFill="1" applyBorder="1" applyAlignment="1">
      <alignment horizontal="right" vertical="center" wrapText="1"/>
    </xf>
    <xf numFmtId="0" fontId="8" fillId="0" borderId="43" xfId="6" applyFont="1" applyFill="1" applyBorder="1" applyAlignment="1">
      <alignment horizontal="left" vertical="center" wrapText="1"/>
    </xf>
    <xf numFmtId="38" fontId="9" fillId="0" borderId="40" xfId="3" applyFont="1" applyFill="1" applyBorder="1">
      <alignment vertical="center"/>
    </xf>
    <xf numFmtId="38" fontId="9" fillId="0" borderId="41" xfId="3" applyFont="1" applyFill="1" applyBorder="1" applyAlignment="1">
      <alignment horizontal="right" vertical="center" wrapText="1"/>
    </xf>
    <xf numFmtId="176" fontId="9" fillId="0" borderId="42" xfId="1" applyNumberFormat="1" applyFont="1" applyFill="1" applyBorder="1" applyAlignment="1">
      <alignment vertical="center" wrapText="1"/>
    </xf>
    <xf numFmtId="0" fontId="8" fillId="0" borderId="20" xfId="6" applyFont="1" applyFill="1" applyBorder="1" applyAlignment="1">
      <alignment horizontal="left" vertical="center" wrapText="1"/>
    </xf>
    <xf numFmtId="38" fontId="9" fillId="0" borderId="1" xfId="3" applyFont="1" applyFill="1" applyBorder="1">
      <alignment vertical="center"/>
    </xf>
    <xf numFmtId="38" fontId="9" fillId="0" borderId="19" xfId="3" applyFont="1" applyFill="1" applyBorder="1" applyAlignment="1">
      <alignment horizontal="right" vertical="center" wrapText="1"/>
    </xf>
    <xf numFmtId="176" fontId="9" fillId="0" borderId="20" xfId="1" applyNumberFormat="1" applyFont="1" applyFill="1" applyBorder="1" applyAlignment="1">
      <alignment vertical="center" wrapText="1"/>
    </xf>
    <xf numFmtId="0" fontId="5" fillId="0" borderId="28" xfId="6" applyFont="1" applyBorder="1" applyAlignment="1">
      <alignment horizontal="center" vertical="center" wrapText="1"/>
    </xf>
    <xf numFmtId="0" fontId="2" fillId="2" borderId="39" xfId="6" applyFont="1" applyFill="1" applyBorder="1" applyAlignment="1">
      <alignment horizontal="center" vertical="center"/>
    </xf>
    <xf numFmtId="0" fontId="2" fillId="2" borderId="16" xfId="6" applyFont="1" applyFill="1" applyBorder="1" applyAlignment="1">
      <alignment horizontal="center" vertical="center"/>
    </xf>
    <xf numFmtId="0" fontId="2" fillId="2" borderId="34" xfId="6" applyFont="1" applyFill="1" applyBorder="1" applyAlignment="1">
      <alignment horizontal="center" vertical="center" wrapText="1"/>
    </xf>
    <xf numFmtId="0" fontId="2" fillId="2" borderId="18" xfId="6" applyFont="1" applyFill="1" applyBorder="1" applyAlignment="1">
      <alignment horizontal="center" vertical="center" wrapText="1"/>
    </xf>
    <xf numFmtId="38" fontId="2" fillId="2" borderId="32" xfId="3" applyFont="1" applyFill="1" applyBorder="1" applyAlignment="1">
      <alignment horizontal="center" vertical="center" wrapText="1"/>
    </xf>
    <xf numFmtId="38" fontId="2" fillId="2" borderId="33" xfId="3" applyFont="1" applyFill="1" applyBorder="1" applyAlignment="1">
      <alignment horizontal="center" vertical="center" wrapText="1"/>
    </xf>
    <xf numFmtId="38" fontId="2" fillId="2" borderId="9" xfId="3" applyFont="1" applyFill="1" applyBorder="1" applyAlignment="1">
      <alignment horizontal="center" vertical="center" wrapText="1"/>
    </xf>
    <xf numFmtId="0" fontId="9" fillId="0" borderId="39" xfId="6" applyFont="1" applyFill="1" applyBorder="1" applyAlignment="1">
      <alignment horizontal="center" vertical="center" textRotation="255"/>
    </xf>
    <xf numFmtId="0" fontId="9" fillId="0" borderId="30" xfId="6" applyFont="1" applyFill="1" applyBorder="1" applyAlignment="1">
      <alignment horizontal="center" vertical="center" textRotation="255"/>
    </xf>
    <xf numFmtId="0" fontId="9" fillId="0" borderId="40" xfId="6" applyFont="1" applyFill="1" applyBorder="1" applyAlignment="1">
      <alignment horizontal="center" vertical="center" textRotation="255"/>
    </xf>
    <xf numFmtId="38" fontId="2" fillId="0" borderId="29" xfId="3" applyFont="1" applyFill="1" applyBorder="1" applyAlignment="1">
      <alignment horizontal="right" vertical="center" wrapText="1"/>
    </xf>
    <xf numFmtId="38" fontId="2" fillId="0" borderId="30" xfId="3" applyFont="1" applyFill="1" applyBorder="1" applyAlignment="1">
      <alignment horizontal="right" vertical="center" wrapText="1"/>
    </xf>
    <xf numFmtId="38" fontId="2" fillId="0" borderId="25" xfId="3" applyFont="1" applyFill="1" applyBorder="1" applyAlignment="1">
      <alignment horizontal="right" vertical="center" wrapText="1"/>
    </xf>
    <xf numFmtId="0" fontId="2" fillId="0" borderId="30" xfId="6" applyFont="1" applyFill="1" applyBorder="1" applyAlignment="1">
      <alignment horizontal="center" vertical="center" textRotation="255"/>
    </xf>
    <xf numFmtId="0" fontId="2" fillId="0" borderId="39" xfId="6" applyFont="1" applyFill="1" applyBorder="1" applyAlignment="1">
      <alignment horizontal="center" vertical="center" textRotation="255"/>
    </xf>
    <xf numFmtId="38" fontId="2" fillId="0" borderId="35" xfId="3" applyFont="1" applyFill="1" applyBorder="1" applyAlignment="1">
      <alignment horizontal="right" vertical="center" wrapText="1"/>
    </xf>
    <xf numFmtId="38" fontId="2" fillId="0" borderId="36" xfId="3" applyFont="1" applyFill="1" applyBorder="1" applyAlignment="1">
      <alignment horizontal="right" vertical="center" wrapText="1"/>
    </xf>
    <xf numFmtId="38" fontId="2" fillId="0" borderId="26" xfId="3" applyFont="1" applyFill="1" applyBorder="1" applyAlignment="1">
      <alignment horizontal="right" vertical="center" wrapText="1"/>
    </xf>
    <xf numFmtId="176" fontId="2" fillId="0" borderId="37" xfId="1" applyNumberFormat="1" applyFont="1" applyFill="1" applyBorder="1" applyAlignment="1">
      <alignment horizontal="right" vertical="center" wrapText="1"/>
    </xf>
    <xf numFmtId="176" fontId="2" fillId="0" borderId="38" xfId="1" applyNumberFormat="1" applyFont="1" applyFill="1" applyBorder="1" applyAlignment="1">
      <alignment horizontal="right" vertical="center" wrapText="1"/>
    </xf>
    <xf numFmtId="176" fontId="2" fillId="0" borderId="27" xfId="1" applyNumberFormat="1" applyFont="1" applyFill="1" applyBorder="1" applyAlignment="1">
      <alignment horizontal="right" vertical="center" wrapText="1"/>
    </xf>
    <xf numFmtId="0" fontId="9" fillId="0" borderId="16" xfId="6" applyFont="1" applyFill="1" applyBorder="1" applyAlignment="1">
      <alignment horizontal="center" vertical="center" textRotation="255"/>
    </xf>
  </cellXfs>
  <cellStyles count="9">
    <cellStyle name="パーセント 2" xfId="1"/>
    <cellStyle name="桁区切り 2" xfId="2"/>
    <cellStyle name="桁区切り 3" xfId="3"/>
    <cellStyle name="標準" xfId="0" builtinId="0"/>
    <cellStyle name="標準 2" xfId="4"/>
    <cellStyle name="標準 25" xfId="5"/>
    <cellStyle name="標準 3" xfId="6"/>
    <cellStyle name="標準 33" xfId="7"/>
    <cellStyle name="標準 60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108857</xdr:colOff>
      <xdr:row>0</xdr:row>
      <xdr:rowOff>217715</xdr:rowOff>
    </xdr:from>
    <xdr:to>
      <xdr:col>10</xdr:col>
      <xdr:colOff>1061356</xdr:colOff>
      <xdr:row>1</xdr:row>
      <xdr:rowOff>394608</xdr:rowOff>
    </xdr:to>
    <xdr:sp macro="" textlink="">
      <xdr:nvSpPr>
        <xdr:cNvPr id="3" name="テキスト ボックス 2"/>
        <xdr:cNvSpPr txBox="1"/>
      </xdr:nvSpPr>
      <xdr:spPr>
        <a:xfrm>
          <a:off x="12368893" y="217715"/>
          <a:ext cx="2054677" cy="462643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/>
            <a:t>参考資料２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tabSelected="1" view="pageBreakPreview" topLeftCell="A18" zoomScale="115" zoomScaleNormal="115" zoomScaleSheetLayoutView="115" workbookViewId="0">
      <selection activeCell="B48" sqref="B48"/>
    </sheetView>
  </sheetViews>
  <sheetFormatPr defaultRowHeight="13.5" x14ac:dyDescent="0.15"/>
  <cols>
    <col min="1" max="1" width="11.875" customWidth="1"/>
    <col min="2" max="2" width="47.625" customWidth="1"/>
    <col min="3" max="11" width="14.375" customWidth="1"/>
  </cols>
  <sheetData>
    <row r="1" spans="1:11" ht="22.5" customHeight="1" x14ac:dyDescent="0.15">
      <c r="A1" s="1"/>
      <c r="B1" s="1"/>
      <c r="C1" s="1"/>
      <c r="D1" s="1"/>
      <c r="E1" s="29"/>
      <c r="F1" s="29"/>
      <c r="G1" s="29"/>
      <c r="H1" s="29"/>
      <c r="I1" s="1"/>
      <c r="J1" s="1"/>
      <c r="K1" s="29"/>
    </row>
    <row r="2" spans="1:11" ht="38.25" customHeight="1" thickBot="1" x14ac:dyDescent="0.2">
      <c r="A2" s="101" t="s">
        <v>24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1" ht="21.75" customHeight="1" x14ac:dyDescent="0.15">
      <c r="A3" s="102" t="s">
        <v>0</v>
      </c>
      <c r="B3" s="104" t="s">
        <v>1</v>
      </c>
      <c r="C3" s="106" t="s">
        <v>73</v>
      </c>
      <c r="D3" s="107"/>
      <c r="E3" s="108"/>
      <c r="F3" s="106" t="s">
        <v>25</v>
      </c>
      <c r="G3" s="107"/>
      <c r="H3" s="108"/>
      <c r="I3" s="106" t="s">
        <v>23</v>
      </c>
      <c r="J3" s="107"/>
      <c r="K3" s="108"/>
    </row>
    <row r="4" spans="1:11" ht="34.5" customHeight="1" thickBot="1" x14ac:dyDescent="0.2">
      <c r="A4" s="103"/>
      <c r="B4" s="105"/>
      <c r="C4" s="26" t="s">
        <v>2</v>
      </c>
      <c r="D4" s="27" t="s">
        <v>3</v>
      </c>
      <c r="E4" s="28" t="s">
        <v>4</v>
      </c>
      <c r="F4" s="26" t="s">
        <v>2</v>
      </c>
      <c r="G4" s="27" t="s">
        <v>3</v>
      </c>
      <c r="H4" s="28" t="s">
        <v>4</v>
      </c>
      <c r="I4" s="26" t="s">
        <v>2</v>
      </c>
      <c r="J4" s="27" t="s">
        <v>3</v>
      </c>
      <c r="K4" s="28" t="s">
        <v>4</v>
      </c>
    </row>
    <row r="5" spans="1:11" ht="24" customHeight="1" x14ac:dyDescent="0.15">
      <c r="A5" s="115" t="s">
        <v>5</v>
      </c>
      <c r="B5" s="62" t="s">
        <v>6</v>
      </c>
      <c r="C5" s="48">
        <v>10588154</v>
      </c>
      <c r="D5" s="46">
        <v>4247050</v>
      </c>
      <c r="E5" s="33">
        <f t="shared" ref="E5:E17" si="0">D5/C5</f>
        <v>0.40111335743699988</v>
      </c>
      <c r="F5" s="16">
        <v>10987464</v>
      </c>
      <c r="G5" s="17">
        <v>4110771</v>
      </c>
      <c r="H5" s="33">
        <f t="shared" ref="H5:H10" si="1">G5/F5</f>
        <v>0.3741328299232653</v>
      </c>
      <c r="I5" s="16">
        <v>11659642</v>
      </c>
      <c r="J5" s="17">
        <v>4138186</v>
      </c>
      <c r="K5" s="33">
        <f t="shared" ref="K5:K25" si="2">J5/I5</f>
        <v>0.3549153567493753</v>
      </c>
    </row>
    <row r="6" spans="1:11" ht="24" customHeight="1" x14ac:dyDescent="0.15">
      <c r="A6" s="115"/>
      <c r="B6" s="50" t="s">
        <v>26</v>
      </c>
      <c r="C6" s="48">
        <v>162751900</v>
      </c>
      <c r="D6" s="46">
        <v>123472014</v>
      </c>
      <c r="E6" s="34">
        <f t="shared" si="0"/>
        <v>0.75865175153101128</v>
      </c>
      <c r="F6" s="18">
        <v>156086757</v>
      </c>
      <c r="G6" s="19">
        <v>115552689</v>
      </c>
      <c r="H6" s="34">
        <f t="shared" si="1"/>
        <v>0.74031065300434173</v>
      </c>
      <c r="I6" s="18">
        <v>147234349</v>
      </c>
      <c r="J6" s="19">
        <v>105361564</v>
      </c>
      <c r="K6" s="34">
        <f t="shared" si="2"/>
        <v>0.71560450883645366</v>
      </c>
    </row>
    <row r="7" spans="1:11" ht="24" customHeight="1" x14ac:dyDescent="0.15">
      <c r="A7" s="115"/>
      <c r="B7" s="50" t="s">
        <v>28</v>
      </c>
      <c r="C7" s="48">
        <v>1602047</v>
      </c>
      <c r="D7" s="46">
        <v>732753</v>
      </c>
      <c r="E7" s="34">
        <f t="shared" si="0"/>
        <v>0.4573854574803361</v>
      </c>
      <c r="F7" s="18">
        <v>1529439</v>
      </c>
      <c r="G7" s="19">
        <v>646599</v>
      </c>
      <c r="H7" s="34">
        <f t="shared" si="1"/>
        <v>0.42276874069511761</v>
      </c>
      <c r="I7" s="18">
        <v>1508316</v>
      </c>
      <c r="J7" s="19">
        <v>587231</v>
      </c>
      <c r="K7" s="34">
        <f t="shared" si="2"/>
        <v>0.38932889394530057</v>
      </c>
    </row>
    <row r="8" spans="1:11" ht="24" customHeight="1" x14ac:dyDescent="0.15">
      <c r="A8" s="115"/>
      <c r="B8" s="50" t="s">
        <v>7</v>
      </c>
      <c r="C8" s="48">
        <v>36305370</v>
      </c>
      <c r="D8" s="46">
        <v>12507196</v>
      </c>
      <c r="E8" s="34">
        <f t="shared" si="0"/>
        <v>0.34449989078750609</v>
      </c>
      <c r="F8" s="18">
        <v>36642126</v>
      </c>
      <c r="G8" s="19">
        <v>12200139</v>
      </c>
      <c r="H8" s="34">
        <f t="shared" si="1"/>
        <v>0.33295390665923696</v>
      </c>
      <c r="I8" s="18">
        <v>36740107</v>
      </c>
      <c r="J8" s="19">
        <v>11424526</v>
      </c>
      <c r="K8" s="34">
        <f t="shared" si="2"/>
        <v>0.3109551640663431</v>
      </c>
    </row>
    <row r="9" spans="1:11" ht="24" customHeight="1" thickBot="1" x14ac:dyDescent="0.2">
      <c r="A9" s="115"/>
      <c r="B9" s="51" t="s">
        <v>27</v>
      </c>
      <c r="C9" s="49">
        <v>1657332</v>
      </c>
      <c r="D9" s="47">
        <v>17253</v>
      </c>
      <c r="E9" s="22">
        <f t="shared" si="0"/>
        <v>1.0410104915611356E-2</v>
      </c>
      <c r="F9" s="20">
        <v>1457856</v>
      </c>
      <c r="G9" s="21">
        <v>15413</v>
      </c>
      <c r="H9" s="22">
        <f t="shared" si="1"/>
        <v>1.0572374775012073E-2</v>
      </c>
      <c r="I9" s="20">
        <v>1430702</v>
      </c>
      <c r="J9" s="21">
        <v>11109</v>
      </c>
      <c r="K9" s="22">
        <f t="shared" si="2"/>
        <v>7.7647196970438287E-3</v>
      </c>
    </row>
    <row r="10" spans="1:11" ht="24" customHeight="1" thickTop="1" thickBot="1" x14ac:dyDescent="0.2">
      <c r="A10" s="115"/>
      <c r="B10" s="74" t="s">
        <v>8</v>
      </c>
      <c r="C10" s="75">
        <f>SUM(C5:C9)</f>
        <v>212904803</v>
      </c>
      <c r="D10" s="76">
        <f>SUM(D5:D9)</f>
        <v>140976266</v>
      </c>
      <c r="E10" s="77">
        <f t="shared" si="0"/>
        <v>0.66215634411967683</v>
      </c>
      <c r="F10" s="78">
        <f>SUM(F5:F9)</f>
        <v>206703642</v>
      </c>
      <c r="G10" s="79">
        <f>SUM(G5:G9)</f>
        <v>132525611</v>
      </c>
      <c r="H10" s="77">
        <f t="shared" si="1"/>
        <v>0.64113824854619639</v>
      </c>
      <c r="I10" s="80">
        <f>SUM(I5:I8)</f>
        <v>197142414</v>
      </c>
      <c r="J10" s="76">
        <f>SUM(J5:J8)</f>
        <v>121511507</v>
      </c>
      <c r="K10" s="77">
        <f t="shared" si="2"/>
        <v>0.61636410214597448</v>
      </c>
    </row>
    <row r="11" spans="1:11" ht="24" customHeight="1" x14ac:dyDescent="0.15">
      <c r="A11" s="116" t="s">
        <v>9</v>
      </c>
      <c r="B11" s="63" t="s">
        <v>29</v>
      </c>
      <c r="C11" s="59">
        <v>18230294</v>
      </c>
      <c r="D11" s="56">
        <v>9502304</v>
      </c>
      <c r="E11" s="33">
        <f t="shared" si="0"/>
        <v>0.5212370135116855</v>
      </c>
      <c r="F11" s="30">
        <v>18053766</v>
      </c>
      <c r="G11" s="31">
        <v>9536950</v>
      </c>
      <c r="H11" s="32">
        <f>G11/F11</f>
        <v>0.52825266484566158</v>
      </c>
      <c r="I11" s="30">
        <v>18092874</v>
      </c>
      <c r="J11" s="31">
        <v>9377932</v>
      </c>
      <c r="K11" s="32">
        <f t="shared" si="2"/>
        <v>0.51832185422835531</v>
      </c>
    </row>
    <row r="12" spans="1:11" ht="24" customHeight="1" x14ac:dyDescent="0.15">
      <c r="A12" s="115"/>
      <c r="B12" s="64" t="s">
        <v>30</v>
      </c>
      <c r="C12" s="60">
        <v>2601531</v>
      </c>
      <c r="D12" s="54">
        <v>1962072</v>
      </c>
      <c r="E12" s="32">
        <f t="shared" si="0"/>
        <v>0.75419896976049872</v>
      </c>
      <c r="F12" s="30">
        <v>2581830</v>
      </c>
      <c r="G12" s="31">
        <v>1848056</v>
      </c>
      <c r="H12" s="32">
        <f t="shared" ref="H12:H16" si="3">G12/F12</f>
        <v>0.71579306151063393</v>
      </c>
      <c r="I12" s="30">
        <v>2577376</v>
      </c>
      <c r="J12" s="31">
        <v>1733944</v>
      </c>
      <c r="K12" s="32">
        <f t="shared" si="2"/>
        <v>0.67275554672659321</v>
      </c>
    </row>
    <row r="13" spans="1:11" ht="24" customHeight="1" x14ac:dyDescent="0.15">
      <c r="A13" s="115"/>
      <c r="B13" s="64" t="s">
        <v>31</v>
      </c>
      <c r="C13" s="60">
        <v>1129111</v>
      </c>
      <c r="D13" s="54">
        <v>664337</v>
      </c>
      <c r="E13" s="32">
        <f t="shared" si="0"/>
        <v>0.58837173670259169</v>
      </c>
      <c r="F13" s="30">
        <v>1126250</v>
      </c>
      <c r="G13" s="31">
        <v>630359</v>
      </c>
      <c r="H13" s="32">
        <f t="shared" si="3"/>
        <v>0.55969722530521637</v>
      </c>
      <c r="I13" s="30">
        <v>1120046</v>
      </c>
      <c r="J13" s="31">
        <v>599094</v>
      </c>
      <c r="K13" s="32">
        <f t="shared" si="2"/>
        <v>0.53488338871796337</v>
      </c>
    </row>
    <row r="14" spans="1:11" ht="24" customHeight="1" x14ac:dyDescent="0.15">
      <c r="A14" s="115"/>
      <c r="B14" s="64" t="s">
        <v>32</v>
      </c>
      <c r="C14" s="60">
        <v>1958833</v>
      </c>
      <c r="D14" s="54">
        <v>1437904</v>
      </c>
      <c r="E14" s="32">
        <f t="shared" si="0"/>
        <v>0.73406155603872303</v>
      </c>
      <c r="F14" s="30">
        <v>1946935</v>
      </c>
      <c r="G14" s="31">
        <v>1367749</v>
      </c>
      <c r="H14" s="32">
        <f t="shared" si="3"/>
        <v>0.70251395141594353</v>
      </c>
      <c r="I14" s="30">
        <v>1950413</v>
      </c>
      <c r="J14" s="31">
        <v>1286024</v>
      </c>
      <c r="K14" s="32">
        <f t="shared" si="2"/>
        <v>0.65935983814710009</v>
      </c>
    </row>
    <row r="15" spans="1:11" ht="24" customHeight="1" x14ac:dyDescent="0.15">
      <c r="A15" s="115"/>
      <c r="B15" s="50" t="s">
        <v>33</v>
      </c>
      <c r="C15" s="60">
        <v>41932</v>
      </c>
      <c r="D15" s="54">
        <v>38199</v>
      </c>
      <c r="E15" s="32">
        <f t="shared" si="0"/>
        <v>0.91097491176190026</v>
      </c>
      <c r="F15" s="23">
        <v>42157</v>
      </c>
      <c r="G15" s="35">
        <v>38303</v>
      </c>
      <c r="H15" s="32">
        <f t="shared" si="3"/>
        <v>0.90857983253077779</v>
      </c>
      <c r="I15" s="23">
        <v>41875</v>
      </c>
      <c r="J15" s="35">
        <v>38655</v>
      </c>
      <c r="K15" s="34">
        <f t="shared" si="2"/>
        <v>0.92310447761194026</v>
      </c>
    </row>
    <row r="16" spans="1:11" ht="24" customHeight="1" x14ac:dyDescent="0.15">
      <c r="A16" s="115"/>
      <c r="B16" s="50" t="s">
        <v>34</v>
      </c>
      <c r="C16" s="60">
        <v>138477</v>
      </c>
      <c r="D16" s="53">
        <v>86286</v>
      </c>
      <c r="E16" s="34">
        <f t="shared" si="0"/>
        <v>0.62310708637535472</v>
      </c>
      <c r="F16" s="23">
        <v>135382</v>
      </c>
      <c r="G16" s="35">
        <v>85083</v>
      </c>
      <c r="H16" s="34">
        <f t="shared" si="3"/>
        <v>0.62846611809546316</v>
      </c>
      <c r="I16" s="23">
        <v>131538</v>
      </c>
      <c r="J16" s="35">
        <v>84858</v>
      </c>
      <c r="K16" s="34">
        <f t="shared" si="2"/>
        <v>0.64512156183004155</v>
      </c>
    </row>
    <row r="17" spans="1:11" ht="24" customHeight="1" x14ac:dyDescent="0.15">
      <c r="A17" s="115"/>
      <c r="B17" s="64" t="s">
        <v>63</v>
      </c>
      <c r="C17" s="112">
        <v>3458329</v>
      </c>
      <c r="D17" s="117">
        <v>1896958</v>
      </c>
      <c r="E17" s="120">
        <f t="shared" si="0"/>
        <v>0.54851866320410814</v>
      </c>
      <c r="F17" s="112">
        <v>3639262</v>
      </c>
      <c r="G17" s="117">
        <v>1796095</v>
      </c>
      <c r="H17" s="120">
        <f>G17/F17</f>
        <v>0.49353275471785213</v>
      </c>
      <c r="I17" s="112">
        <v>3606151</v>
      </c>
      <c r="J17" s="117">
        <v>1711421</v>
      </c>
      <c r="K17" s="120">
        <f t="shared" si="2"/>
        <v>0.47458384299492729</v>
      </c>
    </row>
    <row r="18" spans="1:11" ht="24" customHeight="1" x14ac:dyDescent="0.15">
      <c r="A18" s="115"/>
      <c r="B18" s="64" t="s">
        <v>64</v>
      </c>
      <c r="C18" s="113"/>
      <c r="D18" s="118"/>
      <c r="E18" s="121"/>
      <c r="F18" s="113"/>
      <c r="G18" s="118"/>
      <c r="H18" s="121"/>
      <c r="I18" s="113"/>
      <c r="J18" s="118"/>
      <c r="K18" s="121" t="e">
        <f t="shared" si="2"/>
        <v>#DIV/0!</v>
      </c>
    </row>
    <row r="19" spans="1:11" ht="39" customHeight="1" x14ac:dyDescent="0.15">
      <c r="A19" s="115"/>
      <c r="B19" s="64" t="s">
        <v>65</v>
      </c>
      <c r="C19" s="113"/>
      <c r="D19" s="118"/>
      <c r="E19" s="121"/>
      <c r="F19" s="113"/>
      <c r="G19" s="118"/>
      <c r="H19" s="121"/>
      <c r="I19" s="113"/>
      <c r="J19" s="118"/>
      <c r="K19" s="121" t="e">
        <f t="shared" si="2"/>
        <v>#DIV/0!</v>
      </c>
    </row>
    <row r="20" spans="1:11" ht="24" customHeight="1" x14ac:dyDescent="0.15">
      <c r="A20" s="115"/>
      <c r="B20" s="64" t="s">
        <v>66</v>
      </c>
      <c r="C20" s="113"/>
      <c r="D20" s="118"/>
      <c r="E20" s="121"/>
      <c r="F20" s="113"/>
      <c r="G20" s="118"/>
      <c r="H20" s="121"/>
      <c r="I20" s="113"/>
      <c r="J20" s="118"/>
      <c r="K20" s="121" t="e">
        <f t="shared" si="2"/>
        <v>#DIV/0!</v>
      </c>
    </row>
    <row r="21" spans="1:11" ht="24" customHeight="1" x14ac:dyDescent="0.15">
      <c r="A21" s="115"/>
      <c r="B21" s="64" t="s">
        <v>67</v>
      </c>
      <c r="C21" s="113"/>
      <c r="D21" s="118"/>
      <c r="E21" s="121"/>
      <c r="F21" s="113"/>
      <c r="G21" s="118"/>
      <c r="H21" s="121"/>
      <c r="I21" s="113"/>
      <c r="J21" s="118"/>
      <c r="K21" s="121" t="e">
        <f t="shared" si="2"/>
        <v>#DIV/0!</v>
      </c>
    </row>
    <row r="22" spans="1:11" ht="24" customHeight="1" x14ac:dyDescent="0.15">
      <c r="A22" s="115"/>
      <c r="B22" s="50" t="s">
        <v>68</v>
      </c>
      <c r="C22" s="114"/>
      <c r="D22" s="119"/>
      <c r="E22" s="122"/>
      <c r="F22" s="114"/>
      <c r="G22" s="119"/>
      <c r="H22" s="122"/>
      <c r="I22" s="114"/>
      <c r="J22" s="119"/>
      <c r="K22" s="122" t="e">
        <f t="shared" si="2"/>
        <v>#DIV/0!</v>
      </c>
    </row>
    <row r="23" spans="1:11" ht="24" customHeight="1" x14ac:dyDescent="0.15">
      <c r="A23" s="115"/>
      <c r="B23" s="64" t="s">
        <v>62</v>
      </c>
      <c r="C23" s="60">
        <v>80692</v>
      </c>
      <c r="D23" s="54">
        <v>23926</v>
      </c>
      <c r="E23" s="34">
        <f t="shared" ref="E23:E28" si="4">D23/C23</f>
        <v>0.29651018688345809</v>
      </c>
      <c r="F23" s="37">
        <v>87057</v>
      </c>
      <c r="G23" s="38">
        <v>25335</v>
      </c>
      <c r="H23" s="34">
        <f>G23/F23</f>
        <v>0.29101623074537369</v>
      </c>
      <c r="I23" s="37">
        <v>100061</v>
      </c>
      <c r="J23" s="38">
        <v>26115</v>
      </c>
      <c r="K23" s="34">
        <f t="shared" si="2"/>
        <v>0.26099079561467503</v>
      </c>
    </row>
    <row r="24" spans="1:11" ht="24" customHeight="1" x14ac:dyDescent="0.15">
      <c r="A24" s="115"/>
      <c r="B24" s="65" t="s">
        <v>10</v>
      </c>
      <c r="C24" s="60">
        <v>1349426</v>
      </c>
      <c r="D24" s="54">
        <v>107705</v>
      </c>
      <c r="E24" s="32">
        <f t="shared" si="4"/>
        <v>7.9815417814685652E-2</v>
      </c>
      <c r="F24" s="30">
        <v>1431894</v>
      </c>
      <c r="G24" s="31">
        <v>83663</v>
      </c>
      <c r="H24" s="32">
        <f>G24/F24</f>
        <v>5.8428207674590435E-2</v>
      </c>
      <c r="I24" s="30">
        <v>1412084</v>
      </c>
      <c r="J24" s="31">
        <v>37223</v>
      </c>
      <c r="K24" s="32">
        <f t="shared" si="2"/>
        <v>2.6360329838734806E-2</v>
      </c>
    </row>
    <row r="25" spans="1:11" ht="24" customHeight="1" thickBot="1" x14ac:dyDescent="0.2">
      <c r="A25" s="115"/>
      <c r="B25" s="51" t="s">
        <v>35</v>
      </c>
      <c r="C25" s="61">
        <v>2625195</v>
      </c>
      <c r="D25" s="58">
        <v>2610674</v>
      </c>
      <c r="E25" s="22">
        <f t="shared" si="4"/>
        <v>0.99446860138008797</v>
      </c>
      <c r="F25" s="24">
        <v>2697076</v>
      </c>
      <c r="G25" s="25">
        <v>2683560</v>
      </c>
      <c r="H25" s="22">
        <f>G25/F25</f>
        <v>0.99498864696434208</v>
      </c>
      <c r="I25" s="24">
        <v>2826869</v>
      </c>
      <c r="J25" s="25">
        <v>2812527</v>
      </c>
      <c r="K25" s="22">
        <f t="shared" si="2"/>
        <v>0.99492654240433498</v>
      </c>
    </row>
    <row r="26" spans="1:11" ht="24" customHeight="1" thickTop="1" thickBot="1" x14ac:dyDescent="0.2">
      <c r="A26" s="115"/>
      <c r="B26" s="74" t="s">
        <v>8</v>
      </c>
      <c r="C26" s="81">
        <f>SUM(C11:C25)</f>
        <v>31613820</v>
      </c>
      <c r="D26" s="82">
        <f>SUM(D11:D25)</f>
        <v>18330365</v>
      </c>
      <c r="E26" s="83">
        <f t="shared" si="4"/>
        <v>0.57982126171402248</v>
      </c>
      <c r="F26" s="80">
        <f>SUM(F11:F25)</f>
        <v>31741609</v>
      </c>
      <c r="G26" s="76">
        <f>SUM(G11:G25)</f>
        <v>18095153</v>
      </c>
      <c r="H26" s="77">
        <f>G26/F26</f>
        <v>0.57007674059623126</v>
      </c>
      <c r="I26" s="80">
        <f>SUM(I11:I25)</f>
        <v>31859287</v>
      </c>
      <c r="J26" s="76">
        <f>SUM(J11:J25)</f>
        <v>17707793</v>
      </c>
      <c r="K26" s="77">
        <f>J26/I26</f>
        <v>0.55581259555494755</v>
      </c>
    </row>
    <row r="27" spans="1:11" ht="23.25" customHeight="1" x14ac:dyDescent="0.15">
      <c r="A27" s="109" t="s">
        <v>61</v>
      </c>
      <c r="B27" s="10" t="s">
        <v>11</v>
      </c>
      <c r="C27" s="59">
        <v>1761934</v>
      </c>
      <c r="D27" s="55">
        <v>85915</v>
      </c>
      <c r="E27" s="71">
        <f t="shared" si="4"/>
        <v>4.876175838595543E-2</v>
      </c>
      <c r="F27" s="42">
        <v>1729927</v>
      </c>
      <c r="G27" s="35">
        <v>77040</v>
      </c>
      <c r="H27" s="34">
        <f t="shared" ref="H27:H58" si="5">G27/F27</f>
        <v>4.4533671073981734E-2</v>
      </c>
      <c r="I27" s="23">
        <v>1732947</v>
      </c>
      <c r="J27" s="35">
        <v>63530</v>
      </c>
      <c r="K27" s="34">
        <f t="shared" ref="K27:K62" si="6">J27/I27</f>
        <v>3.6660094047884902E-2</v>
      </c>
    </row>
    <row r="28" spans="1:11" ht="23.25" customHeight="1" x14ac:dyDescent="0.15">
      <c r="A28" s="110"/>
      <c r="B28" s="11" t="s">
        <v>12</v>
      </c>
      <c r="C28" s="60">
        <v>1761934</v>
      </c>
      <c r="D28" s="52">
        <v>85915</v>
      </c>
      <c r="E28" s="72">
        <f t="shared" si="4"/>
        <v>4.876175838595543E-2</v>
      </c>
      <c r="F28" s="42">
        <v>1729927</v>
      </c>
      <c r="G28" s="35">
        <v>77040</v>
      </c>
      <c r="H28" s="34">
        <f t="shared" si="5"/>
        <v>4.4533671073981734E-2</v>
      </c>
      <c r="I28" s="23">
        <v>1732947</v>
      </c>
      <c r="J28" s="35">
        <v>63530</v>
      </c>
      <c r="K28" s="34">
        <f t="shared" si="6"/>
        <v>3.6660094047884902E-2</v>
      </c>
    </row>
    <row r="29" spans="1:11" ht="23.25" customHeight="1" x14ac:dyDescent="0.15">
      <c r="A29" s="110"/>
      <c r="B29" s="11" t="s">
        <v>13</v>
      </c>
      <c r="C29" s="60">
        <v>9494689</v>
      </c>
      <c r="D29" s="52">
        <v>1279541</v>
      </c>
      <c r="E29" s="72">
        <f t="shared" ref="E29:E40" si="7">D29/C29</f>
        <v>0.1347638664099477</v>
      </c>
      <c r="F29" s="42">
        <v>9366763</v>
      </c>
      <c r="G29" s="35">
        <v>944790</v>
      </c>
      <c r="H29" s="34">
        <f t="shared" si="5"/>
        <v>0.10086622240789053</v>
      </c>
      <c r="I29" s="23">
        <v>9088158</v>
      </c>
      <c r="J29" s="35">
        <v>673097</v>
      </c>
      <c r="K29" s="34">
        <f t="shared" si="6"/>
        <v>7.4063082970168434E-2</v>
      </c>
    </row>
    <row r="30" spans="1:11" ht="23.25" customHeight="1" x14ac:dyDescent="0.15">
      <c r="A30" s="110"/>
      <c r="B30" s="11" t="s">
        <v>54</v>
      </c>
      <c r="C30" s="60">
        <v>7876487</v>
      </c>
      <c r="D30" s="52">
        <v>1038061</v>
      </c>
      <c r="E30" s="72">
        <f t="shared" si="7"/>
        <v>0.13179238409204511</v>
      </c>
      <c r="F30" s="42">
        <v>7784240</v>
      </c>
      <c r="G30" s="35">
        <v>743927</v>
      </c>
      <c r="H30" s="34">
        <f t="shared" si="5"/>
        <v>9.5568353493725791E-2</v>
      </c>
      <c r="I30" s="23">
        <v>7636275</v>
      </c>
      <c r="J30" s="35">
        <v>509057</v>
      </c>
      <c r="K30" s="34">
        <f t="shared" si="6"/>
        <v>6.6662999957439989E-2</v>
      </c>
    </row>
    <row r="31" spans="1:11" ht="23.25" customHeight="1" x14ac:dyDescent="0.15">
      <c r="A31" s="110"/>
      <c r="B31" s="11" t="s">
        <v>41</v>
      </c>
      <c r="C31" s="60">
        <v>4423677</v>
      </c>
      <c r="D31" s="52">
        <v>275568</v>
      </c>
      <c r="E31" s="72">
        <f t="shared" si="7"/>
        <v>6.2293879051296012E-2</v>
      </c>
      <c r="F31" s="42">
        <v>4415710</v>
      </c>
      <c r="G31" s="35">
        <v>162576</v>
      </c>
      <c r="H31" s="34">
        <f>G31/F31</f>
        <v>3.6817635216080766E-2</v>
      </c>
      <c r="I31" s="23">
        <v>4366162</v>
      </c>
      <c r="J31" s="35">
        <v>107056</v>
      </c>
      <c r="K31" s="34">
        <f t="shared" si="6"/>
        <v>2.4519474998866281E-2</v>
      </c>
    </row>
    <row r="32" spans="1:11" ht="23.25" customHeight="1" x14ac:dyDescent="0.15">
      <c r="A32" s="110"/>
      <c r="B32" s="11" t="s">
        <v>14</v>
      </c>
      <c r="C32" s="60">
        <v>34723164</v>
      </c>
      <c r="D32" s="52">
        <v>2916600</v>
      </c>
      <c r="E32" s="72">
        <f t="shared" si="7"/>
        <v>8.3995801765069572E-2</v>
      </c>
      <c r="F32" s="42">
        <v>34056147</v>
      </c>
      <c r="G32" s="35">
        <v>2257763</v>
      </c>
      <c r="H32" s="34">
        <f t="shared" si="5"/>
        <v>6.6295315204036434E-2</v>
      </c>
      <c r="I32" s="23">
        <v>34882937</v>
      </c>
      <c r="J32" s="35">
        <v>1998513</v>
      </c>
      <c r="K32" s="34">
        <f t="shared" si="6"/>
        <v>5.7291993503872679E-2</v>
      </c>
    </row>
    <row r="33" spans="1:11" ht="23.25" customHeight="1" x14ac:dyDescent="0.15">
      <c r="A33" s="110"/>
      <c r="B33" s="11" t="s">
        <v>15</v>
      </c>
      <c r="C33" s="60">
        <v>5273631</v>
      </c>
      <c r="D33" s="52">
        <v>624783</v>
      </c>
      <c r="E33" s="72">
        <f t="shared" si="7"/>
        <v>0.11847302171881195</v>
      </c>
      <c r="F33" s="42">
        <v>5246604</v>
      </c>
      <c r="G33" s="35">
        <v>465637</v>
      </c>
      <c r="H33" s="34">
        <f t="shared" si="5"/>
        <v>8.8750170586535601E-2</v>
      </c>
      <c r="I33" s="23">
        <v>4743659</v>
      </c>
      <c r="J33" s="35">
        <v>340194</v>
      </c>
      <c r="K33" s="34">
        <f t="shared" si="6"/>
        <v>7.1715525926294446E-2</v>
      </c>
    </row>
    <row r="34" spans="1:11" ht="39" customHeight="1" x14ac:dyDescent="0.15">
      <c r="A34" s="110"/>
      <c r="B34" s="11" t="s">
        <v>57</v>
      </c>
      <c r="C34" s="60">
        <v>6948288</v>
      </c>
      <c r="D34" s="52">
        <v>853407</v>
      </c>
      <c r="E34" s="72">
        <f t="shared" si="7"/>
        <v>0.12282262911381911</v>
      </c>
      <c r="F34" s="42">
        <v>6718299</v>
      </c>
      <c r="G34" s="35">
        <v>645109</v>
      </c>
      <c r="H34" s="34">
        <f t="shared" si="5"/>
        <v>9.6022668833286515E-2</v>
      </c>
      <c r="I34" s="23">
        <v>6740924</v>
      </c>
      <c r="J34" s="35">
        <v>509896</v>
      </c>
      <c r="K34" s="34">
        <f t="shared" si="6"/>
        <v>7.5641855626914056E-2</v>
      </c>
    </row>
    <row r="35" spans="1:11" ht="39" customHeight="1" x14ac:dyDescent="0.15">
      <c r="A35" s="110"/>
      <c r="B35" s="11" t="s">
        <v>58</v>
      </c>
      <c r="C35" s="60">
        <v>6273984</v>
      </c>
      <c r="D35" s="52">
        <v>750257</v>
      </c>
      <c r="E35" s="72">
        <f t="shared" si="7"/>
        <v>0.11958223036590467</v>
      </c>
      <c r="F35" s="42">
        <v>6274039</v>
      </c>
      <c r="G35" s="35">
        <v>580488</v>
      </c>
      <c r="H35" s="34">
        <f t="shared" si="5"/>
        <v>9.2522217346752228E-2</v>
      </c>
      <c r="I35" s="23">
        <v>6489341</v>
      </c>
      <c r="J35" s="35">
        <v>446667</v>
      </c>
      <c r="K35" s="34">
        <f t="shared" si="6"/>
        <v>6.8830872040781949E-2</v>
      </c>
    </row>
    <row r="36" spans="1:11" ht="39" customHeight="1" x14ac:dyDescent="0.15">
      <c r="A36" s="110"/>
      <c r="B36" s="11" t="s">
        <v>16</v>
      </c>
      <c r="C36" s="60">
        <v>530085</v>
      </c>
      <c r="D36" s="52">
        <v>32494</v>
      </c>
      <c r="E36" s="72">
        <f t="shared" si="7"/>
        <v>6.129960289387551E-2</v>
      </c>
      <c r="F36" s="42">
        <v>568939</v>
      </c>
      <c r="G36" s="35">
        <v>22889</v>
      </c>
      <c r="H36" s="34">
        <f t="shared" si="5"/>
        <v>4.0231026524811975E-2</v>
      </c>
      <c r="I36" s="23">
        <v>643171</v>
      </c>
      <c r="J36" s="35">
        <v>15400</v>
      </c>
      <c r="K36" s="34">
        <f t="shared" si="6"/>
        <v>2.3943865628269931E-2</v>
      </c>
    </row>
    <row r="37" spans="1:11" ht="23.25" customHeight="1" x14ac:dyDescent="0.15">
      <c r="A37" s="110"/>
      <c r="B37" s="11" t="s">
        <v>56</v>
      </c>
      <c r="C37" s="60">
        <v>3784055</v>
      </c>
      <c r="D37" s="52">
        <v>233472</v>
      </c>
      <c r="E37" s="72">
        <f t="shared" si="7"/>
        <v>6.169889179729153E-2</v>
      </c>
      <c r="F37" s="42">
        <v>3688725</v>
      </c>
      <c r="G37" s="35">
        <v>167327</v>
      </c>
      <c r="H37" s="34">
        <f t="shared" si="5"/>
        <v>4.5361744234118838E-2</v>
      </c>
      <c r="I37" s="23">
        <v>2452140</v>
      </c>
      <c r="J37" s="35">
        <v>124931</v>
      </c>
      <c r="K37" s="34">
        <f t="shared" si="6"/>
        <v>5.0947743603546293E-2</v>
      </c>
    </row>
    <row r="38" spans="1:11" ht="39" customHeight="1" x14ac:dyDescent="0.15">
      <c r="A38" s="110"/>
      <c r="B38" s="11" t="s">
        <v>44</v>
      </c>
      <c r="C38" s="60">
        <v>57998610</v>
      </c>
      <c r="D38" s="52">
        <v>5362267</v>
      </c>
      <c r="E38" s="72">
        <f t="shared" si="7"/>
        <v>9.2455095044519167E-2</v>
      </c>
      <c r="F38" s="42">
        <v>56922987</v>
      </c>
      <c r="G38" s="35">
        <v>4167180</v>
      </c>
      <c r="H38" s="34">
        <f t="shared" si="5"/>
        <v>7.3207331864014791E-2</v>
      </c>
      <c r="I38" s="23">
        <v>55777416</v>
      </c>
      <c r="J38" s="35">
        <v>3318543</v>
      </c>
      <c r="K38" s="34">
        <f t="shared" si="6"/>
        <v>5.949617673217418E-2</v>
      </c>
    </row>
    <row r="39" spans="1:11" ht="25.5" customHeight="1" x14ac:dyDescent="0.15">
      <c r="A39" s="110"/>
      <c r="B39" s="11" t="s">
        <v>45</v>
      </c>
      <c r="C39" s="60">
        <v>2817561</v>
      </c>
      <c r="D39" s="52">
        <v>274104</v>
      </c>
      <c r="E39" s="72">
        <f t="shared" si="7"/>
        <v>9.7284140432097127E-2</v>
      </c>
      <c r="F39" s="42">
        <v>2745882</v>
      </c>
      <c r="G39" s="35">
        <v>226817</v>
      </c>
      <c r="H39" s="34">
        <f t="shared" si="5"/>
        <v>8.260260273383925E-2</v>
      </c>
      <c r="I39" s="23">
        <v>2807875</v>
      </c>
      <c r="J39" s="35">
        <v>168317</v>
      </c>
      <c r="K39" s="34">
        <f t="shared" si="6"/>
        <v>5.9944620041846593E-2</v>
      </c>
    </row>
    <row r="40" spans="1:11" ht="24" customHeight="1" x14ac:dyDescent="0.15">
      <c r="A40" s="110"/>
      <c r="B40" s="41" t="s">
        <v>17</v>
      </c>
      <c r="C40" s="60">
        <v>1522077</v>
      </c>
      <c r="D40" s="52">
        <v>3</v>
      </c>
      <c r="E40" s="72">
        <f t="shared" si="7"/>
        <v>1.970990955122507E-6</v>
      </c>
      <c r="F40" s="68">
        <v>1506786</v>
      </c>
      <c r="G40" s="44">
        <v>2</v>
      </c>
      <c r="H40" s="32">
        <f t="shared" si="5"/>
        <v>1.3273284992029393E-6</v>
      </c>
      <c r="I40" s="43">
        <v>1226101</v>
      </c>
      <c r="J40" s="44">
        <v>1</v>
      </c>
      <c r="K40" s="32">
        <f t="shared" si="6"/>
        <v>8.1559349515252002E-7</v>
      </c>
    </row>
    <row r="41" spans="1:11" ht="24" customHeight="1" x14ac:dyDescent="0.15">
      <c r="A41" s="110"/>
      <c r="B41" s="11" t="s">
        <v>18</v>
      </c>
      <c r="C41" s="60">
        <v>1237717</v>
      </c>
      <c r="D41" s="52">
        <v>0</v>
      </c>
      <c r="E41" s="72">
        <f t="shared" ref="E41:E47" si="8">D41/C41</f>
        <v>0</v>
      </c>
      <c r="F41" s="42">
        <v>1588353</v>
      </c>
      <c r="G41" s="35">
        <v>0</v>
      </c>
      <c r="H41" s="34">
        <f t="shared" si="5"/>
        <v>0</v>
      </c>
      <c r="I41" s="23">
        <v>1469306</v>
      </c>
      <c r="J41" s="35">
        <v>0</v>
      </c>
      <c r="K41" s="34">
        <f t="shared" si="6"/>
        <v>0</v>
      </c>
    </row>
    <row r="42" spans="1:11" ht="24" customHeight="1" x14ac:dyDescent="0.15">
      <c r="A42" s="110"/>
      <c r="B42" s="39" t="s">
        <v>76</v>
      </c>
      <c r="C42" s="60">
        <v>1495894</v>
      </c>
      <c r="D42" s="52">
        <v>0</v>
      </c>
      <c r="E42" s="72">
        <f t="shared" si="8"/>
        <v>0</v>
      </c>
      <c r="F42" s="68">
        <v>1633441</v>
      </c>
      <c r="G42" s="44">
        <v>0</v>
      </c>
      <c r="H42" s="34">
        <f t="shared" si="5"/>
        <v>0</v>
      </c>
      <c r="I42" s="43">
        <v>1792939</v>
      </c>
      <c r="J42" s="44">
        <v>0</v>
      </c>
      <c r="K42" s="34">
        <f t="shared" si="6"/>
        <v>0</v>
      </c>
    </row>
    <row r="43" spans="1:11" ht="24" customHeight="1" x14ac:dyDescent="0.15">
      <c r="A43" s="110"/>
      <c r="B43" s="39" t="s">
        <v>77</v>
      </c>
      <c r="C43" s="60">
        <v>1140463</v>
      </c>
      <c r="D43" s="52">
        <v>1</v>
      </c>
      <c r="E43" s="72">
        <f t="shared" si="8"/>
        <v>8.7683686362468575E-7</v>
      </c>
      <c r="F43" s="68">
        <v>1146723</v>
      </c>
      <c r="G43" s="44">
        <v>0</v>
      </c>
      <c r="H43" s="34">
        <f t="shared" si="5"/>
        <v>0</v>
      </c>
      <c r="I43" s="43">
        <v>74217</v>
      </c>
      <c r="J43" s="44">
        <v>0</v>
      </c>
      <c r="K43" s="34">
        <f t="shared" si="6"/>
        <v>0</v>
      </c>
    </row>
    <row r="44" spans="1:11" ht="24" customHeight="1" x14ac:dyDescent="0.15">
      <c r="A44" s="110"/>
      <c r="B44" s="39" t="s">
        <v>59</v>
      </c>
      <c r="C44" s="60">
        <v>802262</v>
      </c>
      <c r="D44" s="52">
        <v>15153</v>
      </c>
      <c r="E44" s="72">
        <f>D44/C44</f>
        <v>1.8887844619338821E-2</v>
      </c>
      <c r="F44" s="68">
        <v>782223</v>
      </c>
      <c r="G44" s="44">
        <v>6088</v>
      </c>
      <c r="H44" s="34">
        <f t="shared" si="5"/>
        <v>7.7829468067290271E-3</v>
      </c>
      <c r="I44" s="43">
        <v>744004</v>
      </c>
      <c r="J44" s="44">
        <v>2260</v>
      </c>
      <c r="K44" s="34">
        <f t="shared" si="6"/>
        <v>3.0376180773221649E-3</v>
      </c>
    </row>
    <row r="45" spans="1:11" ht="39" customHeight="1" x14ac:dyDescent="0.15">
      <c r="A45" s="110"/>
      <c r="B45" s="39" t="s">
        <v>46</v>
      </c>
      <c r="C45" s="60">
        <v>1490667</v>
      </c>
      <c r="D45" s="52">
        <v>80326</v>
      </c>
      <c r="E45" s="72">
        <f>D45/C45</f>
        <v>5.3885945016559703E-2</v>
      </c>
      <c r="F45" s="68">
        <v>1470271</v>
      </c>
      <c r="G45" s="44">
        <v>58360</v>
      </c>
      <c r="H45" s="34">
        <f t="shared" si="5"/>
        <v>3.9693362652191332E-2</v>
      </c>
      <c r="I45" s="43">
        <v>1485450</v>
      </c>
      <c r="J45" s="44">
        <v>43082</v>
      </c>
      <c r="K45" s="34">
        <f t="shared" si="6"/>
        <v>2.9002659126863912E-2</v>
      </c>
    </row>
    <row r="46" spans="1:11" ht="24" customHeight="1" x14ac:dyDescent="0.15">
      <c r="A46" s="110"/>
      <c r="B46" s="11" t="s">
        <v>19</v>
      </c>
      <c r="C46" s="60">
        <v>961750</v>
      </c>
      <c r="D46" s="52">
        <v>8</v>
      </c>
      <c r="E46" s="72">
        <f>D46/C46</f>
        <v>8.3181700025994279E-6</v>
      </c>
      <c r="F46" s="42">
        <v>1021990</v>
      </c>
      <c r="G46" s="35">
        <v>1</v>
      </c>
      <c r="H46" s="34">
        <f t="shared" si="5"/>
        <v>9.7848315541247965E-7</v>
      </c>
      <c r="I46" s="23">
        <v>994589</v>
      </c>
      <c r="J46" s="35">
        <v>1</v>
      </c>
      <c r="K46" s="34">
        <f t="shared" si="6"/>
        <v>1.0054404382111605E-6</v>
      </c>
    </row>
    <row r="47" spans="1:11" ht="24" customHeight="1" x14ac:dyDescent="0.15">
      <c r="A47" s="110"/>
      <c r="B47" s="39" t="s">
        <v>78</v>
      </c>
      <c r="C47" s="60">
        <v>114750</v>
      </c>
      <c r="D47" s="52">
        <v>0</v>
      </c>
      <c r="E47" s="72">
        <f t="shared" si="8"/>
        <v>0</v>
      </c>
      <c r="F47" s="68">
        <v>133392</v>
      </c>
      <c r="G47" s="44">
        <v>0</v>
      </c>
      <c r="H47" s="32">
        <f t="shared" si="5"/>
        <v>0</v>
      </c>
      <c r="I47" s="43">
        <v>34851</v>
      </c>
      <c r="J47" s="44">
        <v>0</v>
      </c>
      <c r="K47" s="32">
        <f t="shared" si="6"/>
        <v>0</v>
      </c>
    </row>
    <row r="48" spans="1:11" ht="23.25" customHeight="1" x14ac:dyDescent="0.15">
      <c r="A48" s="110"/>
      <c r="B48" s="13" t="s">
        <v>37</v>
      </c>
      <c r="C48" s="60">
        <v>347628</v>
      </c>
      <c r="D48" s="52">
        <v>402</v>
      </c>
      <c r="E48" s="72">
        <f t="shared" ref="E48:E61" si="9">D48/C48</f>
        <v>1.1564085746832821E-3</v>
      </c>
      <c r="F48" s="66">
        <v>324277</v>
      </c>
      <c r="G48" s="38">
        <v>550</v>
      </c>
      <c r="H48" s="34">
        <f t="shared" si="5"/>
        <v>1.6960808197929549E-3</v>
      </c>
      <c r="I48" s="37">
        <v>310583</v>
      </c>
      <c r="J48" s="38">
        <v>465</v>
      </c>
      <c r="K48" s="34">
        <f t="shared" si="6"/>
        <v>1.4971843275388543E-3</v>
      </c>
    </row>
    <row r="49" spans="1:11" ht="23.25" customHeight="1" x14ac:dyDescent="0.15">
      <c r="A49" s="110"/>
      <c r="B49" s="11" t="s">
        <v>38</v>
      </c>
      <c r="C49" s="60">
        <v>1449325</v>
      </c>
      <c r="D49" s="52">
        <v>4102</v>
      </c>
      <c r="E49" s="72">
        <f t="shared" si="9"/>
        <v>2.8302830628050991E-3</v>
      </c>
      <c r="F49" s="42">
        <v>1377705</v>
      </c>
      <c r="G49" s="35">
        <v>7036</v>
      </c>
      <c r="H49" s="34">
        <f t="shared" si="5"/>
        <v>5.1070439607898647E-3</v>
      </c>
      <c r="I49" s="23">
        <v>1312789</v>
      </c>
      <c r="J49" s="35">
        <v>2947</v>
      </c>
      <c r="K49" s="34">
        <f t="shared" si="6"/>
        <v>2.2448390411558901E-3</v>
      </c>
    </row>
    <row r="50" spans="1:11" ht="23.25" customHeight="1" x14ac:dyDescent="0.15">
      <c r="A50" s="110"/>
      <c r="B50" s="39" t="s">
        <v>36</v>
      </c>
      <c r="C50" s="60">
        <v>573372</v>
      </c>
      <c r="D50" s="52">
        <v>5606</v>
      </c>
      <c r="E50" s="72">
        <f t="shared" si="9"/>
        <v>9.7772475809770974E-3</v>
      </c>
      <c r="F50" s="67">
        <v>510705</v>
      </c>
      <c r="G50" s="31">
        <v>7036</v>
      </c>
      <c r="H50" s="32">
        <f t="shared" si="5"/>
        <v>1.3777033708305186E-2</v>
      </c>
      <c r="I50" s="30">
        <v>590675</v>
      </c>
      <c r="J50" s="31">
        <v>4336</v>
      </c>
      <c r="K50" s="32">
        <f t="shared" si="6"/>
        <v>7.3407542218648153E-3</v>
      </c>
    </row>
    <row r="51" spans="1:11" ht="23.25" customHeight="1" x14ac:dyDescent="0.15">
      <c r="A51" s="110"/>
      <c r="B51" s="11" t="s">
        <v>40</v>
      </c>
      <c r="C51" s="60">
        <v>116000</v>
      </c>
      <c r="D51" s="52">
        <v>95</v>
      </c>
      <c r="E51" s="72">
        <f t="shared" si="9"/>
        <v>8.1896551724137934E-4</v>
      </c>
      <c r="F51" s="42">
        <v>114000</v>
      </c>
      <c r="G51" s="35">
        <v>67</v>
      </c>
      <c r="H51" s="34">
        <f t="shared" si="5"/>
        <v>5.8771929824561408E-4</v>
      </c>
      <c r="I51" s="23">
        <v>112000</v>
      </c>
      <c r="J51" s="35">
        <v>45</v>
      </c>
      <c r="K51" s="34">
        <f t="shared" si="6"/>
        <v>4.0178571428571428E-4</v>
      </c>
    </row>
    <row r="52" spans="1:11" ht="23.25" customHeight="1" x14ac:dyDescent="0.15">
      <c r="A52" s="110"/>
      <c r="B52" s="11" t="s">
        <v>39</v>
      </c>
      <c r="C52" s="60">
        <v>116311</v>
      </c>
      <c r="D52" s="52">
        <v>141</v>
      </c>
      <c r="E52" s="72">
        <f t="shared" si="9"/>
        <v>1.2122671114511954E-3</v>
      </c>
      <c r="F52" s="42">
        <v>119535</v>
      </c>
      <c r="G52" s="35">
        <v>90</v>
      </c>
      <c r="H52" s="34">
        <f t="shared" si="5"/>
        <v>7.5291755552766974E-4</v>
      </c>
      <c r="I52" s="23">
        <v>118157</v>
      </c>
      <c r="J52" s="35">
        <v>71</v>
      </c>
      <c r="K52" s="34">
        <f t="shared" si="6"/>
        <v>6.0089541880718029E-4</v>
      </c>
    </row>
    <row r="53" spans="1:11" ht="23.25" customHeight="1" x14ac:dyDescent="0.15">
      <c r="A53" s="110"/>
      <c r="B53" s="11" t="s">
        <v>55</v>
      </c>
      <c r="C53" s="60">
        <v>393957</v>
      </c>
      <c r="D53" s="52">
        <v>19389</v>
      </c>
      <c r="E53" s="72">
        <f t="shared" si="9"/>
        <v>4.9216031191221379E-2</v>
      </c>
      <c r="F53" s="42">
        <v>387432</v>
      </c>
      <c r="G53" s="35">
        <v>16651</v>
      </c>
      <c r="H53" s="34">
        <f t="shared" si="5"/>
        <v>4.2977864502674018E-2</v>
      </c>
      <c r="I53" s="23">
        <v>389188</v>
      </c>
      <c r="J53" s="35">
        <v>11454</v>
      </c>
      <c r="K53" s="34">
        <f t="shared" si="6"/>
        <v>2.9430506593214591E-2</v>
      </c>
    </row>
    <row r="54" spans="1:11" ht="39" customHeight="1" x14ac:dyDescent="0.15">
      <c r="A54" s="110"/>
      <c r="B54" s="11" t="s">
        <v>42</v>
      </c>
      <c r="C54" s="60">
        <v>164343</v>
      </c>
      <c r="D54" s="52">
        <v>5901</v>
      </c>
      <c r="E54" s="72">
        <f t="shared" si="9"/>
        <v>3.5906609956006648E-2</v>
      </c>
      <c r="F54" s="42">
        <v>119070</v>
      </c>
      <c r="G54" s="35">
        <v>3592</v>
      </c>
      <c r="H54" s="34">
        <f t="shared" si="5"/>
        <v>3.0167128579826993E-2</v>
      </c>
      <c r="I54" s="23">
        <v>97489</v>
      </c>
      <c r="J54" s="35">
        <v>2199</v>
      </c>
      <c r="K54" s="34">
        <f t="shared" si="6"/>
        <v>2.2556390977443608E-2</v>
      </c>
    </row>
    <row r="55" spans="1:11" ht="46.5" customHeight="1" x14ac:dyDescent="0.15">
      <c r="A55" s="110"/>
      <c r="B55" s="11" t="s">
        <v>43</v>
      </c>
      <c r="C55" s="60">
        <v>82572</v>
      </c>
      <c r="D55" s="52">
        <v>4050</v>
      </c>
      <c r="E55" s="72">
        <f t="shared" si="9"/>
        <v>4.9048103473332362E-2</v>
      </c>
      <c r="F55" s="42">
        <v>78702</v>
      </c>
      <c r="G55" s="35">
        <v>2495</v>
      </c>
      <c r="H55" s="34">
        <f t="shared" si="5"/>
        <v>3.170186272267541E-2</v>
      </c>
      <c r="I55" s="23">
        <v>81115</v>
      </c>
      <c r="J55" s="35">
        <v>1805</v>
      </c>
      <c r="K55" s="34">
        <f t="shared" si="6"/>
        <v>2.2252357763668865E-2</v>
      </c>
    </row>
    <row r="56" spans="1:11" ht="39" customHeight="1" x14ac:dyDescent="0.15">
      <c r="A56" s="110"/>
      <c r="B56" s="39" t="s">
        <v>47</v>
      </c>
      <c r="C56" s="60">
        <v>58307</v>
      </c>
      <c r="D56" s="52">
        <v>748</v>
      </c>
      <c r="E56" s="72">
        <f t="shared" si="9"/>
        <v>1.2828648361260226E-2</v>
      </c>
      <c r="F56" s="68">
        <v>59159</v>
      </c>
      <c r="G56" s="44">
        <v>468</v>
      </c>
      <c r="H56" s="34">
        <f t="shared" si="5"/>
        <v>7.9108842272519811E-3</v>
      </c>
      <c r="I56" s="43">
        <v>73481</v>
      </c>
      <c r="J56" s="44">
        <v>331</v>
      </c>
      <c r="K56" s="34">
        <f t="shared" si="6"/>
        <v>4.5045658061267542E-3</v>
      </c>
    </row>
    <row r="57" spans="1:11" ht="39" customHeight="1" x14ac:dyDescent="0.15">
      <c r="A57" s="110"/>
      <c r="B57" s="39" t="s">
        <v>48</v>
      </c>
      <c r="C57" s="60">
        <v>235626</v>
      </c>
      <c r="D57" s="52">
        <v>8054</v>
      </c>
      <c r="E57" s="72">
        <f t="shared" si="9"/>
        <v>3.4181287294271431E-2</v>
      </c>
      <c r="F57" s="68">
        <v>210567</v>
      </c>
      <c r="G57" s="44">
        <v>2982</v>
      </c>
      <c r="H57" s="34">
        <f t="shared" si="5"/>
        <v>1.4161763239254015E-2</v>
      </c>
      <c r="I57" s="43" t="s">
        <v>50</v>
      </c>
      <c r="J57" s="44" t="s">
        <v>50</v>
      </c>
      <c r="K57" s="36" t="s">
        <v>51</v>
      </c>
    </row>
    <row r="58" spans="1:11" ht="46.5" customHeight="1" thickBot="1" x14ac:dyDescent="0.2">
      <c r="A58" s="110"/>
      <c r="B58" s="12" t="s">
        <v>49</v>
      </c>
      <c r="C58" s="61">
        <v>681291</v>
      </c>
      <c r="D58" s="57">
        <v>27055</v>
      </c>
      <c r="E58" s="73">
        <f t="shared" si="9"/>
        <v>3.9711371499109777E-2</v>
      </c>
      <c r="F58" s="69">
        <v>662128</v>
      </c>
      <c r="G58" s="25">
        <v>8386</v>
      </c>
      <c r="H58" s="22">
        <f t="shared" si="5"/>
        <v>1.2665224850784139E-2</v>
      </c>
      <c r="I58" s="24" t="s">
        <v>50</v>
      </c>
      <c r="J58" s="25" t="s">
        <v>50</v>
      </c>
      <c r="K58" s="40" t="s">
        <v>50</v>
      </c>
    </row>
    <row r="59" spans="1:11" ht="24" customHeight="1" thickTop="1" thickBot="1" x14ac:dyDescent="0.2">
      <c r="A59" s="123"/>
      <c r="B59" s="84" t="s">
        <v>8</v>
      </c>
      <c r="C59" s="80">
        <f>SUM(C27:C58)</f>
        <v>156652411</v>
      </c>
      <c r="D59" s="76">
        <f>SUM(D27:D58)</f>
        <v>13983418</v>
      </c>
      <c r="E59" s="77">
        <f t="shared" si="9"/>
        <v>8.9263982027062455E-2</v>
      </c>
      <c r="F59" s="85">
        <f>SUM(F27:F58)</f>
        <v>154494648</v>
      </c>
      <c r="G59" s="76">
        <f>SUM(G27:G58)</f>
        <v>10652387</v>
      </c>
      <c r="H59" s="77">
        <f>G59/F59</f>
        <v>6.8949877150436947E-2</v>
      </c>
      <c r="I59" s="80">
        <f>SUM(I27:I58)</f>
        <v>150000886</v>
      </c>
      <c r="J59" s="76">
        <f>SUM(J27:J58)</f>
        <v>8407728</v>
      </c>
      <c r="K59" s="77">
        <f>J59/I59</f>
        <v>5.6051188924310755E-2</v>
      </c>
    </row>
    <row r="60" spans="1:11" ht="39" customHeight="1" thickBot="1" x14ac:dyDescent="0.2">
      <c r="A60" s="2" t="s">
        <v>20</v>
      </c>
      <c r="B60" s="97" t="s">
        <v>21</v>
      </c>
      <c r="C60" s="98">
        <v>1365627</v>
      </c>
      <c r="D60" s="99">
        <v>837336</v>
      </c>
      <c r="E60" s="100">
        <f t="shared" si="9"/>
        <v>0.61315132170058151</v>
      </c>
      <c r="F60" s="98">
        <v>1362669</v>
      </c>
      <c r="G60" s="99">
        <v>818536</v>
      </c>
      <c r="H60" s="100">
        <f t="shared" ref="H60" si="10">G60/F60</f>
        <v>0.60068585988233381</v>
      </c>
      <c r="I60" s="98">
        <v>1499114</v>
      </c>
      <c r="J60" s="99">
        <v>913100</v>
      </c>
      <c r="K60" s="100">
        <f t="shared" si="6"/>
        <v>0.60909310432695574</v>
      </c>
    </row>
    <row r="61" spans="1:11" ht="24" customHeight="1" x14ac:dyDescent="0.15">
      <c r="A61" s="109" t="s">
        <v>60</v>
      </c>
      <c r="B61" s="50" t="s">
        <v>53</v>
      </c>
      <c r="C61" s="23">
        <v>14998</v>
      </c>
      <c r="D61" s="42">
        <v>0</v>
      </c>
      <c r="E61" s="90">
        <f t="shared" si="9"/>
        <v>0</v>
      </c>
      <c r="F61" s="23">
        <v>14844</v>
      </c>
      <c r="G61" s="42">
        <v>0</v>
      </c>
      <c r="H61" s="90">
        <f>G61/F61</f>
        <v>0</v>
      </c>
      <c r="I61" s="23">
        <v>15845</v>
      </c>
      <c r="J61" s="42">
        <v>0</v>
      </c>
      <c r="K61" s="90">
        <f t="shared" si="6"/>
        <v>0</v>
      </c>
    </row>
    <row r="62" spans="1:11" ht="24" customHeight="1" x14ac:dyDescent="0.15">
      <c r="A62" s="110"/>
      <c r="B62" s="50" t="s">
        <v>52</v>
      </c>
      <c r="C62" s="23">
        <v>283</v>
      </c>
      <c r="D62" s="42">
        <v>0</v>
      </c>
      <c r="E62" s="90">
        <f t="shared" ref="E62:E63" si="11">D62/C62</f>
        <v>0</v>
      </c>
      <c r="F62" s="23">
        <v>321</v>
      </c>
      <c r="G62" s="42">
        <v>0</v>
      </c>
      <c r="H62" s="90">
        <f t="shared" ref="H62" si="12">G62/F62</f>
        <v>0</v>
      </c>
      <c r="I62" s="23">
        <v>397</v>
      </c>
      <c r="J62" s="42">
        <v>0</v>
      </c>
      <c r="K62" s="90">
        <f t="shared" si="6"/>
        <v>0</v>
      </c>
    </row>
    <row r="63" spans="1:11" ht="24" customHeight="1" x14ac:dyDescent="0.15">
      <c r="A63" s="110"/>
      <c r="B63" s="91" t="s">
        <v>69</v>
      </c>
      <c r="C63" s="23">
        <v>237585</v>
      </c>
      <c r="D63" s="35">
        <v>194891</v>
      </c>
      <c r="E63" s="90">
        <f t="shared" si="11"/>
        <v>0.82030010312098833</v>
      </c>
      <c r="F63" s="23">
        <v>229809</v>
      </c>
      <c r="G63" s="35">
        <v>184148</v>
      </c>
      <c r="H63" s="90">
        <f>G63/F63</f>
        <v>0.80130891305388385</v>
      </c>
      <c r="I63" s="23">
        <v>148729</v>
      </c>
      <c r="J63" s="35">
        <v>97387</v>
      </c>
      <c r="K63" s="90">
        <f>J63/I63</f>
        <v>0.65479496265018922</v>
      </c>
    </row>
    <row r="64" spans="1:11" ht="24" customHeight="1" x14ac:dyDescent="0.15">
      <c r="A64" s="110"/>
      <c r="B64" s="50" t="s">
        <v>70</v>
      </c>
      <c r="C64" s="23">
        <v>130962</v>
      </c>
      <c r="D64" s="35">
        <v>90679</v>
      </c>
      <c r="E64" s="92">
        <f t="shared" ref="E64" si="13">D64/C64</f>
        <v>0.69240695774346761</v>
      </c>
      <c r="F64" s="23">
        <v>93630</v>
      </c>
      <c r="G64" s="35">
        <v>56327</v>
      </c>
      <c r="H64" s="92">
        <f>G64/F64</f>
        <v>0.60159137028730103</v>
      </c>
      <c r="I64" s="23">
        <v>127849</v>
      </c>
      <c r="J64" s="35">
        <v>87312</v>
      </c>
      <c r="K64" s="92">
        <f>J64/I64</f>
        <v>0.68293064474497256</v>
      </c>
    </row>
    <row r="65" spans="1:11" ht="24" customHeight="1" thickBot="1" x14ac:dyDescent="0.2">
      <c r="A65" s="111"/>
      <c r="B65" s="93" t="s">
        <v>22</v>
      </c>
      <c r="C65" s="94">
        <v>301538</v>
      </c>
      <c r="D65" s="95">
        <v>268904</v>
      </c>
      <c r="E65" s="96">
        <f t="shared" ref="E65" si="14">D65/C65</f>
        <v>0.89177483434923621</v>
      </c>
      <c r="F65" s="94">
        <v>280925</v>
      </c>
      <c r="G65" s="95">
        <v>246745</v>
      </c>
      <c r="H65" s="96">
        <f t="shared" ref="H65" si="15">G65/F65</f>
        <v>0.87833051526208061</v>
      </c>
      <c r="I65" s="94">
        <v>273105</v>
      </c>
      <c r="J65" s="95">
        <v>216299</v>
      </c>
      <c r="K65" s="96">
        <f>J65/I65</f>
        <v>0.79199941414474284</v>
      </c>
    </row>
    <row r="66" spans="1:11" ht="24" customHeight="1" thickTop="1" thickBot="1" x14ac:dyDescent="0.2">
      <c r="A66" s="86" t="s">
        <v>75</v>
      </c>
      <c r="B66" s="87"/>
      <c r="C66" s="88">
        <f>C10+C26+C59+SUM(C60:C62)+C63+C64+SUM(C65:C65)</f>
        <v>403222027</v>
      </c>
      <c r="D66" s="89">
        <f>D10+D26+D59+SUM(D60:D62)+D63+D64+SUM(D65:D65)</f>
        <v>174681859</v>
      </c>
      <c r="E66" s="77">
        <f>D66/C66</f>
        <v>0.4332150708621878</v>
      </c>
      <c r="F66" s="88">
        <f>F10+F26+F59+SUM(F60:F62)+F63+F64+SUM(F65:F65)</f>
        <v>394922097</v>
      </c>
      <c r="G66" s="89">
        <f>G10+G26+G59+SUM(G60:G62)+G63+G64+SUM(G65:G65)</f>
        <v>162578907</v>
      </c>
      <c r="H66" s="77">
        <f>G66/F66</f>
        <v>0.41167336098693913</v>
      </c>
      <c r="I66" s="88">
        <f>I10+I26+I59+SUM(I60:I62)+I63+I64+SUM(I65:I65)</f>
        <v>381067626</v>
      </c>
      <c r="J66" s="89">
        <f>J10+J26+J59+SUM(J60:J62)+J63+J64+SUM(J65:J65)</f>
        <v>148941126</v>
      </c>
      <c r="K66" s="77">
        <f>J66/I66</f>
        <v>0.39085221582166102</v>
      </c>
    </row>
    <row r="67" spans="1:11" x14ac:dyDescent="0.15">
      <c r="A67" s="6"/>
      <c r="B67" s="6"/>
      <c r="C67" s="7"/>
      <c r="D67" s="8"/>
      <c r="E67" s="9"/>
      <c r="F67" s="9"/>
      <c r="G67" s="9"/>
      <c r="H67" s="9"/>
      <c r="I67" s="7"/>
      <c r="J67" s="8"/>
      <c r="K67" s="9"/>
    </row>
    <row r="68" spans="1:11" x14ac:dyDescent="0.15">
      <c r="A68" s="70" t="s">
        <v>71</v>
      </c>
      <c r="B68" s="4"/>
      <c r="C68" s="4"/>
      <c r="D68" s="3"/>
      <c r="E68" s="5"/>
      <c r="F68" s="5"/>
      <c r="G68" s="5"/>
      <c r="H68" s="5"/>
      <c r="I68" s="4"/>
      <c r="J68" s="3"/>
      <c r="K68" s="5"/>
    </row>
    <row r="69" spans="1:11" x14ac:dyDescent="0.15">
      <c r="A69" s="4" t="s">
        <v>72</v>
      </c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x14ac:dyDescent="0.15">
      <c r="A70" s="3" t="s">
        <v>74</v>
      </c>
      <c r="B70" s="45"/>
      <c r="C70" s="45"/>
      <c r="D70" s="45"/>
      <c r="E70" s="45"/>
      <c r="F70" s="45"/>
      <c r="G70" s="45"/>
      <c r="H70" s="45"/>
      <c r="I70" s="45"/>
      <c r="J70" s="45"/>
      <c r="K70" s="45"/>
    </row>
    <row r="72" spans="1:11" x14ac:dyDescent="0.15">
      <c r="C72" s="15"/>
      <c r="I72" s="15"/>
    </row>
    <row r="73" spans="1:11" x14ac:dyDescent="0.15">
      <c r="C73" s="14"/>
      <c r="I73" s="14"/>
    </row>
    <row r="74" spans="1:11" x14ac:dyDescent="0.15">
      <c r="C74" s="15"/>
      <c r="I74" s="15"/>
    </row>
  </sheetData>
  <mergeCells count="19">
    <mergeCell ref="J17:J22"/>
    <mergeCell ref="K17:K22"/>
    <mergeCell ref="A27:A59"/>
    <mergeCell ref="F17:F22"/>
    <mergeCell ref="G17:G22"/>
    <mergeCell ref="H17:H22"/>
    <mergeCell ref="A61:A65"/>
    <mergeCell ref="I17:I22"/>
    <mergeCell ref="A5:A10"/>
    <mergeCell ref="A11:A26"/>
    <mergeCell ref="C17:C22"/>
    <mergeCell ref="D17:D22"/>
    <mergeCell ref="E17:E22"/>
    <mergeCell ref="A2:K2"/>
    <mergeCell ref="A3:A4"/>
    <mergeCell ref="B3:B4"/>
    <mergeCell ref="C3:E3"/>
    <mergeCell ref="F3:H3"/>
    <mergeCell ref="I3:K3"/>
  </mergeCells>
  <phoneticPr fontId="10"/>
  <pageMargins left="0.51181102362204722" right="0.51181102362204722" top="0.39370078740157483" bottom="0.35433070866141736" header="0.31496062992125984" footer="0.31496062992125984"/>
  <pageSetup paperSize="9" scale="4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改善促進手続の状況</vt:lpstr>
      <vt:lpstr>改善促進手続の状況!Print_Area</vt:lpstr>
      <vt:lpstr>改善促進手続の状況!Print_Titles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2012-12-03T01:24:09Z</dcterms:created>
  <dcterms:modified xsi:type="dcterms:W3CDTF">2017-02-23T00:36:32Z</dcterms:modified>
</cp:coreProperties>
</file>