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2" yWindow="24" windowWidth="11568" windowHeight="9600"/>
  </bookViews>
  <sheets>
    <sheet name="ｲ　級別最低・最高号給" sheetId="7" r:id="rId1"/>
    <sheet name="ﾛ　級別職員構成" sheetId="8" r:id="rId2"/>
  </sheets>
  <definedNames>
    <definedName name="_xlnm._FilterDatabase" localSheetId="0" hidden="1">'ｲ　級別最低・最高号給'!$A$8:$T$8</definedName>
    <definedName name="_xlnm._FilterDatabase" localSheetId="1" hidden="1">'ﾛ　級別職員構成'!$A$7:$V$7</definedName>
    <definedName name="_xlnm.Print_Area" localSheetId="0">'ｲ　級別最低・最高号給'!$A$1:$U$58</definedName>
    <definedName name="_xlnm.Print_Area" localSheetId="1">'ﾛ　級別職員構成'!$A$1:$Z$54</definedName>
    <definedName name="_xlnm.Print_Titles" localSheetId="0">'ｲ　級別最低・最高号給'!$1:$8</definedName>
    <definedName name="_xlnm.Print_Titles" localSheetId="1">'ﾛ　級別職員構成'!$1:$6</definedName>
  </definedNames>
  <calcPr calcId="145621"/>
</workbook>
</file>

<file path=xl/calcChain.xml><?xml version="1.0" encoding="utf-8"?>
<calcChain xmlns="http://schemas.openxmlformats.org/spreadsheetml/2006/main">
  <c r="M8" i="8" l="1"/>
  <c r="L8" i="8"/>
  <c r="O8" i="8"/>
  <c r="N8" i="8"/>
  <c r="P8" i="8"/>
  <c r="Q8" i="8"/>
  <c r="R8" i="8"/>
  <c r="T8" i="8"/>
  <c r="U8" i="8"/>
  <c r="S8" i="8" l="1"/>
  <c r="V47" i="8" l="1"/>
  <c r="AG54" i="8" l="1"/>
  <c r="AF54" i="8"/>
  <c r="AE54" i="8"/>
  <c r="AD54" i="8"/>
  <c r="AC54" i="8"/>
  <c r="AB54" i="8"/>
  <c r="AA54" i="8"/>
  <c r="Z54" i="8"/>
  <c r="Y54" i="8"/>
  <c r="X54" i="8"/>
  <c r="AH54" i="8" s="1"/>
  <c r="L54" i="8"/>
  <c r="T54" i="8" s="1"/>
  <c r="AG53" i="8"/>
  <c r="AF53" i="8"/>
  <c r="AE53" i="8"/>
  <c r="AD53" i="8"/>
  <c r="AC53" i="8"/>
  <c r="AB53" i="8"/>
  <c r="AA53" i="8"/>
  <c r="Z53" i="8"/>
  <c r="Y53" i="8"/>
  <c r="X53" i="8"/>
  <c r="AH53" i="8" s="1"/>
  <c r="L53" i="8"/>
  <c r="T53" i="8" s="1"/>
  <c r="AG52" i="8"/>
  <c r="AF52" i="8"/>
  <c r="AE52" i="8"/>
  <c r="AD52" i="8"/>
  <c r="AC52" i="8"/>
  <c r="AB52" i="8"/>
  <c r="AA52" i="8"/>
  <c r="Z52" i="8"/>
  <c r="Y52" i="8"/>
  <c r="X52" i="8"/>
  <c r="AH52" i="8" s="1"/>
  <c r="L52" i="8"/>
  <c r="Q52" i="8" s="1"/>
  <c r="AG51" i="8"/>
  <c r="AF51" i="8"/>
  <c r="AE51" i="8"/>
  <c r="AD51" i="8"/>
  <c r="AC51" i="8"/>
  <c r="AB51" i="8"/>
  <c r="AA51" i="8"/>
  <c r="Z51" i="8"/>
  <c r="Y51" i="8"/>
  <c r="X51" i="8"/>
  <c r="AH51" i="8" s="1"/>
  <c r="L51" i="8"/>
  <c r="V51" i="8" s="1"/>
  <c r="AG50" i="8"/>
  <c r="AF50" i="8"/>
  <c r="AE50" i="8"/>
  <c r="AD50" i="8"/>
  <c r="AC50" i="8"/>
  <c r="AB50" i="8"/>
  <c r="AA50" i="8"/>
  <c r="Z50" i="8"/>
  <c r="Y50" i="8"/>
  <c r="X50" i="8"/>
  <c r="AH50" i="8" s="1"/>
  <c r="L50" i="8"/>
  <c r="T50" i="8" s="1"/>
  <c r="AG49" i="8"/>
  <c r="AF49" i="8"/>
  <c r="AE49" i="8"/>
  <c r="AD49" i="8"/>
  <c r="AC49" i="8"/>
  <c r="AB49" i="8"/>
  <c r="AA49" i="8"/>
  <c r="Z49" i="8"/>
  <c r="Y49" i="8"/>
  <c r="X49" i="8"/>
  <c r="AH49" i="8" s="1"/>
  <c r="L49" i="8"/>
  <c r="AG48" i="8"/>
  <c r="AF48" i="8"/>
  <c r="AE48" i="8"/>
  <c r="AD48" i="8"/>
  <c r="AC48" i="8"/>
  <c r="AB48" i="8"/>
  <c r="AA48" i="8"/>
  <c r="Z48" i="8"/>
  <c r="Y48" i="8"/>
  <c r="X48" i="8"/>
  <c r="AH48" i="8" s="1"/>
  <c r="L48" i="8"/>
  <c r="M48" i="8" s="1"/>
  <c r="AG47" i="8"/>
  <c r="AF47" i="8"/>
  <c r="AE47" i="8"/>
  <c r="AD47" i="8"/>
  <c r="AC47" i="8"/>
  <c r="AB47" i="8"/>
  <c r="AA47" i="8"/>
  <c r="Z47" i="8"/>
  <c r="Y47" i="8"/>
  <c r="X47" i="8"/>
  <c r="AH47" i="8" s="1"/>
  <c r="L47" i="8"/>
  <c r="AG46" i="8"/>
  <c r="AF46" i="8"/>
  <c r="AE46" i="8"/>
  <c r="AD46" i="8"/>
  <c r="AC46" i="8"/>
  <c r="AB46" i="8"/>
  <c r="AA46" i="8"/>
  <c r="Z46" i="8"/>
  <c r="Y46" i="8"/>
  <c r="X46" i="8"/>
  <c r="AH46" i="8" s="1"/>
  <c r="L46" i="8"/>
  <c r="T46" i="8" s="1"/>
  <c r="AG45" i="8"/>
  <c r="AF45" i="8"/>
  <c r="AE45" i="8"/>
  <c r="AD45" i="8"/>
  <c r="AC45" i="8"/>
  <c r="AB45" i="8"/>
  <c r="AA45" i="8"/>
  <c r="Z45" i="8"/>
  <c r="Y45" i="8"/>
  <c r="X45" i="8"/>
  <c r="AH45" i="8" s="1"/>
  <c r="L45" i="8"/>
  <c r="P45" i="8" s="1"/>
  <c r="AG44" i="8"/>
  <c r="AF44" i="8"/>
  <c r="AE44" i="8"/>
  <c r="AD44" i="8"/>
  <c r="AC44" i="8"/>
  <c r="AB44" i="8"/>
  <c r="AA44" i="8"/>
  <c r="Z44" i="8"/>
  <c r="Y44" i="8"/>
  <c r="X44" i="8"/>
  <c r="AH44" i="8" s="1"/>
  <c r="L44" i="8"/>
  <c r="AG43" i="8"/>
  <c r="AF43" i="8"/>
  <c r="AE43" i="8"/>
  <c r="AD43" i="8"/>
  <c r="AC43" i="8"/>
  <c r="AB43" i="8"/>
  <c r="AA43" i="8"/>
  <c r="Z43" i="8"/>
  <c r="Y43" i="8"/>
  <c r="X43" i="8"/>
  <c r="AH43" i="8" s="1"/>
  <c r="L43" i="8"/>
  <c r="AG42" i="8"/>
  <c r="AF42" i="8"/>
  <c r="AE42" i="8"/>
  <c r="AD42" i="8"/>
  <c r="AC42" i="8"/>
  <c r="AB42" i="8"/>
  <c r="AA42" i="8"/>
  <c r="Z42" i="8"/>
  <c r="Y42" i="8"/>
  <c r="X42" i="8"/>
  <c r="AH42" i="8" s="1"/>
  <c r="L42" i="8"/>
  <c r="T42" i="8" s="1"/>
  <c r="AG41" i="8"/>
  <c r="AF41" i="8"/>
  <c r="AE41" i="8"/>
  <c r="AD41" i="8"/>
  <c r="AC41" i="8"/>
  <c r="AB41" i="8"/>
  <c r="AA41" i="8"/>
  <c r="Z41" i="8"/>
  <c r="Y41" i="8"/>
  <c r="X41" i="8"/>
  <c r="AH41" i="8" s="1"/>
  <c r="L41" i="8"/>
  <c r="S41" i="8" s="1"/>
  <c r="AG40" i="8"/>
  <c r="AF40" i="8"/>
  <c r="AE40" i="8"/>
  <c r="AD40" i="8"/>
  <c r="AC40" i="8"/>
  <c r="AB40" i="8"/>
  <c r="AA40" i="8"/>
  <c r="Z40" i="8"/>
  <c r="Y40" i="8"/>
  <c r="X40" i="8"/>
  <c r="AH40" i="8" s="1"/>
  <c r="L40" i="8"/>
  <c r="U40" i="8" s="1"/>
  <c r="AG39" i="8"/>
  <c r="AF39" i="8"/>
  <c r="AE39" i="8"/>
  <c r="AD39" i="8"/>
  <c r="AC39" i="8"/>
  <c r="AB39" i="8"/>
  <c r="AA39" i="8"/>
  <c r="Z39" i="8"/>
  <c r="Y39" i="8"/>
  <c r="X39" i="8"/>
  <c r="AH39" i="8" s="1"/>
  <c r="L39" i="8"/>
  <c r="Q39" i="8" s="1"/>
  <c r="AG38" i="8"/>
  <c r="AF38" i="8"/>
  <c r="AE38" i="8"/>
  <c r="AD38" i="8"/>
  <c r="AC38" i="8"/>
  <c r="AB38" i="8"/>
  <c r="AA38" i="8"/>
  <c r="Z38" i="8"/>
  <c r="Y38" i="8"/>
  <c r="X38" i="8"/>
  <c r="AH38" i="8" s="1"/>
  <c r="L38" i="8"/>
  <c r="T38" i="8" s="1"/>
  <c r="AG37" i="8"/>
  <c r="AF37" i="8"/>
  <c r="AE37" i="8"/>
  <c r="AD37" i="8"/>
  <c r="AC37" i="8"/>
  <c r="AB37" i="8"/>
  <c r="AA37" i="8"/>
  <c r="Z37" i="8"/>
  <c r="Y37" i="8"/>
  <c r="X37" i="8"/>
  <c r="AH37" i="8" s="1"/>
  <c r="L37" i="8"/>
  <c r="AG36" i="8"/>
  <c r="AF36" i="8"/>
  <c r="AE36" i="8"/>
  <c r="AD36" i="8"/>
  <c r="AC36" i="8"/>
  <c r="AB36" i="8"/>
  <c r="AA36" i="8"/>
  <c r="Z36" i="8"/>
  <c r="Y36" i="8"/>
  <c r="X36" i="8"/>
  <c r="AH36" i="8" s="1"/>
  <c r="L36" i="8"/>
  <c r="P36" i="8" s="1"/>
  <c r="AG35" i="8"/>
  <c r="AF35" i="8"/>
  <c r="AE35" i="8"/>
  <c r="AD35" i="8"/>
  <c r="AC35" i="8"/>
  <c r="AB35" i="8"/>
  <c r="AA35" i="8"/>
  <c r="Z35" i="8"/>
  <c r="Y35" i="8"/>
  <c r="X35" i="8"/>
  <c r="AH35" i="8" s="1"/>
  <c r="L35" i="8"/>
  <c r="AG34" i="8"/>
  <c r="AF34" i="8"/>
  <c r="AE34" i="8"/>
  <c r="AD34" i="8"/>
  <c r="AC34" i="8"/>
  <c r="AB34" i="8"/>
  <c r="AA34" i="8"/>
  <c r="Z34" i="8"/>
  <c r="Y34" i="8"/>
  <c r="X34" i="8"/>
  <c r="AH34" i="8" s="1"/>
  <c r="L34" i="8"/>
  <c r="AG33" i="8"/>
  <c r="AF33" i="8"/>
  <c r="AE33" i="8"/>
  <c r="AD33" i="8"/>
  <c r="AC33" i="8"/>
  <c r="AB33" i="8"/>
  <c r="AA33" i="8"/>
  <c r="Z33" i="8"/>
  <c r="Y33" i="8"/>
  <c r="X33" i="8"/>
  <c r="AH33" i="8" s="1"/>
  <c r="L33" i="8"/>
  <c r="AG32" i="8"/>
  <c r="AF32" i="8"/>
  <c r="AE32" i="8"/>
  <c r="AD32" i="8"/>
  <c r="AC32" i="8"/>
  <c r="AB32" i="8"/>
  <c r="AA32" i="8"/>
  <c r="Z32" i="8"/>
  <c r="Y32" i="8"/>
  <c r="X32" i="8"/>
  <c r="AH32" i="8" s="1"/>
  <c r="L32" i="8"/>
  <c r="AG31" i="8"/>
  <c r="AF31" i="8"/>
  <c r="AE31" i="8"/>
  <c r="AD31" i="8"/>
  <c r="AC31" i="8"/>
  <c r="AB31" i="8"/>
  <c r="AA31" i="8"/>
  <c r="Z31" i="8"/>
  <c r="Y31" i="8"/>
  <c r="X31" i="8"/>
  <c r="AH31" i="8" s="1"/>
  <c r="L31" i="8"/>
  <c r="R31" i="8" s="1"/>
  <c r="AG30" i="8"/>
  <c r="AF30" i="8"/>
  <c r="AE30" i="8"/>
  <c r="AD30" i="8"/>
  <c r="AC30" i="8"/>
  <c r="AB30" i="8"/>
  <c r="AA30" i="8"/>
  <c r="Z30" i="8"/>
  <c r="Y30" i="8"/>
  <c r="X30" i="8"/>
  <c r="AH30" i="8" s="1"/>
  <c r="L30" i="8"/>
  <c r="T30" i="8" s="1"/>
  <c r="AG29" i="8"/>
  <c r="AF29" i="8"/>
  <c r="AE29" i="8"/>
  <c r="AD29" i="8"/>
  <c r="AC29" i="8"/>
  <c r="AB29" i="8"/>
  <c r="AA29" i="8"/>
  <c r="Z29" i="8"/>
  <c r="Y29" i="8"/>
  <c r="X29" i="8"/>
  <c r="AH29" i="8" s="1"/>
  <c r="L29" i="8"/>
  <c r="T29" i="8" s="1"/>
  <c r="AG28" i="8"/>
  <c r="AF28" i="8"/>
  <c r="AE28" i="8"/>
  <c r="AD28" i="8"/>
  <c r="AC28" i="8"/>
  <c r="AB28" i="8"/>
  <c r="AA28" i="8"/>
  <c r="Z28" i="8"/>
  <c r="Y28" i="8"/>
  <c r="X28" i="8"/>
  <c r="AH28" i="8" s="1"/>
  <c r="L28" i="8"/>
  <c r="S28" i="8" s="1"/>
  <c r="AG27" i="8"/>
  <c r="AF27" i="8"/>
  <c r="AE27" i="8"/>
  <c r="AD27" i="8"/>
  <c r="AC27" i="8"/>
  <c r="AB27" i="8"/>
  <c r="AA27" i="8"/>
  <c r="Z27" i="8"/>
  <c r="Y27" i="8"/>
  <c r="X27" i="8"/>
  <c r="AH27" i="8" s="1"/>
  <c r="L27" i="8"/>
  <c r="Q27" i="8" s="1"/>
  <c r="AG26" i="8"/>
  <c r="AF26" i="8"/>
  <c r="AE26" i="8"/>
  <c r="AD26" i="8"/>
  <c r="AC26" i="8"/>
  <c r="AB26" i="8"/>
  <c r="AA26" i="8"/>
  <c r="Z26" i="8"/>
  <c r="Y26" i="8"/>
  <c r="X26" i="8"/>
  <c r="AH26" i="8" s="1"/>
  <c r="L26" i="8"/>
  <c r="T26" i="8" s="1"/>
  <c r="AG25" i="8"/>
  <c r="AF25" i="8"/>
  <c r="AE25" i="8"/>
  <c r="AD25" i="8"/>
  <c r="AC25" i="8"/>
  <c r="AB25" i="8"/>
  <c r="AA25" i="8"/>
  <c r="Z25" i="8"/>
  <c r="Y25" i="8"/>
  <c r="X25" i="8"/>
  <c r="AH25" i="8" s="1"/>
  <c r="L25" i="8"/>
  <c r="T25" i="8" s="1"/>
  <c r="AG24" i="8"/>
  <c r="AF24" i="8"/>
  <c r="AE24" i="8"/>
  <c r="AD24" i="8"/>
  <c r="AC24" i="8"/>
  <c r="AB24" i="8"/>
  <c r="AA24" i="8"/>
  <c r="Z24" i="8"/>
  <c r="Y24" i="8"/>
  <c r="X24" i="8"/>
  <c r="AH24" i="8" s="1"/>
  <c r="L24" i="8"/>
  <c r="AG23" i="8"/>
  <c r="AF23" i="8"/>
  <c r="AE23" i="8"/>
  <c r="AD23" i="8"/>
  <c r="AC23" i="8"/>
  <c r="AB23" i="8"/>
  <c r="AA23" i="8"/>
  <c r="Z23" i="8"/>
  <c r="Y23" i="8"/>
  <c r="X23" i="8"/>
  <c r="AH23" i="8" s="1"/>
  <c r="L23" i="8"/>
  <c r="R23" i="8" s="1"/>
  <c r="AG22" i="8"/>
  <c r="AF22" i="8"/>
  <c r="AE22" i="8"/>
  <c r="AD22" i="8"/>
  <c r="AC22" i="8"/>
  <c r="AB22" i="8"/>
  <c r="AA22" i="8"/>
  <c r="Z22" i="8"/>
  <c r="Y22" i="8"/>
  <c r="X22" i="8"/>
  <c r="AH22" i="8" s="1"/>
  <c r="L22" i="8"/>
  <c r="T22" i="8" s="1"/>
  <c r="AG21" i="8"/>
  <c r="AF21" i="8"/>
  <c r="AE21" i="8"/>
  <c r="AD21" i="8"/>
  <c r="AC21" i="8"/>
  <c r="AB21" i="8"/>
  <c r="AA21" i="8"/>
  <c r="Z21" i="8"/>
  <c r="Y21" i="8"/>
  <c r="X21" i="8"/>
  <c r="AH21" i="8" s="1"/>
  <c r="L21" i="8"/>
  <c r="P21" i="8" s="1"/>
  <c r="AG20" i="8"/>
  <c r="AF20" i="8"/>
  <c r="AE20" i="8"/>
  <c r="AD20" i="8"/>
  <c r="AC20" i="8"/>
  <c r="AB20" i="8"/>
  <c r="AA20" i="8"/>
  <c r="Z20" i="8"/>
  <c r="Y20" i="8"/>
  <c r="X20" i="8"/>
  <c r="AH20" i="8" s="1"/>
  <c r="L20" i="8"/>
  <c r="AG19" i="8"/>
  <c r="AF19" i="8"/>
  <c r="AE19" i="8"/>
  <c r="AD19" i="8"/>
  <c r="AC19" i="8"/>
  <c r="AB19" i="8"/>
  <c r="AA19" i="8"/>
  <c r="Z19" i="8"/>
  <c r="Y19" i="8"/>
  <c r="X19" i="8"/>
  <c r="AH19" i="8" s="1"/>
  <c r="L19" i="8"/>
  <c r="P19" i="8" s="1"/>
  <c r="AG18" i="8"/>
  <c r="AF18" i="8"/>
  <c r="AE18" i="8"/>
  <c r="AD18" i="8"/>
  <c r="AC18" i="8"/>
  <c r="AB18" i="8"/>
  <c r="AA18" i="8"/>
  <c r="Z18" i="8"/>
  <c r="Y18" i="8"/>
  <c r="X18" i="8"/>
  <c r="AH18" i="8" s="1"/>
  <c r="L18" i="8"/>
  <c r="T18" i="8" s="1"/>
  <c r="AG17" i="8"/>
  <c r="AF17" i="8"/>
  <c r="AE17" i="8"/>
  <c r="AD17" i="8"/>
  <c r="AC17" i="8"/>
  <c r="AB17" i="8"/>
  <c r="AA17" i="8"/>
  <c r="Z17" i="8"/>
  <c r="Y17" i="8"/>
  <c r="X17" i="8"/>
  <c r="AH17" i="8" s="1"/>
  <c r="L17" i="8"/>
  <c r="T17" i="8" s="1"/>
  <c r="AG16" i="8"/>
  <c r="AF16" i="8"/>
  <c r="AE16" i="8"/>
  <c r="AD16" i="8"/>
  <c r="AC16" i="8"/>
  <c r="AB16" i="8"/>
  <c r="AA16" i="8"/>
  <c r="Z16" i="8"/>
  <c r="Y16" i="8"/>
  <c r="X16" i="8"/>
  <c r="AH16" i="8" s="1"/>
  <c r="L16" i="8"/>
  <c r="AG15" i="8"/>
  <c r="AF15" i="8"/>
  <c r="AE15" i="8"/>
  <c r="AD15" i="8"/>
  <c r="AC15" i="8"/>
  <c r="AB15" i="8"/>
  <c r="AA15" i="8"/>
  <c r="Z15" i="8"/>
  <c r="Y15" i="8"/>
  <c r="X15" i="8"/>
  <c r="AH15" i="8" s="1"/>
  <c r="L15" i="8"/>
  <c r="T15" i="8" s="1"/>
  <c r="AG14" i="8"/>
  <c r="AF14" i="8"/>
  <c r="AE14" i="8"/>
  <c r="AD14" i="8"/>
  <c r="AC14" i="8"/>
  <c r="AB14" i="8"/>
  <c r="AA14" i="8"/>
  <c r="Z14" i="8"/>
  <c r="Y14" i="8"/>
  <c r="X14" i="8"/>
  <c r="AH14" i="8" s="1"/>
  <c r="L14" i="8"/>
  <c r="T14" i="8" s="1"/>
  <c r="AG13" i="8"/>
  <c r="AF13" i="8"/>
  <c r="AE13" i="8"/>
  <c r="AD13" i="8"/>
  <c r="AC13" i="8"/>
  <c r="AB13" i="8"/>
  <c r="AA13" i="8"/>
  <c r="Z13" i="8"/>
  <c r="Y13" i="8"/>
  <c r="X13" i="8"/>
  <c r="AH13" i="8" s="1"/>
  <c r="L13" i="8"/>
  <c r="U13" i="8" s="1"/>
  <c r="AG12" i="8"/>
  <c r="AF12" i="8"/>
  <c r="AE12" i="8"/>
  <c r="AD12" i="8"/>
  <c r="AC12" i="8"/>
  <c r="AB12" i="8"/>
  <c r="AA12" i="8"/>
  <c r="Z12" i="8"/>
  <c r="Y12" i="8"/>
  <c r="X12" i="8"/>
  <c r="AH12" i="8" s="1"/>
  <c r="L12" i="8"/>
  <c r="V12" i="8" s="1"/>
  <c r="AG11" i="8"/>
  <c r="AF11" i="8"/>
  <c r="AE11" i="8"/>
  <c r="AD11" i="8"/>
  <c r="AC11" i="8"/>
  <c r="AB11" i="8"/>
  <c r="AA11" i="8"/>
  <c r="Z11" i="8"/>
  <c r="Y11" i="8"/>
  <c r="X11" i="8"/>
  <c r="AH11" i="8" s="1"/>
  <c r="L11" i="8"/>
  <c r="T11" i="8" s="1"/>
  <c r="AG10" i="8"/>
  <c r="AF10" i="8"/>
  <c r="AE10" i="8"/>
  <c r="AD10" i="8"/>
  <c r="AC10" i="8"/>
  <c r="AB10" i="8"/>
  <c r="AA10" i="8"/>
  <c r="Z10" i="8"/>
  <c r="Y10" i="8"/>
  <c r="X10" i="8"/>
  <c r="AH10" i="8" s="1"/>
  <c r="L10" i="8"/>
  <c r="P10" i="8" s="1"/>
  <c r="AG9" i="8"/>
  <c r="AF9" i="8"/>
  <c r="AE9" i="8"/>
  <c r="AD9" i="8"/>
  <c r="AC9" i="8"/>
  <c r="AB9" i="8"/>
  <c r="AA9" i="8"/>
  <c r="Z9" i="8"/>
  <c r="Y9" i="8"/>
  <c r="X9" i="8"/>
  <c r="AH9" i="8" s="1"/>
  <c r="L9" i="8"/>
  <c r="Q9" i="8" s="1"/>
  <c r="AG8" i="8"/>
  <c r="AF8" i="8"/>
  <c r="AE8" i="8"/>
  <c r="AD8" i="8"/>
  <c r="AC8" i="8"/>
  <c r="AB8" i="8"/>
  <c r="AA8" i="8"/>
  <c r="Z8" i="8"/>
  <c r="Y8" i="8"/>
  <c r="X8" i="8"/>
  <c r="AH8" i="8" s="1"/>
  <c r="L6" i="8"/>
  <c r="R6" i="8" s="1"/>
  <c r="AG56" i="7"/>
  <c r="AG55" i="7"/>
  <c r="AF55" i="7"/>
  <c r="AE55" i="7"/>
  <c r="AD55" i="7"/>
  <c r="AC55" i="7"/>
  <c r="AB55" i="7"/>
  <c r="AA55" i="7"/>
  <c r="Z55" i="7"/>
  <c r="Y55" i="7"/>
  <c r="X55" i="7"/>
  <c r="AH55" i="7" s="1"/>
  <c r="AI55" i="7" s="1"/>
  <c r="AG54" i="7"/>
  <c r="AF54" i="7"/>
  <c r="AE54" i="7"/>
  <c r="AD54" i="7"/>
  <c r="AC54" i="7"/>
  <c r="AB54" i="7"/>
  <c r="AA54" i="7"/>
  <c r="Z54" i="7"/>
  <c r="Y54" i="7"/>
  <c r="X54" i="7"/>
  <c r="AH54" i="7" s="1"/>
  <c r="AI54" i="7" s="1"/>
  <c r="AG53" i="7"/>
  <c r="AF53" i="7"/>
  <c r="AE53" i="7"/>
  <c r="AD53" i="7"/>
  <c r="AC53" i="7"/>
  <c r="AB53" i="7"/>
  <c r="AA53" i="7"/>
  <c r="Z53" i="7"/>
  <c r="Y53" i="7"/>
  <c r="X53" i="7"/>
  <c r="AH53" i="7" s="1"/>
  <c r="AI53" i="7" s="1"/>
  <c r="AG52" i="7"/>
  <c r="AF52" i="7"/>
  <c r="AE52" i="7"/>
  <c r="AD52" i="7"/>
  <c r="AC52" i="7"/>
  <c r="AB52" i="7"/>
  <c r="AA52" i="7"/>
  <c r="Z52" i="7"/>
  <c r="Y52" i="7"/>
  <c r="X52" i="7"/>
  <c r="AH52" i="7" s="1"/>
  <c r="AI52" i="7" s="1"/>
  <c r="AG51" i="7"/>
  <c r="AF51" i="7"/>
  <c r="AE51" i="7"/>
  <c r="AD51" i="7"/>
  <c r="AC51" i="7"/>
  <c r="AB51" i="7"/>
  <c r="AA51" i="7"/>
  <c r="Z51" i="7"/>
  <c r="Y51" i="7"/>
  <c r="X51" i="7"/>
  <c r="AH51" i="7" s="1"/>
  <c r="AI51" i="7" s="1"/>
  <c r="AG50" i="7"/>
  <c r="AF50" i="7"/>
  <c r="AE50" i="7"/>
  <c r="AD50" i="7"/>
  <c r="AC50" i="7"/>
  <c r="AB50" i="7"/>
  <c r="AA50" i="7"/>
  <c r="Z50" i="7"/>
  <c r="Y50" i="7"/>
  <c r="X50" i="7"/>
  <c r="AH50" i="7" s="1"/>
  <c r="AI50" i="7" s="1"/>
  <c r="AG49" i="7"/>
  <c r="AF49" i="7"/>
  <c r="AE49" i="7"/>
  <c r="AD49" i="7"/>
  <c r="AC49" i="7"/>
  <c r="AB49" i="7"/>
  <c r="AA49" i="7"/>
  <c r="Z49" i="7"/>
  <c r="Y49" i="7"/>
  <c r="X49" i="7"/>
  <c r="AH49" i="7" s="1"/>
  <c r="AI49" i="7" s="1"/>
  <c r="AG48" i="7"/>
  <c r="AF48" i="7"/>
  <c r="AE48" i="7"/>
  <c r="AD48" i="7"/>
  <c r="AC48" i="7"/>
  <c r="AB48" i="7"/>
  <c r="AA48" i="7"/>
  <c r="Z48" i="7"/>
  <c r="Y48" i="7"/>
  <c r="X48" i="7"/>
  <c r="AH48" i="7" s="1"/>
  <c r="AI48" i="7" s="1"/>
  <c r="AG47" i="7"/>
  <c r="AF47" i="7"/>
  <c r="AE47" i="7"/>
  <c r="AD47" i="7"/>
  <c r="AC47" i="7"/>
  <c r="AB47" i="7"/>
  <c r="AA47" i="7"/>
  <c r="Z47" i="7"/>
  <c r="Y47" i="7"/>
  <c r="X47" i="7"/>
  <c r="AH47" i="7" s="1"/>
  <c r="AI47" i="7" s="1"/>
  <c r="AG46" i="7"/>
  <c r="AF46" i="7"/>
  <c r="AE46" i="7"/>
  <c r="AD46" i="7"/>
  <c r="AC46" i="7"/>
  <c r="AB46" i="7"/>
  <c r="AA46" i="7"/>
  <c r="Z46" i="7"/>
  <c r="Y46" i="7"/>
  <c r="X46" i="7"/>
  <c r="AH46" i="7" s="1"/>
  <c r="AI46" i="7" s="1"/>
  <c r="AG45" i="7"/>
  <c r="AF45" i="7"/>
  <c r="AE45" i="7"/>
  <c r="AD45" i="7"/>
  <c r="AC45" i="7"/>
  <c r="AB45" i="7"/>
  <c r="AA45" i="7"/>
  <c r="Z45" i="7"/>
  <c r="Y45" i="7"/>
  <c r="X45" i="7"/>
  <c r="AH45" i="7" s="1"/>
  <c r="AI45" i="7" s="1"/>
  <c r="AG44" i="7"/>
  <c r="AF44" i="7"/>
  <c r="AE44" i="7"/>
  <c r="AD44" i="7"/>
  <c r="AC44" i="7"/>
  <c r="AB44" i="7"/>
  <c r="AA44" i="7"/>
  <c r="Z44" i="7"/>
  <c r="Y44" i="7"/>
  <c r="X44" i="7"/>
  <c r="AH44" i="7" s="1"/>
  <c r="AI44" i="7" s="1"/>
  <c r="AG43" i="7"/>
  <c r="AF43" i="7"/>
  <c r="AE43" i="7"/>
  <c r="AD43" i="7"/>
  <c r="AC43" i="7"/>
  <c r="AB43" i="7"/>
  <c r="AA43" i="7"/>
  <c r="Z43" i="7"/>
  <c r="Y43" i="7"/>
  <c r="X43" i="7"/>
  <c r="AH43" i="7" s="1"/>
  <c r="AI43" i="7" s="1"/>
  <c r="AG42" i="7"/>
  <c r="AF42" i="7"/>
  <c r="AE42" i="7"/>
  <c r="AD42" i="7"/>
  <c r="AC42" i="7"/>
  <c r="AB42" i="7"/>
  <c r="AA42" i="7"/>
  <c r="Z42" i="7"/>
  <c r="Y42" i="7"/>
  <c r="X42" i="7"/>
  <c r="AH42" i="7" s="1"/>
  <c r="AI42" i="7" s="1"/>
  <c r="AG41" i="7"/>
  <c r="AF41" i="7"/>
  <c r="AE41" i="7"/>
  <c r="AD41" i="7"/>
  <c r="AC41" i="7"/>
  <c r="AB41" i="7"/>
  <c r="AA41" i="7"/>
  <c r="Z41" i="7"/>
  <c r="Y41" i="7"/>
  <c r="X41" i="7"/>
  <c r="AH41" i="7" s="1"/>
  <c r="AI41" i="7" s="1"/>
  <c r="AG40" i="7"/>
  <c r="AF40" i="7"/>
  <c r="AE40" i="7"/>
  <c r="AD40" i="7"/>
  <c r="AC40" i="7"/>
  <c r="AB40" i="7"/>
  <c r="AA40" i="7"/>
  <c r="Z40" i="7"/>
  <c r="Y40" i="7"/>
  <c r="X40" i="7"/>
  <c r="AH40" i="7" s="1"/>
  <c r="AI40" i="7" s="1"/>
  <c r="AG39" i="7"/>
  <c r="AF39" i="7"/>
  <c r="AE39" i="7"/>
  <c r="AD39" i="7"/>
  <c r="AC39" i="7"/>
  <c r="AB39" i="7"/>
  <c r="AA39" i="7"/>
  <c r="Z39" i="7"/>
  <c r="Y39" i="7"/>
  <c r="X39" i="7"/>
  <c r="AH39" i="7" s="1"/>
  <c r="AI39" i="7" s="1"/>
  <c r="AG38" i="7"/>
  <c r="AF38" i="7"/>
  <c r="AE38" i="7"/>
  <c r="AD38" i="7"/>
  <c r="AC38" i="7"/>
  <c r="AB38" i="7"/>
  <c r="AA38" i="7"/>
  <c r="Z38" i="7"/>
  <c r="Y38" i="7"/>
  <c r="X38" i="7"/>
  <c r="AH38" i="7" s="1"/>
  <c r="AI38" i="7" s="1"/>
  <c r="AG37" i="7"/>
  <c r="AF37" i="7"/>
  <c r="AE37" i="7"/>
  <c r="AD37" i="7"/>
  <c r="AC37" i="7"/>
  <c r="AB37" i="7"/>
  <c r="AA37" i="7"/>
  <c r="Z37" i="7"/>
  <c r="Y37" i="7"/>
  <c r="X37" i="7"/>
  <c r="AH37" i="7" s="1"/>
  <c r="AI37" i="7" s="1"/>
  <c r="AG36" i="7"/>
  <c r="AF36" i="7"/>
  <c r="AE36" i="7"/>
  <c r="AD36" i="7"/>
  <c r="AC36" i="7"/>
  <c r="AB36" i="7"/>
  <c r="AA36" i="7"/>
  <c r="Z36" i="7"/>
  <c r="Y36" i="7"/>
  <c r="X36" i="7"/>
  <c r="AH36" i="7" s="1"/>
  <c r="AI36" i="7" s="1"/>
  <c r="AG35" i="7"/>
  <c r="AF35" i="7"/>
  <c r="AE35" i="7"/>
  <c r="AD35" i="7"/>
  <c r="AC35" i="7"/>
  <c r="AB35" i="7"/>
  <c r="AA35" i="7"/>
  <c r="Z35" i="7"/>
  <c r="Y35" i="7"/>
  <c r="X35" i="7"/>
  <c r="AH35" i="7" s="1"/>
  <c r="AI35" i="7" s="1"/>
  <c r="AG34" i="7"/>
  <c r="AF34" i="7"/>
  <c r="AE34" i="7"/>
  <c r="AD34" i="7"/>
  <c r="AC34" i="7"/>
  <c r="AB34" i="7"/>
  <c r="AA34" i="7"/>
  <c r="Z34" i="7"/>
  <c r="Y34" i="7"/>
  <c r="X34" i="7"/>
  <c r="AH34" i="7" s="1"/>
  <c r="AI34" i="7" s="1"/>
  <c r="AG33" i="7"/>
  <c r="AF33" i="7"/>
  <c r="AE33" i="7"/>
  <c r="AD33" i="7"/>
  <c r="AC33" i="7"/>
  <c r="AB33" i="7"/>
  <c r="AA33" i="7"/>
  <c r="Z33" i="7"/>
  <c r="Y33" i="7"/>
  <c r="X33" i="7"/>
  <c r="AH33" i="7" s="1"/>
  <c r="AI33" i="7" s="1"/>
  <c r="AG32" i="7"/>
  <c r="AF32" i="7"/>
  <c r="AE32" i="7"/>
  <c r="AD32" i="7"/>
  <c r="AC32" i="7"/>
  <c r="AB32" i="7"/>
  <c r="AA32" i="7"/>
  <c r="Z32" i="7"/>
  <c r="Y32" i="7"/>
  <c r="X32" i="7"/>
  <c r="AH32" i="7" s="1"/>
  <c r="AI32" i="7" s="1"/>
  <c r="AG31" i="7"/>
  <c r="AF31" i="7"/>
  <c r="AE31" i="7"/>
  <c r="AD31" i="7"/>
  <c r="AC31" i="7"/>
  <c r="AB31" i="7"/>
  <c r="AA31" i="7"/>
  <c r="Z31" i="7"/>
  <c r="Y31" i="7"/>
  <c r="X31" i="7"/>
  <c r="AH31" i="7" s="1"/>
  <c r="AI31" i="7" s="1"/>
  <c r="AG30" i="7"/>
  <c r="AF30" i="7"/>
  <c r="AE30" i="7"/>
  <c r="AD30" i="7"/>
  <c r="AC30" i="7"/>
  <c r="AB30" i="7"/>
  <c r="AA30" i="7"/>
  <c r="Z30" i="7"/>
  <c r="Y30" i="7"/>
  <c r="X30" i="7"/>
  <c r="AH30" i="7" s="1"/>
  <c r="AI30" i="7" s="1"/>
  <c r="AG29" i="7"/>
  <c r="AF29" i="7"/>
  <c r="AE29" i="7"/>
  <c r="AD29" i="7"/>
  <c r="AC29" i="7"/>
  <c r="AB29" i="7"/>
  <c r="AA29" i="7"/>
  <c r="Z29" i="7"/>
  <c r="Y29" i="7"/>
  <c r="X29" i="7"/>
  <c r="AH29" i="7" s="1"/>
  <c r="AI29" i="7" s="1"/>
  <c r="AG28" i="7"/>
  <c r="AF28" i="7"/>
  <c r="AE28" i="7"/>
  <c r="AD28" i="7"/>
  <c r="AC28" i="7"/>
  <c r="AB28" i="7"/>
  <c r="AA28" i="7"/>
  <c r="Z28" i="7"/>
  <c r="Y28" i="7"/>
  <c r="X28" i="7"/>
  <c r="AH28" i="7" s="1"/>
  <c r="AI28" i="7" s="1"/>
  <c r="AG27" i="7"/>
  <c r="AF27" i="7"/>
  <c r="AE27" i="7"/>
  <c r="AD27" i="7"/>
  <c r="AC27" i="7"/>
  <c r="AB27" i="7"/>
  <c r="AA27" i="7"/>
  <c r="Z27" i="7"/>
  <c r="Y27" i="7"/>
  <c r="X27" i="7"/>
  <c r="AH27" i="7" s="1"/>
  <c r="AI27" i="7" s="1"/>
  <c r="AG26" i="7"/>
  <c r="AF26" i="7"/>
  <c r="AE26" i="7"/>
  <c r="AD26" i="7"/>
  <c r="AC26" i="7"/>
  <c r="AB26" i="7"/>
  <c r="AA26" i="7"/>
  <c r="Z26" i="7"/>
  <c r="Y26" i="7"/>
  <c r="X26" i="7"/>
  <c r="AH26" i="7" s="1"/>
  <c r="AI26" i="7" s="1"/>
  <c r="AG25" i="7"/>
  <c r="AF25" i="7"/>
  <c r="AE25" i="7"/>
  <c r="AD25" i="7"/>
  <c r="AC25" i="7"/>
  <c r="AB25" i="7"/>
  <c r="AA25" i="7"/>
  <c r="Z25" i="7"/>
  <c r="Y25" i="7"/>
  <c r="X25" i="7"/>
  <c r="AH25" i="7" s="1"/>
  <c r="AI25" i="7" s="1"/>
  <c r="AG24" i="7"/>
  <c r="AF24" i="7"/>
  <c r="AE24" i="7"/>
  <c r="AD24" i="7"/>
  <c r="AC24" i="7"/>
  <c r="AB24" i="7"/>
  <c r="AA24" i="7"/>
  <c r="Z24" i="7"/>
  <c r="Y24" i="7"/>
  <c r="X24" i="7"/>
  <c r="AH24" i="7" s="1"/>
  <c r="AI24" i="7" s="1"/>
  <c r="AG23" i="7"/>
  <c r="AF23" i="7"/>
  <c r="AE23" i="7"/>
  <c r="AD23" i="7"/>
  <c r="AC23" i="7"/>
  <c r="AB23" i="7"/>
  <c r="AA23" i="7"/>
  <c r="Z23" i="7"/>
  <c r="Y23" i="7"/>
  <c r="X23" i="7"/>
  <c r="AH23" i="7" s="1"/>
  <c r="AI23" i="7" s="1"/>
  <c r="AG22" i="7"/>
  <c r="AF22" i="7"/>
  <c r="AE22" i="7"/>
  <c r="AD22" i="7"/>
  <c r="AC22" i="7"/>
  <c r="AB22" i="7"/>
  <c r="AA22" i="7"/>
  <c r="Z22" i="7"/>
  <c r="Y22" i="7"/>
  <c r="X22" i="7"/>
  <c r="AH22" i="7" s="1"/>
  <c r="AI22" i="7" s="1"/>
  <c r="AG21" i="7"/>
  <c r="AF21" i="7"/>
  <c r="AE21" i="7"/>
  <c r="AD21" i="7"/>
  <c r="AC21" i="7"/>
  <c r="AB21" i="7"/>
  <c r="AA21" i="7"/>
  <c r="Z21" i="7"/>
  <c r="Y21" i="7"/>
  <c r="X21" i="7"/>
  <c r="AH21" i="7" s="1"/>
  <c r="AI21" i="7" s="1"/>
  <c r="AG20" i="7"/>
  <c r="AF20" i="7"/>
  <c r="AE20" i="7"/>
  <c r="AD20" i="7"/>
  <c r="AC20" i="7"/>
  <c r="AB20" i="7"/>
  <c r="AA20" i="7"/>
  <c r="Z20" i="7"/>
  <c r="Y20" i="7"/>
  <c r="X20" i="7"/>
  <c r="AH20" i="7" s="1"/>
  <c r="AI20" i="7" s="1"/>
  <c r="AG19" i="7"/>
  <c r="AF19" i="7"/>
  <c r="AE19" i="7"/>
  <c r="AD19" i="7"/>
  <c r="AC19" i="7"/>
  <c r="AB19" i="7"/>
  <c r="AA19" i="7"/>
  <c r="Z19" i="7"/>
  <c r="Y19" i="7"/>
  <c r="X19" i="7"/>
  <c r="AH19" i="7" s="1"/>
  <c r="AI19" i="7" s="1"/>
  <c r="AG18" i="7"/>
  <c r="AF18" i="7"/>
  <c r="AE18" i="7"/>
  <c r="AD18" i="7"/>
  <c r="AC18" i="7"/>
  <c r="AB18" i="7"/>
  <c r="AA18" i="7"/>
  <c r="Z18" i="7"/>
  <c r="Y18" i="7"/>
  <c r="X18" i="7"/>
  <c r="AH18" i="7" s="1"/>
  <c r="AI18" i="7" s="1"/>
  <c r="AG17" i="7"/>
  <c r="AF17" i="7"/>
  <c r="AE17" i="7"/>
  <c r="AD17" i="7"/>
  <c r="AC17" i="7"/>
  <c r="AB17" i="7"/>
  <c r="AA17" i="7"/>
  <c r="Z17" i="7"/>
  <c r="Y17" i="7"/>
  <c r="X17" i="7"/>
  <c r="AH17" i="7" s="1"/>
  <c r="AI17" i="7" s="1"/>
  <c r="AG16" i="7"/>
  <c r="AF16" i="7"/>
  <c r="AE16" i="7"/>
  <c r="AD16" i="7"/>
  <c r="AC16" i="7"/>
  <c r="AB16" i="7"/>
  <c r="AA16" i="7"/>
  <c r="Z16" i="7"/>
  <c r="Y16" i="7"/>
  <c r="X16" i="7"/>
  <c r="AH16" i="7" s="1"/>
  <c r="AI16" i="7" s="1"/>
  <c r="AG15" i="7"/>
  <c r="AF15" i="7"/>
  <c r="AE15" i="7"/>
  <c r="AD15" i="7"/>
  <c r="AC15" i="7"/>
  <c r="AB15" i="7"/>
  <c r="AA15" i="7"/>
  <c r="Z15" i="7"/>
  <c r="Y15" i="7"/>
  <c r="X15" i="7"/>
  <c r="AH15" i="7" s="1"/>
  <c r="AI15" i="7" s="1"/>
  <c r="AG14" i="7"/>
  <c r="AF14" i="7"/>
  <c r="AE14" i="7"/>
  <c r="AD14" i="7"/>
  <c r="AC14" i="7"/>
  <c r="AB14" i="7"/>
  <c r="AA14" i="7"/>
  <c r="Z14" i="7"/>
  <c r="Y14" i="7"/>
  <c r="X14" i="7"/>
  <c r="AH14" i="7" s="1"/>
  <c r="AI14" i="7" s="1"/>
  <c r="AG13" i="7"/>
  <c r="AF13" i="7"/>
  <c r="AE13" i="7"/>
  <c r="AD13" i="7"/>
  <c r="AC13" i="7"/>
  <c r="AB13" i="7"/>
  <c r="AA13" i="7"/>
  <c r="Z13" i="7"/>
  <c r="Y13" i="7"/>
  <c r="X13" i="7"/>
  <c r="AH13" i="7" s="1"/>
  <c r="AI13" i="7" s="1"/>
  <c r="AG12" i="7"/>
  <c r="AF12" i="7"/>
  <c r="AE12" i="7"/>
  <c r="AD12" i="7"/>
  <c r="AC12" i="7"/>
  <c r="AB12" i="7"/>
  <c r="AA12" i="7"/>
  <c r="Z12" i="7"/>
  <c r="Y12" i="7"/>
  <c r="X12" i="7"/>
  <c r="AH12" i="7" s="1"/>
  <c r="AI12" i="7" s="1"/>
  <c r="AG11" i="7"/>
  <c r="AF11" i="7"/>
  <c r="AE11" i="7"/>
  <c r="AD11" i="7"/>
  <c r="AC11" i="7"/>
  <c r="AB11" i="7"/>
  <c r="AA11" i="7"/>
  <c r="Z11" i="7"/>
  <c r="Y11" i="7"/>
  <c r="X11" i="7"/>
  <c r="AH11" i="7" s="1"/>
  <c r="AI11" i="7" s="1"/>
  <c r="AG10" i="7"/>
  <c r="AF10" i="7"/>
  <c r="AE10" i="7"/>
  <c r="AD10" i="7"/>
  <c r="AC10" i="7"/>
  <c r="AB10" i="7"/>
  <c r="AA10" i="7"/>
  <c r="Z10" i="7"/>
  <c r="Y10" i="7"/>
  <c r="X10" i="7"/>
  <c r="AH10" i="7" s="1"/>
  <c r="AI10" i="7" s="1"/>
  <c r="AG9" i="7"/>
  <c r="AF9" i="7"/>
  <c r="AE9" i="7"/>
  <c r="AD9" i="7"/>
  <c r="AC9" i="7"/>
  <c r="AB9" i="7"/>
  <c r="AA9" i="7"/>
  <c r="Z9" i="7"/>
  <c r="Y9" i="7"/>
  <c r="X9" i="7"/>
  <c r="AH9" i="7" s="1"/>
  <c r="AI18" i="8" l="1"/>
  <c r="N51" i="8"/>
  <c r="N25" i="8"/>
  <c r="AI25" i="8"/>
  <c r="O15" i="8"/>
  <c r="O29" i="8"/>
  <c r="AI11" i="8"/>
  <c r="R25" i="8"/>
  <c r="AI42" i="8"/>
  <c r="AI49" i="8"/>
  <c r="AI50" i="8"/>
  <c r="O11" i="8"/>
  <c r="AI28" i="8"/>
  <c r="M11" i="8"/>
  <c r="U19" i="8"/>
  <c r="S20" i="8"/>
  <c r="U20" i="8"/>
  <c r="O22" i="8"/>
  <c r="V29" i="8"/>
  <c r="AI33" i="8"/>
  <c r="U22" i="8"/>
  <c r="S33" i="8"/>
  <c r="V33" i="8"/>
  <c r="T34" i="8"/>
  <c r="V34" i="8"/>
  <c r="S11" i="8"/>
  <c r="O13" i="8"/>
  <c r="AI10" i="8"/>
  <c r="N11" i="8"/>
  <c r="U11" i="8"/>
  <c r="S13" i="8"/>
  <c r="AI14" i="8"/>
  <c r="AI15" i="8"/>
  <c r="S22" i="8"/>
  <c r="O25" i="8"/>
  <c r="N29" i="8"/>
  <c r="AI39" i="8"/>
  <c r="AI47" i="8"/>
  <c r="O53" i="8"/>
  <c r="O54" i="8"/>
  <c r="R35" i="8"/>
  <c r="V35" i="8"/>
  <c r="R11" i="8"/>
  <c r="AI19" i="8"/>
  <c r="N22" i="8"/>
  <c r="AI22" i="8"/>
  <c r="R29" i="8"/>
  <c r="AI29" i="8"/>
  <c r="O33" i="8"/>
  <c r="AI51" i="8"/>
  <c r="N23" i="8"/>
  <c r="P23" i="8"/>
  <c r="AI23" i="8"/>
  <c r="T23" i="8"/>
  <c r="M23" i="8"/>
  <c r="U23" i="8"/>
  <c r="S9" i="8"/>
  <c r="O9" i="8"/>
  <c r="T48" i="8"/>
  <c r="AI53" i="8"/>
  <c r="AI54" i="8"/>
  <c r="N46" i="8"/>
  <c r="V39" i="8"/>
  <c r="P40" i="8"/>
  <c r="R42" i="8"/>
  <c r="AI43" i="8"/>
  <c r="AI46" i="8"/>
  <c r="N39" i="8"/>
  <c r="M42" i="8"/>
  <c r="AI45" i="8"/>
  <c r="S46" i="8"/>
  <c r="AI24" i="8"/>
  <c r="V25" i="8"/>
  <c r="R15" i="8"/>
  <c r="M15" i="8"/>
  <c r="S15" i="8"/>
  <c r="P17" i="8"/>
  <c r="N15" i="8"/>
  <c r="U15" i="8"/>
  <c r="AI16" i="8"/>
  <c r="V17" i="8"/>
  <c r="AI17" i="8"/>
  <c r="AI12" i="8"/>
  <c r="M34" i="8"/>
  <c r="R34" i="8"/>
  <c r="S21" i="8"/>
  <c r="Q30" i="8"/>
  <c r="AI30" i="8"/>
  <c r="U35" i="8"/>
  <c r="Q38" i="8"/>
  <c r="U52" i="8"/>
  <c r="N10" i="8"/>
  <c r="V10" i="8"/>
  <c r="N14" i="8"/>
  <c r="V14" i="8"/>
  <c r="M18" i="8"/>
  <c r="R18" i="8"/>
  <c r="O20" i="8"/>
  <c r="N21" i="8"/>
  <c r="T21" i="8"/>
  <c r="Q22" i="8"/>
  <c r="V22" i="8"/>
  <c r="M26" i="8"/>
  <c r="R26" i="8"/>
  <c r="M30" i="8"/>
  <c r="R30" i="8"/>
  <c r="P33" i="8"/>
  <c r="N34" i="8"/>
  <c r="S34" i="8"/>
  <c r="N35" i="8"/>
  <c r="M36" i="8"/>
  <c r="T36" i="8"/>
  <c r="M38" i="8"/>
  <c r="R38" i="8"/>
  <c r="R39" i="8"/>
  <c r="Q40" i="8"/>
  <c r="O41" i="8"/>
  <c r="AI41" i="8"/>
  <c r="N42" i="8"/>
  <c r="S42" i="8"/>
  <c r="M43" i="8"/>
  <c r="U43" i="8"/>
  <c r="O46" i="8"/>
  <c r="U46" i="8"/>
  <c r="M47" i="8"/>
  <c r="U47" i="8"/>
  <c r="U48" i="8"/>
  <c r="T49" i="8"/>
  <c r="M50" i="8"/>
  <c r="R50" i="8"/>
  <c r="Q51" i="8"/>
  <c r="M52" i="8"/>
  <c r="AI52" i="8"/>
  <c r="R54" i="8"/>
  <c r="S10" i="8"/>
  <c r="V26" i="8"/>
  <c r="AI26" i="8"/>
  <c r="S36" i="8"/>
  <c r="AI38" i="8"/>
  <c r="R47" i="8"/>
  <c r="Q50" i="8"/>
  <c r="V50" i="8"/>
  <c r="AI9" i="8"/>
  <c r="O10" i="8"/>
  <c r="Q11" i="8"/>
  <c r="AI13" i="8"/>
  <c r="O14" i="8"/>
  <c r="Q15" i="8"/>
  <c r="V15" i="8"/>
  <c r="N18" i="8"/>
  <c r="S18" i="8"/>
  <c r="P20" i="8"/>
  <c r="O21" i="8"/>
  <c r="V21" i="8"/>
  <c r="M22" i="8"/>
  <c r="R22" i="8"/>
  <c r="S25" i="8"/>
  <c r="N26" i="8"/>
  <c r="S26" i="8"/>
  <c r="P28" i="8"/>
  <c r="S29" i="8"/>
  <c r="N30" i="8"/>
  <c r="S30" i="8"/>
  <c r="T33" i="8"/>
  <c r="O34" i="8"/>
  <c r="U34" i="8"/>
  <c r="P35" i="8"/>
  <c r="O36" i="8"/>
  <c r="U36" i="8"/>
  <c r="AI37" i="8"/>
  <c r="N38" i="8"/>
  <c r="S38" i="8"/>
  <c r="M39" i="8"/>
  <c r="U39" i="8"/>
  <c r="AI40" i="8"/>
  <c r="P41" i="8"/>
  <c r="O42" i="8"/>
  <c r="U42" i="8"/>
  <c r="N43" i="8"/>
  <c r="V43" i="8"/>
  <c r="Q46" i="8"/>
  <c r="V46" i="8"/>
  <c r="N47" i="8"/>
  <c r="N50" i="8"/>
  <c r="S50" i="8"/>
  <c r="R51" i="8"/>
  <c r="P52" i="8"/>
  <c r="S54" i="8"/>
  <c r="S14" i="8"/>
  <c r="Q18" i="8"/>
  <c r="V18" i="8"/>
  <c r="Q26" i="8"/>
  <c r="V30" i="8"/>
  <c r="V38" i="8"/>
  <c r="R43" i="8"/>
  <c r="AG55" i="8"/>
  <c r="R10" i="8"/>
  <c r="R14" i="8"/>
  <c r="O18" i="8"/>
  <c r="U18" i="8"/>
  <c r="T20" i="8"/>
  <c r="AI20" i="8"/>
  <c r="AI21" i="8"/>
  <c r="O26" i="8"/>
  <c r="U26" i="8"/>
  <c r="O30" i="8"/>
  <c r="U30" i="8"/>
  <c r="Q34" i="8"/>
  <c r="AI34" i="8"/>
  <c r="T35" i="8"/>
  <c r="AI35" i="8"/>
  <c r="AI36" i="8"/>
  <c r="O38" i="8"/>
  <c r="U38" i="8"/>
  <c r="Q42" i="8"/>
  <c r="V42" i="8"/>
  <c r="Q43" i="8"/>
  <c r="S45" i="8"/>
  <c r="M46" i="8"/>
  <c r="R46" i="8"/>
  <c r="Q47" i="8"/>
  <c r="O50" i="8"/>
  <c r="U50" i="8"/>
  <c r="M51" i="8"/>
  <c r="U51" i="8"/>
  <c r="N54" i="8"/>
  <c r="V54" i="8"/>
  <c r="AH55" i="8"/>
  <c r="AI8" i="8"/>
  <c r="P6" i="8"/>
  <c r="T6" i="8"/>
  <c r="V16" i="8"/>
  <c r="R16" i="8"/>
  <c r="N16" i="8"/>
  <c r="V24" i="8"/>
  <c r="R24" i="8"/>
  <c r="N24" i="8"/>
  <c r="V32" i="8"/>
  <c r="R32" i="8"/>
  <c r="N32" i="8"/>
  <c r="S32" i="8"/>
  <c r="M32" i="8"/>
  <c r="T32" i="8"/>
  <c r="O32" i="8"/>
  <c r="U37" i="8"/>
  <c r="Q37" i="8"/>
  <c r="M37" i="8"/>
  <c r="T37" i="8"/>
  <c r="O37" i="8"/>
  <c r="V37" i="8"/>
  <c r="P37" i="8"/>
  <c r="V44" i="8"/>
  <c r="R44" i="8"/>
  <c r="N44" i="8"/>
  <c r="S44" i="8"/>
  <c r="O44" i="8"/>
  <c r="U44" i="8"/>
  <c r="M44" i="8"/>
  <c r="P44" i="8"/>
  <c r="Q6" i="8"/>
  <c r="U6" i="8"/>
  <c r="P9" i="8"/>
  <c r="Q12" i="8"/>
  <c r="T13" i="8"/>
  <c r="M16" i="8"/>
  <c r="R17" i="8"/>
  <c r="S19" i="8"/>
  <c r="O19" i="8"/>
  <c r="Q19" i="8"/>
  <c r="V19" i="8"/>
  <c r="M24" i="8"/>
  <c r="S24" i="8"/>
  <c r="V27" i="8"/>
  <c r="R27" i="8"/>
  <c r="N27" i="8"/>
  <c r="S27" i="8"/>
  <c r="O27" i="8"/>
  <c r="T27" i="8"/>
  <c r="M31" i="8"/>
  <c r="Q44" i="8"/>
  <c r="N6" i="8"/>
  <c r="V6" i="8"/>
  <c r="V8" i="8"/>
  <c r="M9" i="8"/>
  <c r="U9" i="8"/>
  <c r="T10" i="8"/>
  <c r="R12" i="8"/>
  <c r="Q13" i="8"/>
  <c r="O6" i="8"/>
  <c r="S6" i="8"/>
  <c r="N9" i="8"/>
  <c r="R9" i="8"/>
  <c r="V9" i="8"/>
  <c r="M10" i="8"/>
  <c r="Q10" i="8"/>
  <c r="U10" i="8"/>
  <c r="P11" i="8"/>
  <c r="O12" i="8"/>
  <c r="S12" i="8"/>
  <c r="N13" i="8"/>
  <c r="R13" i="8"/>
  <c r="V13" i="8"/>
  <c r="M14" i="8"/>
  <c r="Q14" i="8"/>
  <c r="U14" i="8"/>
  <c r="P15" i="8"/>
  <c r="P16" i="8"/>
  <c r="U16" i="8"/>
  <c r="O17" i="8"/>
  <c r="N19" i="8"/>
  <c r="T19" i="8"/>
  <c r="M20" i="8"/>
  <c r="V20" i="8" s="1"/>
  <c r="U21" i="8"/>
  <c r="Q21" i="8"/>
  <c r="M21" i="8"/>
  <c r="R21" i="8"/>
  <c r="S23" i="8"/>
  <c r="O23" i="8"/>
  <c r="Q23" i="8"/>
  <c r="V23" i="8"/>
  <c r="P24" i="8"/>
  <c r="U24" i="8"/>
  <c r="P27" i="8"/>
  <c r="AI27" i="8"/>
  <c r="O28" i="8"/>
  <c r="U32" i="8"/>
  <c r="AI32" i="8"/>
  <c r="S37" i="8"/>
  <c r="V48" i="8"/>
  <c r="R48" i="8"/>
  <c r="N48" i="8"/>
  <c r="S48" i="8"/>
  <c r="O48" i="8"/>
  <c r="P48" i="8"/>
  <c r="Q48" i="8"/>
  <c r="S49" i="8"/>
  <c r="U53" i="8"/>
  <c r="Q53" i="8"/>
  <c r="M53" i="8"/>
  <c r="V53" i="8"/>
  <c r="R53" i="8"/>
  <c r="N53" i="8"/>
  <c r="P53" i="8"/>
  <c r="S53" i="8"/>
  <c r="P12" i="8"/>
  <c r="T12" i="8"/>
  <c r="Q16" i="8"/>
  <c r="Q24" i="8"/>
  <c r="S31" i="8"/>
  <c r="O31" i="8"/>
  <c r="T31" i="8"/>
  <c r="N31" i="8"/>
  <c r="U31" i="8"/>
  <c r="P31" i="8"/>
  <c r="M6" i="8"/>
  <c r="T9" i="8"/>
  <c r="M12" i="8"/>
  <c r="U12" i="8"/>
  <c r="P13" i="8"/>
  <c r="S16" i="8"/>
  <c r="U17" i="8"/>
  <c r="Q17" i="8"/>
  <c r="M17" i="8"/>
  <c r="AI31" i="8"/>
  <c r="P32" i="8"/>
  <c r="N37" i="8"/>
  <c r="N12" i="8"/>
  <c r="M13" i="8"/>
  <c r="P14" i="8"/>
  <c r="O16" i="8"/>
  <c r="T16" i="8"/>
  <c r="N17" i="8"/>
  <c r="S17" i="8"/>
  <c r="M19" i="8"/>
  <c r="R19" i="8"/>
  <c r="R20" i="8"/>
  <c r="N20" i="8"/>
  <c r="Q20" i="8"/>
  <c r="O24" i="8"/>
  <c r="T24" i="8"/>
  <c r="M27" i="8"/>
  <c r="U27" i="8"/>
  <c r="U28" i="8"/>
  <c r="Q28" i="8"/>
  <c r="M28" i="8"/>
  <c r="V28" i="8"/>
  <c r="R28" i="8"/>
  <c r="N28" i="8"/>
  <c r="T28" i="8"/>
  <c r="Q31" i="8"/>
  <c r="Q32" i="8"/>
  <c r="R37" i="8"/>
  <c r="T44" i="8"/>
  <c r="U49" i="8"/>
  <c r="Q49" i="8"/>
  <c r="M49" i="8"/>
  <c r="V49" i="8"/>
  <c r="R49" i="8"/>
  <c r="N49" i="8"/>
  <c r="O49" i="8"/>
  <c r="P49" i="8"/>
  <c r="P18" i="8"/>
  <c r="P22" i="8"/>
  <c r="M25" i="8"/>
  <c r="Q25" i="8"/>
  <c r="U25" i="8"/>
  <c r="P26" i="8"/>
  <c r="M29" i="8"/>
  <c r="Q29" i="8"/>
  <c r="U29" i="8"/>
  <c r="P30" i="8"/>
  <c r="N33" i="8"/>
  <c r="M35" i="8"/>
  <c r="V36" i="8"/>
  <c r="R36" i="8"/>
  <c r="N36" i="8"/>
  <c r="Q36" i="8"/>
  <c r="M40" i="8"/>
  <c r="U41" i="8"/>
  <c r="Q41" i="8"/>
  <c r="M41" i="8"/>
  <c r="V41" i="8"/>
  <c r="R41" i="8"/>
  <c r="N41" i="8"/>
  <c r="T41" i="8"/>
  <c r="AI44" i="8"/>
  <c r="O45" i="8"/>
  <c r="V52" i="8"/>
  <c r="R52" i="8"/>
  <c r="N52" i="8"/>
  <c r="S52" i="8"/>
  <c r="O52" i="8"/>
  <c r="T52" i="8"/>
  <c r="P25" i="8"/>
  <c r="P29" i="8"/>
  <c r="U33" i="8"/>
  <c r="Q33" i="8"/>
  <c r="M33" i="8"/>
  <c r="R33" i="8"/>
  <c r="S35" i="8"/>
  <c r="O35" i="8"/>
  <c r="Q35" i="8"/>
  <c r="V40" i="8"/>
  <c r="R40" i="8"/>
  <c r="N40" i="8"/>
  <c r="S40" i="8"/>
  <c r="O40" i="8"/>
  <c r="T40" i="8"/>
  <c r="U45" i="8"/>
  <c r="Q45" i="8"/>
  <c r="M45" i="8"/>
  <c r="V45" i="8"/>
  <c r="R45" i="8"/>
  <c r="N45" i="8"/>
  <c r="T45" i="8"/>
  <c r="AI48" i="8"/>
  <c r="P39" i="8"/>
  <c r="T39" i="8"/>
  <c r="P43" i="8"/>
  <c r="T43" i="8"/>
  <c r="P47" i="8"/>
  <c r="T47" i="8"/>
  <c r="P51" i="8"/>
  <c r="T51" i="8"/>
  <c r="M54" i="8"/>
  <c r="Q54" i="8"/>
  <c r="U54" i="8"/>
  <c r="P34" i="8"/>
  <c r="P38" i="8"/>
  <c r="O39" i="8"/>
  <c r="S39" i="8"/>
  <c r="P42" i="8"/>
  <c r="O43" i="8"/>
  <c r="S43" i="8"/>
  <c r="P46" i="8"/>
  <c r="O47" i="8"/>
  <c r="S47" i="8"/>
  <c r="P50" i="8"/>
  <c r="O51" i="8"/>
  <c r="S51" i="8"/>
  <c r="P54" i="8"/>
  <c r="AH56" i="7"/>
  <c r="AI56" i="7" s="1"/>
  <c r="AJ56" i="7" s="1"/>
  <c r="AI9" i="7"/>
  <c r="AI55" i="8" l="1"/>
  <c r="AJ21" i="8" s="1"/>
  <c r="AJ13" i="7"/>
  <c r="AJ31" i="7"/>
  <c r="AJ51" i="7"/>
  <c r="AJ19" i="7"/>
  <c r="AJ37" i="7"/>
  <c r="AJ25" i="7"/>
  <c r="AJ45" i="7"/>
  <c r="AJ14" i="7"/>
  <c r="AJ33" i="7"/>
  <c r="AJ17" i="7"/>
  <c r="AJ28" i="7"/>
  <c r="AJ48" i="7"/>
  <c r="AJ32" i="7"/>
  <c r="AJ16" i="7"/>
  <c r="AJ52" i="7"/>
  <c r="AJ36" i="7"/>
  <c r="AJ20" i="7"/>
  <c r="AJ12" i="7"/>
  <c r="AJ40" i="7"/>
  <c r="AJ24" i="7"/>
  <c r="AJ11" i="7"/>
  <c r="AJ42" i="7"/>
  <c r="AJ26" i="7"/>
  <c r="AJ43" i="7"/>
  <c r="AJ27" i="7"/>
  <c r="AJ47" i="7"/>
  <c r="AJ15" i="7"/>
  <c r="AJ35" i="7"/>
  <c r="AJ53" i="7"/>
  <c r="AJ21" i="7"/>
  <c r="AJ41" i="7"/>
  <c r="AJ55" i="7"/>
  <c r="AJ29" i="7"/>
  <c r="AJ49" i="7"/>
  <c r="AJ44" i="7"/>
  <c r="AJ46" i="7"/>
  <c r="AJ30" i="7"/>
  <c r="AJ9" i="7"/>
  <c r="AJ50" i="7"/>
  <c r="AJ34" i="7"/>
  <c r="AJ18" i="7"/>
  <c r="AJ54" i="7"/>
  <c r="AJ38" i="7"/>
  <c r="AJ22" i="7"/>
  <c r="AJ10" i="7"/>
  <c r="AJ39" i="7"/>
  <c r="AJ23" i="7"/>
  <c r="AJ15" i="8" l="1"/>
  <c r="AJ25" i="8"/>
  <c r="AJ30" i="8"/>
  <c r="AJ20" i="8"/>
  <c r="AJ45" i="8"/>
  <c r="AJ37" i="8"/>
  <c r="AJ40" i="8"/>
  <c r="AJ13" i="8"/>
  <c r="AJ19" i="8"/>
  <c r="AJ48" i="8"/>
  <c r="AJ53" i="8"/>
  <c r="AJ47" i="8"/>
  <c r="AJ29" i="8"/>
  <c r="AJ18" i="8"/>
  <c r="AJ51" i="8"/>
  <c r="AJ17" i="8"/>
  <c r="AJ39" i="8"/>
  <c r="AJ27" i="8"/>
  <c r="AJ24" i="8"/>
  <c r="AJ35" i="8"/>
  <c r="AJ12" i="8"/>
  <c r="AJ34" i="8"/>
  <c r="AJ16" i="8"/>
  <c r="AJ41" i="8"/>
  <c r="AJ14" i="8"/>
  <c r="AJ33" i="8"/>
  <c r="AJ38" i="8"/>
  <c r="AJ22" i="8"/>
  <c r="AJ54" i="8"/>
  <c r="AJ28" i="8"/>
  <c r="AJ55" i="8"/>
  <c r="AJ8" i="8"/>
  <c r="AJ26" i="8"/>
  <c r="AJ32" i="8"/>
  <c r="AJ50" i="8"/>
  <c r="AJ9" i="8"/>
  <c r="AJ52" i="8"/>
  <c r="AJ44" i="8"/>
  <c r="AJ11" i="8"/>
  <c r="AJ43" i="8"/>
  <c r="AJ23" i="8"/>
  <c r="AJ10" i="8"/>
  <c r="AJ49" i="8"/>
  <c r="AJ36" i="8"/>
  <c r="AJ31" i="8"/>
  <c r="AJ46" i="8"/>
  <c r="AJ42" i="8"/>
</calcChain>
</file>

<file path=xl/sharedStrings.xml><?xml version="1.0" encoding="utf-8"?>
<sst xmlns="http://schemas.openxmlformats.org/spreadsheetml/2006/main" count="197" uniqueCount="78">
  <si>
    <t>給与表構造指数（仮称）</t>
    <rPh sb="0" eb="2">
      <t>キュウヨ</t>
    </rPh>
    <rPh sb="2" eb="3">
      <t>ヒョウ</t>
    </rPh>
    <rPh sb="3" eb="5">
      <t>コウゾウ</t>
    </rPh>
    <rPh sb="5" eb="7">
      <t>シスウ</t>
    </rPh>
    <rPh sb="8" eb="10">
      <t>カショウ</t>
    </rPh>
    <phoneticPr fontId="19"/>
  </si>
  <si>
    <t>行政職給料表（一）最高号給×級別職員数（本庁）</t>
    <rPh sb="0" eb="3">
      <t>ギョウセイショク</t>
    </rPh>
    <rPh sb="3" eb="5">
      <t>キュウリョウ</t>
    </rPh>
    <rPh sb="5" eb="6">
      <t>ヒョウ</t>
    </rPh>
    <rPh sb="7" eb="8">
      <t>イチ</t>
    </rPh>
    <rPh sb="9" eb="11">
      <t>サイコウ</t>
    </rPh>
    <rPh sb="11" eb="12">
      <t>ゴウ</t>
    </rPh>
    <rPh sb="12" eb="13">
      <t>キュウ</t>
    </rPh>
    <rPh sb="14" eb="15">
      <t>キュウ</t>
    </rPh>
    <rPh sb="15" eb="16">
      <t>ベツ</t>
    </rPh>
    <rPh sb="16" eb="19">
      <t>ショクインスウ</t>
    </rPh>
    <rPh sb="20" eb="22">
      <t>ホンチョウ</t>
    </rPh>
    <phoneticPr fontId="19"/>
  </si>
  <si>
    <t>平均最高号給</t>
    <rPh sb="0" eb="2">
      <t>ヘイキン</t>
    </rPh>
    <rPh sb="2" eb="4">
      <t>サイコウ</t>
    </rPh>
    <rPh sb="4" eb="6">
      <t>ゴウキュウ</t>
    </rPh>
    <phoneticPr fontId="19"/>
  </si>
  <si>
    <t>給料表構造指数</t>
    <rPh sb="0" eb="2">
      <t>キュウリョウ</t>
    </rPh>
    <rPh sb="2" eb="3">
      <t>ヒョウ</t>
    </rPh>
    <rPh sb="3" eb="5">
      <t>コウゾウ</t>
    </rPh>
    <rPh sb="5" eb="7">
      <t>シスウ</t>
    </rPh>
    <phoneticPr fontId="19"/>
  </si>
  <si>
    <t>１級</t>
    <rPh sb="1" eb="2">
      <t>キュウ</t>
    </rPh>
    <phoneticPr fontId="19"/>
  </si>
  <si>
    <t>２級</t>
    <rPh sb="1" eb="2">
      <t>キュウ</t>
    </rPh>
    <phoneticPr fontId="19"/>
  </si>
  <si>
    <t>３級</t>
    <rPh sb="1" eb="2">
      <t>キュウ</t>
    </rPh>
    <phoneticPr fontId="19"/>
  </si>
  <si>
    <t>４級</t>
    <rPh sb="1" eb="2">
      <t>キュウ</t>
    </rPh>
    <phoneticPr fontId="19"/>
  </si>
  <si>
    <t>５級</t>
    <rPh sb="1" eb="2">
      <t>キュウ</t>
    </rPh>
    <phoneticPr fontId="19"/>
  </si>
  <si>
    <t>６級</t>
    <rPh sb="1" eb="2">
      <t>キュウ</t>
    </rPh>
    <phoneticPr fontId="19"/>
  </si>
  <si>
    <t>７級</t>
    <rPh sb="1" eb="2">
      <t>キュウ</t>
    </rPh>
    <phoneticPr fontId="19"/>
  </si>
  <si>
    <t>８級</t>
    <rPh sb="1" eb="2">
      <t>キュウ</t>
    </rPh>
    <phoneticPr fontId="19"/>
  </si>
  <si>
    <t>９級</t>
    <rPh sb="1" eb="2">
      <t>キュウ</t>
    </rPh>
    <phoneticPr fontId="19"/>
  </si>
  <si>
    <t>10級</t>
    <rPh sb="2" eb="3">
      <t>キュウ</t>
    </rPh>
    <phoneticPr fontId="19"/>
  </si>
  <si>
    <t>計　Ａ</t>
    <rPh sb="0" eb="1">
      <t>ケイ</t>
    </rPh>
    <phoneticPr fontId="19"/>
  </si>
  <si>
    <t>Ａ／Ｂ</t>
    <phoneticPr fontId="19"/>
  </si>
  <si>
    <t>北海道</t>
    <rPh sb="0" eb="3">
      <t>ホッカイドウ</t>
    </rPh>
    <phoneticPr fontId="19"/>
  </si>
  <si>
    <t>青森県</t>
    <rPh sb="0" eb="3">
      <t>アオモリケン</t>
    </rPh>
    <phoneticPr fontId="19"/>
  </si>
  <si>
    <t>岩手県</t>
    <rPh sb="0" eb="3">
      <t>イワテケン</t>
    </rPh>
    <phoneticPr fontId="19"/>
  </si>
  <si>
    <t>宮城県</t>
    <rPh sb="0" eb="3">
      <t>ミヤギケン</t>
    </rPh>
    <phoneticPr fontId="19"/>
  </si>
  <si>
    <t>秋田県</t>
    <rPh sb="0" eb="3">
      <t>アキタケン</t>
    </rPh>
    <phoneticPr fontId="19"/>
  </si>
  <si>
    <t>山形県</t>
    <rPh sb="0" eb="3">
      <t>ヤマガタケン</t>
    </rPh>
    <phoneticPr fontId="19"/>
  </si>
  <si>
    <t>福島県</t>
    <rPh sb="0" eb="3">
      <t>フクシマケン</t>
    </rPh>
    <phoneticPr fontId="19"/>
  </si>
  <si>
    <t>茨城県</t>
    <rPh sb="0" eb="3">
      <t>イバラギケン</t>
    </rPh>
    <phoneticPr fontId="19"/>
  </si>
  <si>
    <t>栃木県</t>
    <rPh sb="0" eb="3">
      <t>トチギケン</t>
    </rPh>
    <phoneticPr fontId="19"/>
  </si>
  <si>
    <t>群馬県</t>
    <rPh sb="0" eb="2">
      <t>グンマ</t>
    </rPh>
    <rPh sb="2" eb="3">
      <t>ケン</t>
    </rPh>
    <phoneticPr fontId="19"/>
  </si>
  <si>
    <t>埼玉県</t>
    <rPh sb="0" eb="3">
      <t>サイタマケン</t>
    </rPh>
    <phoneticPr fontId="19"/>
  </si>
  <si>
    <t>千　葉　県</t>
    <rPh sb="0" eb="1">
      <t>セン</t>
    </rPh>
    <rPh sb="2" eb="3">
      <t>ハ</t>
    </rPh>
    <rPh sb="4" eb="5">
      <t>ケン</t>
    </rPh>
    <phoneticPr fontId="19"/>
  </si>
  <si>
    <t>東京都</t>
    <rPh sb="0" eb="3">
      <t>トウキョウト</t>
    </rPh>
    <phoneticPr fontId="19"/>
  </si>
  <si>
    <t>神奈川県</t>
    <rPh sb="0" eb="4">
      <t>カナガワケン</t>
    </rPh>
    <phoneticPr fontId="19"/>
  </si>
  <si>
    <t>新潟県</t>
    <rPh sb="0" eb="3">
      <t>ニイガタケン</t>
    </rPh>
    <phoneticPr fontId="19"/>
  </si>
  <si>
    <t>富山県</t>
    <rPh sb="0" eb="3">
      <t>トヤマケン</t>
    </rPh>
    <phoneticPr fontId="19"/>
  </si>
  <si>
    <t>石川県</t>
    <rPh sb="0" eb="3">
      <t>イシカワケン</t>
    </rPh>
    <phoneticPr fontId="19"/>
  </si>
  <si>
    <t>福井県</t>
    <rPh sb="0" eb="3">
      <t>フクイケン</t>
    </rPh>
    <phoneticPr fontId="19"/>
  </si>
  <si>
    <t>山梨県</t>
    <rPh sb="0" eb="3">
      <t>ヤマナシケン</t>
    </rPh>
    <phoneticPr fontId="19"/>
  </si>
  <si>
    <t>長野県</t>
    <rPh sb="0" eb="3">
      <t>ナガノケン</t>
    </rPh>
    <phoneticPr fontId="19"/>
  </si>
  <si>
    <t>岐阜県</t>
    <rPh sb="0" eb="3">
      <t>ギフケン</t>
    </rPh>
    <phoneticPr fontId="19"/>
  </si>
  <si>
    <t>静岡県</t>
    <rPh sb="0" eb="3">
      <t>シズオカケン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</si>
  <si>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</si>
  <si>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</si>
  <si>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</si>
  <si>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2">
      <t>キョウト</t>
    </rPh>
    <rPh sb="2" eb="3">
      <t>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</si>
  <si>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</si>
  <si>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</si>
  <si>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</si>
  <si>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4">
      <t>ワカヤマケン</t>
    </rPh>
    <phoneticPr fontId="19"/>
  </si>
  <si>
    <t>鳥取県</t>
    <rPh sb="0" eb="3">
      <t>トットリケン</t>
    </rPh>
    <phoneticPr fontId="19"/>
  </si>
  <si>
    <t>島根県</t>
    <rPh sb="0" eb="3">
      <t>シマネケン</t>
    </rPh>
    <phoneticPr fontId="19"/>
  </si>
  <si>
    <t>岡山県</t>
    <rPh sb="0" eb="3">
      <t>オカヤマケン</t>
    </rPh>
    <phoneticPr fontId="19"/>
  </si>
  <si>
    <t>広島県</t>
    <rPh sb="0" eb="3">
      <t>ヒロシマケン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</si>
  <si>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</si>
  <si>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</si>
  <si>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</si>
  <si>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愛媛県</t>
    <rPh sb="0" eb="3">
      <t>エヒメケン</t>
    </rPh>
    <phoneticPr fontId="19"/>
  </si>
  <si>
    <t>高知県</t>
    <rPh sb="0" eb="3">
      <t>コウチケン</t>
    </rPh>
    <phoneticPr fontId="19"/>
  </si>
  <si>
    <t>福岡県</t>
    <rPh sb="0" eb="2">
      <t>フクオカ</t>
    </rPh>
    <rPh sb="2" eb="3">
      <t>ケン</t>
    </rPh>
    <phoneticPr fontId="19"/>
  </si>
  <si>
    <t>佐賀県</t>
    <rPh sb="0" eb="3">
      <t>サガケン</t>
    </rPh>
    <phoneticPr fontId="19"/>
  </si>
  <si>
    <t>長崎県</t>
    <rPh sb="0" eb="2">
      <t>ナガサキ</t>
    </rPh>
    <rPh sb="2" eb="3">
      <t>ケン</t>
    </rPh>
    <phoneticPr fontId="19"/>
  </si>
  <si>
    <t>熊本県</t>
    <rPh sb="0" eb="3">
      <t>クマモトケン</t>
    </rPh>
    <phoneticPr fontId="19"/>
  </si>
  <si>
    <t>大分県</t>
    <rPh sb="0" eb="3">
      <t>オオイタケン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</si>
  <si>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</si>
  <si>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</si>
  <si>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</si>
  <si>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※平均最高号給（級別最高号給×級別職員数の総数／職員総数）／県平均最高号給</t>
    <rPh sb="1" eb="3">
      <t>ヘイキン</t>
    </rPh>
    <rPh sb="3" eb="5">
      <t>サイコウ</t>
    </rPh>
    <rPh sb="5" eb="7">
      <t>ゴウキュウ</t>
    </rPh>
    <rPh sb="8" eb="9">
      <t>キュウ</t>
    </rPh>
    <rPh sb="9" eb="10">
      <t>ベツ</t>
    </rPh>
    <rPh sb="10" eb="12">
      <t>サイコウ</t>
    </rPh>
    <rPh sb="12" eb="14">
      <t>ゴウキュウ</t>
    </rPh>
    <rPh sb="15" eb="16">
      <t>キュウ</t>
    </rPh>
    <rPh sb="16" eb="17">
      <t>ベツ</t>
    </rPh>
    <rPh sb="17" eb="19">
      <t>ショクイン</t>
    </rPh>
    <rPh sb="19" eb="20">
      <t>スウ</t>
    </rPh>
    <rPh sb="21" eb="23">
      <t>ソウスウ</t>
    </rPh>
    <rPh sb="24" eb="26">
      <t>ショクイン</t>
    </rPh>
    <rPh sb="26" eb="28">
      <t>ソウスウ</t>
    </rPh>
    <rPh sb="30" eb="31">
      <t>ケン</t>
    </rPh>
    <rPh sb="31" eb="33">
      <t>ヘイキン</t>
    </rPh>
    <rPh sb="33" eb="35">
      <t>サイコウ</t>
    </rPh>
    <rPh sb="35" eb="37">
      <t>ゴウキュウ</t>
    </rPh>
    <phoneticPr fontId="19"/>
  </si>
  <si>
    <t>都道府県名</t>
    <rPh sb="0" eb="4">
      <t>トドウフケン</t>
    </rPh>
    <rPh sb="4" eb="5">
      <t>メイ</t>
    </rPh>
    <phoneticPr fontId="19"/>
  </si>
  <si>
    <t>計</t>
    <rPh sb="0" eb="1">
      <t>ケイ</t>
    </rPh>
    <phoneticPr fontId="19"/>
  </si>
  <si>
    <t>（単位：百円）</t>
    <rPh sb="1" eb="3">
      <t>タンイ</t>
    </rPh>
    <rPh sb="4" eb="6">
      <t>ヒャクエン</t>
    </rPh>
    <phoneticPr fontId="19"/>
  </si>
  <si>
    <t>参　考　(級別職員構成）％</t>
    <rPh sb="0" eb="1">
      <t>サン</t>
    </rPh>
    <rPh sb="2" eb="3">
      <t>コウ</t>
    </rPh>
    <rPh sb="5" eb="6">
      <t>キュウ</t>
    </rPh>
    <rPh sb="6" eb="7">
      <t>ベツ</t>
    </rPh>
    <rPh sb="7" eb="9">
      <t>ショクイン</t>
    </rPh>
    <rPh sb="9" eb="11">
      <t>コウセイ</t>
    </rPh>
    <phoneticPr fontId="19"/>
  </si>
  <si>
    <t>国</t>
    <rPh sb="0" eb="1">
      <t>クニ</t>
    </rPh>
    <phoneticPr fontId="19"/>
  </si>
  <si>
    <t>行政職（一）職員数</t>
    <rPh sb="0" eb="2">
      <t>ギョウセイ</t>
    </rPh>
    <rPh sb="2" eb="3">
      <t>ショク</t>
    </rPh>
    <rPh sb="4" eb="5">
      <t>イチ</t>
    </rPh>
    <rPh sb="6" eb="9">
      <t>ショクインスウ</t>
    </rPh>
    <phoneticPr fontId="19"/>
  </si>
  <si>
    <t>（単位：人、％）</t>
    <rPh sb="4" eb="5">
      <t>ニン</t>
    </rPh>
    <phoneticPr fontId="19"/>
  </si>
  <si>
    <t>ﾛ　級別職員構成</t>
    <rPh sb="2" eb="4">
      <t>キュウベツ</t>
    </rPh>
    <rPh sb="4" eb="6">
      <t>ショクイン</t>
    </rPh>
    <rPh sb="6" eb="8">
      <t>コウセイ</t>
    </rPh>
    <phoneticPr fontId="19"/>
  </si>
  <si>
    <t>行政職（一）給料表　最低・最高号給</t>
    <rPh sb="0" eb="3">
      <t>ギョウセイショク</t>
    </rPh>
    <rPh sb="4" eb="5">
      <t>イチ</t>
    </rPh>
    <rPh sb="6" eb="8">
      <t>キュウリョウ</t>
    </rPh>
    <rPh sb="8" eb="9">
      <t>ヒョウ</t>
    </rPh>
    <rPh sb="10" eb="12">
      <t>サイテイ</t>
    </rPh>
    <rPh sb="13" eb="15">
      <t>サイコウ</t>
    </rPh>
    <rPh sb="15" eb="16">
      <t>ゴウ</t>
    </rPh>
    <rPh sb="16" eb="17">
      <t>キュウ</t>
    </rPh>
    <phoneticPr fontId="19"/>
  </si>
  <si>
    <t>ｲ　級別最低・最高号給</t>
    <rPh sb="2" eb="4">
      <t>キュウベツ</t>
    </rPh>
    <rPh sb="4" eb="6">
      <t>サイテイ</t>
    </rPh>
    <rPh sb="7" eb="9">
      <t>サイコウ</t>
    </rPh>
    <rPh sb="9" eb="11">
      <t>ゴウキュウ</t>
    </rPh>
    <phoneticPr fontId="19"/>
  </si>
  <si>
    <t>１号給</t>
    <rPh sb="1" eb="3">
      <t>ゴウキュウ</t>
    </rPh>
    <rPh sb="2" eb="3">
      <t>キュウ</t>
    </rPh>
    <phoneticPr fontId="19"/>
  </si>
  <si>
    <t>最高号給</t>
    <rPh sb="0" eb="2">
      <t>サイコウ</t>
    </rPh>
    <rPh sb="2" eb="3">
      <t>ゴウ</t>
    </rPh>
    <rPh sb="3" eb="4">
      <t>キュウ</t>
    </rPh>
    <phoneticPr fontId="19"/>
  </si>
  <si>
    <t>給料表における最低・最高号給及び級別職員構成の状況（都道府県）</t>
    <rPh sb="0" eb="2">
      <t>キュウリョウ</t>
    </rPh>
    <rPh sb="2" eb="3">
      <t>ヒョウ</t>
    </rPh>
    <rPh sb="7" eb="9">
      <t>サイテイ</t>
    </rPh>
    <rPh sb="10" eb="12">
      <t>サイコウ</t>
    </rPh>
    <rPh sb="12" eb="14">
      <t>ゴウキュウ</t>
    </rPh>
    <rPh sb="14" eb="15">
      <t>オヨ</t>
    </rPh>
    <rPh sb="16" eb="18">
      <t>キュウベツ</t>
    </rPh>
    <rPh sb="18" eb="20">
      <t>ショクイン</t>
    </rPh>
    <rPh sb="20" eb="22">
      <t>コウセイ</t>
    </rPh>
    <rPh sb="23" eb="25">
      <t>ジョウキョウ</t>
    </rPh>
    <rPh sb="26" eb="30">
      <t>トドウフケン</t>
    </rPh>
    <phoneticPr fontId="19"/>
  </si>
  <si>
    <t>平成２8年４月１日現在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</si>
</sst>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0000#"/>
    <numFmt numFmtId="177" formatCode="0_);[Red]\(0\)"/>
    <numFmt numFmtId="178" formatCode="#,##0.0_ "/>
    <numFmt numFmtId="179" formatCode="0.0_ "/>
    <numFmt numFmtId="180" formatCode="#,##0_);[Red]\(#,##0\)"/>
    <numFmt numFmtId="181" formatCode="0.0_);[Red]\(0.0\)"/>
    <numFmt numFmtId="182" formatCode="#,##0_ 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98">
    <xf numFmtId="0" fontId="0" fillId="0" borderId="0" xfId="0"/>
    <xf numFmtId="0" fontId="1" fillId="0" borderId="0" xfId="45" applyFont="1" applyFill="1" applyAlignment="1">
      <alignment vertical="center"/>
    </xf>
    <xf numFmtId="0" fontId="20" fillId="0" borderId="0" xfId="45" applyFont="1" applyBorder="1" applyAlignment="1">
      <alignment vertical="center"/>
    </xf>
    <xf numFmtId="0" fontId="21" fillId="0" borderId="0" xfId="45" applyFont="1" applyAlignment="1">
      <alignment vertical="center"/>
    </xf>
    <xf numFmtId="0" fontId="1" fillId="0" borderId="0" xfId="45" applyFont="1" applyAlignment="1">
      <alignment vertical="center"/>
    </xf>
    <xf numFmtId="0" fontId="1" fillId="0" borderId="0" xfId="45" applyFont="1">
      <alignment vertical="center"/>
    </xf>
    <xf numFmtId="0" fontId="22" fillId="0" borderId="0" xfId="45" applyFont="1">
      <alignment vertical="center"/>
    </xf>
    <xf numFmtId="0" fontId="23" fillId="0" borderId="0" xfId="45" applyFont="1" applyAlignment="1">
      <alignment horizontal="right" vertical="center"/>
    </xf>
    <xf numFmtId="0" fontId="1" fillId="0" borderId="0" xfId="45" applyFont="1" applyBorder="1">
      <alignment vertical="center"/>
    </xf>
    <xf numFmtId="0" fontId="1" fillId="0" borderId="0" xfId="45" applyFont="1" applyBorder="1" applyAlignment="1">
      <alignment vertical="center"/>
    </xf>
    <xf numFmtId="0" fontId="24" fillId="0" borderId="0" xfId="45" applyFont="1" applyFill="1" applyBorder="1" applyAlignment="1">
      <alignment horizontal="center" vertical="center"/>
    </xf>
    <xf numFmtId="0" fontId="25" fillId="0" borderId="0" xfId="45" applyFont="1">
      <alignment vertical="center"/>
    </xf>
    <xf numFmtId="0" fontId="26" fillId="0" borderId="0" xfId="45" applyFont="1" applyFill="1">
      <alignment vertical="center"/>
    </xf>
    <xf numFmtId="0" fontId="1" fillId="0" borderId="0" xfId="45" applyFont="1" applyFill="1">
      <alignment vertical="center"/>
    </xf>
    <xf numFmtId="0" fontId="1" fillId="0" borderId="0" xfId="45" applyFont="1" applyFill="1" applyAlignment="1">
      <alignment vertical="center" wrapText="1"/>
    </xf>
    <xf numFmtId="0" fontId="1" fillId="0" borderId="0" xfId="45" applyFont="1" applyAlignment="1">
      <alignment vertical="center" wrapText="1"/>
    </xf>
    <xf numFmtId="0" fontId="1" fillId="0" borderId="19" xfId="45" applyFont="1" applyBorder="1" applyAlignment="1">
      <alignment vertical="center" shrinkToFit="1"/>
    </xf>
    <xf numFmtId="0" fontId="1" fillId="0" borderId="10" xfId="45" applyFont="1" applyFill="1" applyBorder="1" applyAlignment="1">
      <alignment horizontal="center" vertical="center" wrapText="1"/>
    </xf>
    <xf numFmtId="0" fontId="1" fillId="0" borderId="11" xfId="45" applyFont="1" applyBorder="1" applyAlignment="1">
      <alignment horizontal="center" vertical="center" wrapText="1"/>
    </xf>
    <xf numFmtId="0" fontId="22" fillId="0" borderId="37" xfId="45" applyFont="1" applyFill="1" applyBorder="1" applyAlignment="1">
      <alignment horizontal="center" vertical="center" wrapText="1"/>
    </xf>
    <xf numFmtId="0" fontId="22" fillId="0" borderId="29" xfId="45" applyFont="1" applyFill="1" applyBorder="1" applyAlignment="1">
      <alignment horizontal="center" vertical="center" wrapText="1"/>
    </xf>
    <xf numFmtId="0" fontId="22" fillId="0" borderId="34" xfId="45" applyFont="1" applyFill="1" applyBorder="1" applyAlignment="1">
      <alignment horizontal="center" vertical="center" wrapText="1"/>
    </xf>
    <xf numFmtId="0" fontId="22" fillId="0" borderId="51" xfId="45" applyFont="1" applyFill="1" applyBorder="1" applyAlignment="1">
      <alignment horizontal="center" vertical="center" wrapText="1"/>
    </xf>
    <xf numFmtId="0" fontId="22" fillId="0" borderId="62" xfId="45" applyFont="1" applyFill="1" applyBorder="1" applyAlignment="1">
      <alignment horizontal="center" vertical="center" wrapText="1"/>
    </xf>
    <xf numFmtId="0" fontId="1" fillId="0" borderId="24" xfId="45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27" fillId="24" borderId="64" xfId="45" applyFont="1" applyFill="1" applyBorder="1" applyAlignment="1">
      <alignment horizontal="center" vertical="center" wrapText="1"/>
    </xf>
    <xf numFmtId="182" fontId="25" fillId="24" borderId="38" xfId="45" applyNumberFormat="1" applyFont="1" applyFill="1" applyBorder="1" applyAlignment="1">
      <alignment horizontal="center" vertical="center" wrapText="1"/>
    </xf>
    <xf numFmtId="182" fontId="25" fillId="24" borderId="39" xfId="45" applyNumberFormat="1" applyFont="1" applyFill="1" applyBorder="1" applyAlignment="1">
      <alignment horizontal="center" vertical="center" wrapText="1"/>
    </xf>
    <xf numFmtId="182" fontId="25" fillId="24" borderId="40" xfId="45" applyNumberFormat="1" applyFont="1" applyFill="1" applyBorder="1" applyAlignment="1">
      <alignment horizontal="center" vertical="center" wrapText="1"/>
    </xf>
    <xf numFmtId="182" fontId="25" fillId="24" borderId="41" xfId="45" applyNumberFormat="1" applyFont="1" applyFill="1" applyBorder="1" applyAlignment="1">
      <alignment horizontal="center" vertical="center" wrapText="1"/>
    </xf>
    <xf numFmtId="182" fontId="25" fillId="24" borderId="65" xfId="45" applyNumberFormat="1" applyFont="1" applyFill="1" applyBorder="1" applyAlignment="1">
      <alignment horizontal="center" vertical="center" wrapText="1"/>
    </xf>
    <xf numFmtId="176" fontId="28" fillId="0" borderId="56" xfId="45" applyNumberFormat="1" applyFont="1" applyFill="1" applyBorder="1" applyAlignment="1">
      <alignment horizontal="distributed" vertical="center" justifyLastLine="1"/>
    </xf>
    <xf numFmtId="182" fontId="25" fillId="0" borderId="57" xfId="45" applyNumberFormat="1" applyFont="1" applyFill="1" applyBorder="1" applyAlignment="1">
      <alignment horizontal="center" vertical="center"/>
    </xf>
    <xf numFmtId="182" fontId="25" fillId="0" borderId="10" xfId="45" applyNumberFormat="1" applyFont="1" applyFill="1" applyBorder="1" applyAlignment="1">
      <alignment horizontal="center" vertical="center"/>
    </xf>
    <xf numFmtId="182" fontId="25" fillId="0" borderId="24" xfId="45" applyNumberFormat="1" applyFont="1" applyFill="1" applyBorder="1" applyAlignment="1">
      <alignment horizontal="center" vertical="center"/>
    </xf>
    <xf numFmtId="182" fontId="25" fillId="0" borderId="60" xfId="45" applyNumberFormat="1" applyFont="1" applyFill="1" applyBorder="1" applyAlignment="1">
      <alignment horizontal="center" vertical="center"/>
    </xf>
    <xf numFmtId="0" fontId="22" fillId="0" borderId="10" xfId="45" applyFont="1" applyFill="1" applyBorder="1">
      <alignment vertical="center"/>
    </xf>
    <xf numFmtId="0" fontId="1" fillId="0" borderId="24" xfId="45" applyFont="1" applyFill="1" applyBorder="1">
      <alignment vertical="center"/>
    </xf>
    <xf numFmtId="0" fontId="1" fillId="0" borderId="25" xfId="45" applyFont="1" applyFill="1" applyBorder="1">
      <alignment vertical="center"/>
    </xf>
    <xf numFmtId="176" fontId="28" fillId="0" borderId="31" xfId="45" applyNumberFormat="1" applyFont="1" applyFill="1" applyBorder="1" applyAlignment="1">
      <alignment horizontal="distributed" vertical="center" justifyLastLine="1"/>
    </xf>
    <xf numFmtId="182" fontId="25" fillId="0" borderId="26" xfId="45" applyNumberFormat="1" applyFont="1" applyFill="1" applyBorder="1" applyAlignment="1">
      <alignment horizontal="center" vertical="center" wrapText="1"/>
    </xf>
    <xf numFmtId="182" fontId="25" fillId="0" borderId="57" xfId="45" applyNumberFormat="1" applyFont="1" applyFill="1" applyBorder="1" applyAlignment="1">
      <alignment horizontal="center" vertical="center" wrapText="1"/>
    </xf>
    <xf numFmtId="182" fontId="25" fillId="0" borderId="27" xfId="45" applyNumberFormat="1" applyFont="1" applyFill="1" applyBorder="1" applyAlignment="1">
      <alignment horizontal="center" vertical="center" wrapText="1"/>
    </xf>
    <xf numFmtId="182" fontId="25" fillId="0" borderId="10" xfId="45" applyNumberFormat="1" applyFont="1" applyFill="1" applyBorder="1" applyAlignment="1">
      <alignment horizontal="center" vertical="center" wrapText="1"/>
    </xf>
    <xf numFmtId="182" fontId="25" fillId="0" borderId="24" xfId="45" applyNumberFormat="1" applyFont="1" applyFill="1" applyBorder="1" applyAlignment="1">
      <alignment horizontal="center" vertical="center" wrapText="1"/>
    </xf>
    <xf numFmtId="182" fontId="25" fillId="0" borderId="60" xfId="45" applyNumberFormat="1" applyFont="1" applyFill="1" applyBorder="1" applyAlignment="1">
      <alignment horizontal="center" vertical="center" wrapText="1"/>
    </xf>
    <xf numFmtId="0" fontId="1" fillId="0" borderId="13" xfId="45" applyFont="1" applyBorder="1">
      <alignment vertical="center"/>
    </xf>
    <xf numFmtId="0" fontId="1" fillId="0" borderId="17" xfId="45" applyFont="1" applyBorder="1">
      <alignment vertical="center"/>
    </xf>
    <xf numFmtId="178" fontId="1" fillId="0" borderId="21" xfId="45" applyNumberFormat="1" applyFont="1" applyFill="1" applyBorder="1" applyAlignment="1">
      <alignment horizontal="center" vertical="center"/>
    </xf>
    <xf numFmtId="176" fontId="28" fillId="0" borderId="32" xfId="45" applyNumberFormat="1" applyFont="1" applyFill="1" applyBorder="1" applyAlignment="1">
      <alignment horizontal="distributed" vertical="center" justifyLastLine="1"/>
    </xf>
    <xf numFmtId="182" fontId="25" fillId="0" borderId="14" xfId="45" applyNumberFormat="1" applyFont="1" applyFill="1" applyBorder="1" applyAlignment="1">
      <alignment horizontal="center" vertical="center" wrapText="1"/>
    </xf>
    <xf numFmtId="182" fontId="25" fillId="0" borderId="48" xfId="45" applyNumberFormat="1" applyFont="1" applyFill="1" applyBorder="1" applyAlignment="1">
      <alignment horizontal="center" vertical="center" wrapText="1"/>
    </xf>
    <xf numFmtId="182" fontId="25" fillId="0" borderId="12" xfId="45" applyNumberFormat="1" applyFont="1" applyFill="1" applyBorder="1" applyAlignment="1">
      <alignment horizontal="center" vertical="center" wrapText="1"/>
    </xf>
    <xf numFmtId="182" fontId="25" fillId="0" borderId="18" xfId="45" applyNumberFormat="1" applyFont="1" applyFill="1" applyBorder="1" applyAlignment="1">
      <alignment horizontal="center" vertical="center" wrapText="1"/>
    </xf>
    <xf numFmtId="182" fontId="25" fillId="0" borderId="61" xfId="45" applyNumberFormat="1" applyFont="1" applyFill="1" applyBorder="1" applyAlignment="1">
      <alignment horizontal="center" vertical="center" wrapText="1"/>
    </xf>
    <xf numFmtId="0" fontId="1" fillId="0" borderId="12" xfId="45" applyFont="1" applyBorder="1">
      <alignment vertical="center"/>
    </xf>
    <xf numFmtId="0" fontId="1" fillId="0" borderId="18" xfId="45" applyFont="1" applyBorder="1">
      <alignment vertical="center"/>
    </xf>
    <xf numFmtId="178" fontId="1" fillId="0" borderId="22" xfId="45" applyNumberFormat="1" applyFont="1" applyFill="1" applyBorder="1" applyAlignment="1">
      <alignment horizontal="center" vertical="center"/>
    </xf>
    <xf numFmtId="180" fontId="25" fillId="0" borderId="66" xfId="45" applyNumberFormat="1" applyFont="1" applyFill="1" applyBorder="1" applyAlignment="1">
      <alignment horizontal="center" vertical="center" wrapText="1" shrinkToFit="1"/>
    </xf>
    <xf numFmtId="180" fontId="25" fillId="0" borderId="71" xfId="45" applyNumberFormat="1" applyFont="1" applyFill="1" applyBorder="1" applyAlignment="1">
      <alignment horizontal="center" vertical="center" wrapText="1" shrinkToFit="1"/>
    </xf>
    <xf numFmtId="176" fontId="28" fillId="0" borderId="33" xfId="45" applyNumberFormat="1" applyFont="1" applyFill="1" applyBorder="1" applyAlignment="1">
      <alignment horizontal="distributed" vertical="center" justifyLastLine="1"/>
    </xf>
    <xf numFmtId="182" fontId="25" fillId="0" borderId="28" xfId="45" applyNumberFormat="1" applyFont="1" applyFill="1" applyBorder="1" applyAlignment="1">
      <alignment horizontal="center" vertical="center" wrapText="1"/>
    </xf>
    <xf numFmtId="182" fontId="25" fillId="0" borderId="34" xfId="45" applyNumberFormat="1" applyFont="1" applyFill="1" applyBorder="1" applyAlignment="1">
      <alignment horizontal="center" vertical="center" wrapText="1"/>
    </xf>
    <xf numFmtId="182" fontId="25" fillId="0" borderId="29" xfId="45" applyNumberFormat="1" applyFont="1" applyFill="1" applyBorder="1" applyAlignment="1">
      <alignment horizontal="center" vertical="center" wrapText="1"/>
    </xf>
    <xf numFmtId="182" fontId="25" fillId="0" borderId="35" xfId="45" applyNumberFormat="1" applyFont="1" applyFill="1" applyBorder="1" applyAlignment="1">
      <alignment horizontal="center" vertical="center" wrapText="1"/>
    </xf>
    <xf numFmtId="182" fontId="25" fillId="0" borderId="62" xfId="45" applyNumberFormat="1" applyFont="1" applyFill="1" applyBorder="1" applyAlignment="1">
      <alignment horizontal="center" vertical="center" wrapText="1"/>
    </xf>
    <xf numFmtId="182" fontId="25" fillId="0" borderId="30" xfId="45" applyNumberFormat="1" applyFont="1" applyFill="1" applyBorder="1" applyAlignment="1">
      <alignment horizontal="center" vertical="center" wrapText="1"/>
    </xf>
    <xf numFmtId="182" fontId="25" fillId="0" borderId="46" xfId="45" applyNumberFormat="1" applyFont="1" applyFill="1" applyBorder="1" applyAlignment="1">
      <alignment horizontal="center" vertical="center" wrapText="1"/>
    </xf>
    <xf numFmtId="182" fontId="25" fillId="0" borderId="11" xfId="45" applyNumberFormat="1" applyFont="1" applyFill="1" applyBorder="1" applyAlignment="1">
      <alignment horizontal="center" vertical="center" wrapText="1"/>
    </xf>
    <xf numFmtId="0" fontId="27" fillId="0" borderId="32" xfId="45" applyFont="1" applyFill="1" applyBorder="1" applyAlignment="1">
      <alignment horizontal="center" vertical="center" wrapText="1"/>
    </xf>
    <xf numFmtId="182" fontId="25" fillId="0" borderId="63" xfId="45" applyNumberFormat="1" applyFont="1" applyFill="1" applyBorder="1" applyAlignment="1">
      <alignment horizontal="center" vertical="center" wrapText="1"/>
    </xf>
    <xf numFmtId="180" fontId="25" fillId="0" borderId="68" xfId="45" applyNumberFormat="1" applyFont="1" applyFill="1" applyBorder="1" applyAlignment="1">
      <alignment horizontal="center" vertical="center" wrapText="1" shrinkToFit="1"/>
    </xf>
    <xf numFmtId="180" fontId="25" fillId="0" borderId="72" xfId="45" applyNumberFormat="1" applyFont="1" applyFill="1" applyBorder="1" applyAlignment="1">
      <alignment horizontal="center" vertical="center" wrapText="1" shrinkToFit="1"/>
    </xf>
    <xf numFmtId="180" fontId="25" fillId="0" borderId="67" xfId="45" applyNumberFormat="1" applyFont="1" applyFill="1" applyBorder="1" applyAlignment="1">
      <alignment horizontal="center" vertical="center" wrapText="1" shrinkToFit="1"/>
    </xf>
    <xf numFmtId="180" fontId="25" fillId="0" borderId="73" xfId="45" applyNumberFormat="1" applyFont="1" applyFill="1" applyBorder="1" applyAlignment="1">
      <alignment horizontal="center" vertical="center" wrapText="1" shrinkToFit="1"/>
    </xf>
    <xf numFmtId="180" fontId="25" fillId="0" borderId="18" xfId="45" applyNumberFormat="1" applyFont="1" applyFill="1" applyBorder="1" applyAlignment="1">
      <alignment horizontal="center" vertical="center" wrapText="1" shrinkToFit="1"/>
    </xf>
    <xf numFmtId="180" fontId="25" fillId="0" borderId="12" xfId="45" applyNumberFormat="1" applyFont="1" applyFill="1" applyBorder="1" applyAlignment="1">
      <alignment horizontal="center" vertical="center" wrapText="1" shrinkToFit="1"/>
    </xf>
    <xf numFmtId="0" fontId="1" fillId="0" borderId="14" xfId="45" applyFont="1" applyBorder="1">
      <alignment vertical="center"/>
    </xf>
    <xf numFmtId="182" fontId="25" fillId="0" borderId="76" xfId="45" applyNumberFormat="1" applyFont="1" applyFill="1" applyBorder="1" applyAlignment="1">
      <alignment horizontal="center" vertical="center" wrapText="1"/>
    </xf>
    <xf numFmtId="182" fontId="25" fillId="0" borderId="92" xfId="45" applyNumberFormat="1" applyFont="1" applyFill="1" applyBorder="1" applyAlignment="1">
      <alignment horizontal="center" vertical="center" wrapText="1"/>
    </xf>
    <xf numFmtId="182" fontId="25" fillId="0" borderId="93" xfId="45" applyNumberFormat="1" applyFont="1" applyFill="1" applyBorder="1" applyAlignment="1">
      <alignment horizontal="center" vertical="center" wrapText="1"/>
    </xf>
    <xf numFmtId="0" fontId="1" fillId="0" borderId="12" xfId="45" applyFont="1" applyFill="1" applyBorder="1">
      <alignment vertical="center"/>
    </xf>
    <xf numFmtId="0" fontId="1" fillId="0" borderId="18" xfId="45" applyFont="1" applyFill="1" applyBorder="1">
      <alignment vertical="center"/>
    </xf>
    <xf numFmtId="178" fontId="1" fillId="0" borderId="23" xfId="45" applyNumberFormat="1" applyFont="1" applyFill="1" applyBorder="1" applyAlignment="1">
      <alignment horizontal="center" vertical="center"/>
    </xf>
    <xf numFmtId="0" fontId="23" fillId="0" borderId="0" xfId="45" applyFont="1" applyAlignment="1">
      <alignment vertical="center"/>
    </xf>
    <xf numFmtId="180" fontId="29" fillId="0" borderId="0" xfId="45" applyNumberFormat="1" applyFont="1">
      <alignment vertical="center"/>
    </xf>
    <xf numFmtId="177" fontId="1" fillId="0" borderId="15" xfId="45" applyNumberFormat="1" applyFont="1" applyBorder="1">
      <alignment vertical="center"/>
    </xf>
    <xf numFmtId="0" fontId="22" fillId="0" borderId="20" xfId="45" applyFont="1" applyBorder="1">
      <alignment vertical="center"/>
    </xf>
    <xf numFmtId="0" fontId="1" fillId="0" borderId="16" xfId="45" applyFont="1" applyBorder="1">
      <alignment vertical="center"/>
    </xf>
    <xf numFmtId="178" fontId="1" fillId="0" borderId="0" xfId="45" applyNumberFormat="1" applyFont="1" applyAlignment="1">
      <alignment horizontal="center" vertical="center"/>
    </xf>
    <xf numFmtId="0" fontId="21" fillId="0" borderId="0" xfId="45" applyFont="1" applyBorder="1" applyAlignment="1">
      <alignment vertical="center"/>
    </xf>
    <xf numFmtId="0" fontId="1" fillId="0" borderId="0" xfId="45" applyFont="1" applyAlignment="1">
      <alignment horizontal="center" vertical="center"/>
    </xf>
    <xf numFmtId="0" fontId="14" fillId="0" borderId="0" xfId="45" applyFont="1" applyFill="1" applyBorder="1" applyAlignment="1">
      <alignment vertical="center"/>
    </xf>
    <xf numFmtId="0" fontId="30" fillId="0" borderId="0" xfId="45" applyFont="1">
      <alignment vertical="center"/>
    </xf>
    <xf numFmtId="0" fontId="27" fillId="0" borderId="28" xfId="45" applyFont="1" applyFill="1" applyBorder="1" applyAlignment="1">
      <alignment horizontal="center" vertical="center" readingOrder="1"/>
    </xf>
    <xf numFmtId="0" fontId="27" fillId="0" borderId="34" xfId="45" applyFont="1" applyFill="1" applyBorder="1" applyAlignment="1">
      <alignment horizontal="center" vertical="center" readingOrder="1"/>
    </xf>
    <xf numFmtId="0" fontId="27" fillId="0" borderId="29" xfId="45" applyFont="1" applyFill="1" applyBorder="1" applyAlignment="1">
      <alignment horizontal="center" vertical="center"/>
    </xf>
    <xf numFmtId="0" fontId="27" fillId="0" borderId="34" xfId="45" applyFont="1" applyFill="1" applyBorder="1" applyAlignment="1">
      <alignment horizontal="center" vertical="center"/>
    </xf>
    <xf numFmtId="0" fontId="27" fillId="0" borderId="35" xfId="45" applyFont="1" applyFill="1" applyBorder="1" applyAlignment="1">
      <alignment horizontal="center" vertical="center"/>
    </xf>
    <xf numFmtId="0" fontId="27" fillId="0" borderId="36" xfId="45" applyFont="1" applyFill="1" applyBorder="1" applyAlignment="1">
      <alignment horizontal="center" vertical="center"/>
    </xf>
    <xf numFmtId="0" fontId="27" fillId="0" borderId="37" xfId="45" applyFont="1" applyFill="1" applyBorder="1" applyAlignment="1">
      <alignment horizontal="center" vertical="center" readingOrder="1"/>
    </xf>
    <xf numFmtId="0" fontId="27" fillId="0" borderId="85" xfId="45" applyFont="1" applyFill="1" applyBorder="1" applyAlignment="1">
      <alignment horizontal="center" vertical="center"/>
    </xf>
    <xf numFmtId="180" fontId="31" fillId="24" borderId="38" xfId="35" applyNumberFormat="1" applyFont="1" applyFill="1" applyBorder="1" applyAlignment="1">
      <alignment horizontal="center" vertical="center" shrinkToFit="1" readingOrder="1"/>
    </xf>
    <xf numFmtId="180" fontId="31" fillId="24" borderId="39" xfId="35" applyNumberFormat="1" applyFont="1" applyFill="1" applyBorder="1" applyAlignment="1">
      <alignment horizontal="center" vertical="center" shrinkToFit="1" readingOrder="1"/>
    </xf>
    <xf numFmtId="180" fontId="31" fillId="24" borderId="40" xfId="35" applyNumberFormat="1" applyFont="1" applyFill="1" applyBorder="1" applyAlignment="1">
      <alignment horizontal="center" vertical="center" shrinkToFit="1" readingOrder="1"/>
    </xf>
    <xf numFmtId="180" fontId="31" fillId="24" borderId="41" xfId="35" applyNumberFormat="1" applyFont="1" applyFill="1" applyBorder="1" applyAlignment="1">
      <alignment horizontal="center" vertical="center" shrinkToFit="1" readingOrder="1"/>
    </xf>
    <xf numFmtId="180" fontId="31" fillId="24" borderId="42" xfId="45" applyNumberFormat="1" applyFont="1" applyFill="1" applyBorder="1" applyAlignment="1">
      <alignment horizontal="center" vertical="center" shrinkToFit="1" readingOrder="1"/>
    </xf>
    <xf numFmtId="179" fontId="31" fillId="24" borderId="43" xfId="45" applyNumberFormat="1" applyFont="1" applyFill="1" applyBorder="1" applyAlignment="1">
      <alignment horizontal="center" vertical="center" wrapText="1" readingOrder="1"/>
    </xf>
    <xf numFmtId="179" fontId="31" fillId="24" borderId="40" xfId="45" applyNumberFormat="1" applyFont="1" applyFill="1" applyBorder="1" applyAlignment="1">
      <alignment horizontal="center" vertical="center" wrapText="1" readingOrder="1"/>
    </xf>
    <xf numFmtId="179" fontId="31" fillId="24" borderId="39" xfId="45" applyNumberFormat="1" applyFont="1" applyFill="1" applyBorder="1" applyAlignment="1">
      <alignment horizontal="center" vertical="center" wrapText="1" readingOrder="1"/>
    </xf>
    <xf numFmtId="179" fontId="31" fillId="24" borderId="41" xfId="45" applyNumberFormat="1" applyFont="1" applyFill="1" applyBorder="1" applyAlignment="1">
      <alignment horizontal="center" vertical="center" wrapText="1" readingOrder="1"/>
    </xf>
    <xf numFmtId="179" fontId="31" fillId="24" borderId="86" xfId="45" applyNumberFormat="1" applyFont="1" applyFill="1" applyBorder="1" applyAlignment="1">
      <alignment horizontal="center" vertical="center" wrapText="1" readingOrder="1"/>
    </xf>
    <xf numFmtId="180" fontId="25" fillId="0" borderId="58" xfId="45" applyNumberFormat="1" applyFont="1" applyFill="1" applyBorder="1" applyAlignment="1">
      <alignment horizontal="center" vertical="center" wrapText="1" shrinkToFit="1" readingOrder="1"/>
    </xf>
    <xf numFmtId="180" fontId="25" fillId="0" borderId="10" xfId="45" applyNumberFormat="1" applyFont="1" applyFill="1" applyBorder="1" applyAlignment="1">
      <alignment horizontal="center" vertical="center" wrapText="1" shrinkToFit="1" readingOrder="1"/>
    </xf>
    <xf numFmtId="180" fontId="25" fillId="0" borderId="24" xfId="45" applyNumberFormat="1" applyFont="1" applyFill="1" applyBorder="1" applyAlignment="1">
      <alignment horizontal="center" vertical="center" wrapText="1" shrinkToFit="1" readingOrder="1"/>
    </xf>
    <xf numFmtId="180" fontId="25" fillId="0" borderId="45" xfId="45" applyNumberFormat="1" applyFont="1" applyFill="1" applyBorder="1" applyAlignment="1">
      <alignment horizontal="center" vertical="center" wrapText="1" shrinkToFit="1" readingOrder="1"/>
    </xf>
    <xf numFmtId="179" fontId="25" fillId="0" borderId="59" xfId="28" applyNumberFormat="1" applyFont="1" applyFill="1" applyBorder="1" applyAlignment="1">
      <alignment horizontal="center" vertical="center" wrapText="1" readingOrder="1"/>
    </xf>
    <xf numFmtId="179" fontId="25" fillId="0" borderId="10" xfId="28" applyNumberFormat="1" applyFont="1" applyFill="1" applyBorder="1" applyAlignment="1">
      <alignment horizontal="center" vertical="center" wrapText="1" readingOrder="1"/>
    </xf>
    <xf numFmtId="179" fontId="25" fillId="0" borderId="57" xfId="28" applyNumberFormat="1" applyFont="1" applyFill="1" applyBorder="1" applyAlignment="1">
      <alignment horizontal="center" vertical="center" wrapText="1" readingOrder="1"/>
    </xf>
    <xf numFmtId="179" fontId="25" fillId="0" borderId="87" xfId="28" applyNumberFormat="1" applyFont="1" applyFill="1" applyBorder="1" applyAlignment="1">
      <alignment horizontal="center" vertical="center" wrapText="1" readingOrder="1"/>
    </xf>
    <xf numFmtId="180" fontId="25" fillId="0" borderId="44" xfId="45" applyNumberFormat="1" applyFont="1" applyFill="1" applyBorder="1" applyAlignment="1">
      <alignment horizontal="center" vertical="center" wrapText="1" shrinkToFit="1" readingOrder="1"/>
    </xf>
    <xf numFmtId="180" fontId="25" fillId="0" borderId="27" xfId="45" applyNumberFormat="1" applyFont="1" applyFill="1" applyBorder="1" applyAlignment="1">
      <alignment horizontal="center" vertical="center" wrapText="1" shrinkToFit="1" readingOrder="1"/>
    </xf>
    <xf numFmtId="181" fontId="25" fillId="0" borderId="44" xfId="45" applyNumberFormat="1" applyFont="1" applyFill="1" applyBorder="1" applyAlignment="1">
      <alignment horizontal="center" vertical="center" wrapText="1" readingOrder="1"/>
    </xf>
    <xf numFmtId="181" fontId="25" fillId="0" borderId="27" xfId="45" applyNumberFormat="1" applyFont="1" applyFill="1" applyBorder="1" applyAlignment="1">
      <alignment horizontal="center" vertical="center" wrapText="1" readingOrder="1"/>
    </xf>
    <xf numFmtId="181" fontId="25" fillId="0" borderId="46" xfId="45" applyNumberFormat="1" applyFont="1" applyFill="1" applyBorder="1" applyAlignment="1">
      <alignment horizontal="center" vertical="center" wrapText="1" readingOrder="1"/>
    </xf>
    <xf numFmtId="179" fontId="25" fillId="0" borderId="88" xfId="28" applyNumberFormat="1" applyFont="1" applyFill="1" applyBorder="1" applyAlignment="1">
      <alignment horizontal="center" vertical="center" wrapText="1" readingOrder="1"/>
    </xf>
    <xf numFmtId="180" fontId="25" fillId="0" borderId="14" xfId="45" applyNumberFormat="1" applyFont="1" applyFill="1" applyBorder="1" applyAlignment="1">
      <alignment horizontal="center" vertical="center" wrapText="1" shrinkToFit="1" readingOrder="1"/>
    </xf>
    <xf numFmtId="180" fontId="25" fillId="0" borderId="47" xfId="45" applyNumberFormat="1" applyFont="1" applyFill="1" applyBorder="1" applyAlignment="1">
      <alignment horizontal="center" vertical="center" wrapText="1" shrinkToFit="1" readingOrder="1"/>
    </xf>
    <xf numFmtId="180" fontId="25" fillId="0" borderId="18" xfId="45" applyNumberFormat="1" applyFont="1" applyFill="1" applyBorder="1" applyAlignment="1">
      <alignment horizontal="center" vertical="center" wrapText="1" shrinkToFit="1" readingOrder="1"/>
    </xf>
    <xf numFmtId="180" fontId="25" fillId="0" borderId="12" xfId="45" applyNumberFormat="1" applyFont="1" applyFill="1" applyBorder="1" applyAlignment="1">
      <alignment horizontal="center" vertical="center" wrapText="1" shrinkToFit="1" readingOrder="1"/>
    </xf>
    <xf numFmtId="180" fontId="25" fillId="0" borderId="48" xfId="45" applyNumberFormat="1" applyFont="1" applyFill="1" applyBorder="1" applyAlignment="1">
      <alignment horizontal="center" vertical="center" wrapText="1" shrinkToFit="1" readingOrder="1"/>
    </xf>
    <xf numFmtId="180" fontId="25" fillId="0" borderId="69" xfId="45" applyNumberFormat="1" applyFont="1" applyFill="1" applyBorder="1" applyAlignment="1">
      <alignment horizontal="center" vertical="center" wrapText="1" shrinkToFit="1" readingOrder="1"/>
    </xf>
    <xf numFmtId="180" fontId="25" fillId="0" borderId="49" xfId="45" applyNumberFormat="1" applyFont="1" applyFill="1" applyBorder="1" applyAlignment="1">
      <alignment horizontal="center" vertical="center" wrapText="1" shrinkToFit="1" readingOrder="1"/>
    </xf>
    <xf numFmtId="181" fontId="25" fillId="0" borderId="50" xfId="45" applyNumberFormat="1" applyFont="1" applyFill="1" applyBorder="1" applyAlignment="1">
      <alignment horizontal="center" vertical="center" wrapText="1" readingOrder="1"/>
    </xf>
    <xf numFmtId="181" fontId="25" fillId="0" borderId="12" xfId="45" applyNumberFormat="1" applyFont="1" applyFill="1" applyBorder="1" applyAlignment="1">
      <alignment horizontal="center" vertical="center" wrapText="1" readingOrder="1"/>
    </xf>
    <xf numFmtId="181" fontId="25" fillId="0" borderId="48" xfId="45" applyNumberFormat="1" applyFont="1" applyFill="1" applyBorder="1" applyAlignment="1">
      <alignment horizontal="center" vertical="center" wrapText="1" readingOrder="1"/>
    </xf>
    <xf numFmtId="179" fontId="25" fillId="0" borderId="71" xfId="28" applyNumberFormat="1" applyFont="1" applyFill="1" applyBorder="1" applyAlignment="1">
      <alignment horizontal="center" vertical="center" wrapText="1" readingOrder="1"/>
    </xf>
    <xf numFmtId="179" fontId="25" fillId="0" borderId="89" xfId="28" applyNumberFormat="1" applyFont="1" applyFill="1" applyBorder="1" applyAlignment="1">
      <alignment horizontal="center" vertical="center" wrapText="1" readingOrder="1"/>
    </xf>
    <xf numFmtId="180" fontId="25" fillId="0" borderId="28" xfId="45" applyNumberFormat="1" applyFont="1" applyFill="1" applyBorder="1" applyAlignment="1">
      <alignment horizontal="center" vertical="center" wrapText="1" shrinkToFit="1" readingOrder="1"/>
    </xf>
    <xf numFmtId="180" fontId="25" fillId="0" borderId="51" xfId="45" applyNumberFormat="1" applyFont="1" applyFill="1" applyBorder="1" applyAlignment="1">
      <alignment horizontal="center" vertical="center" wrapText="1" shrinkToFit="1" readingOrder="1"/>
    </xf>
    <xf numFmtId="180" fontId="25" fillId="0" borderId="29" xfId="45" applyNumberFormat="1" applyFont="1" applyFill="1" applyBorder="1" applyAlignment="1">
      <alignment horizontal="center" vertical="center" wrapText="1" shrinkToFit="1" readingOrder="1"/>
    </xf>
    <xf numFmtId="180" fontId="25" fillId="0" borderId="34" xfId="45" applyNumberFormat="1" applyFont="1" applyFill="1" applyBorder="1" applyAlignment="1">
      <alignment horizontal="center" vertical="center" wrapText="1" shrinkToFit="1" readingOrder="1"/>
    </xf>
    <xf numFmtId="180" fontId="25" fillId="0" borderId="35" xfId="45" applyNumberFormat="1" applyFont="1" applyFill="1" applyBorder="1" applyAlignment="1">
      <alignment horizontal="center" vertical="center" wrapText="1" shrinkToFit="1" readingOrder="1"/>
    </xf>
    <xf numFmtId="180" fontId="25" fillId="0" borderId="36" xfId="45" applyNumberFormat="1" applyFont="1" applyFill="1" applyBorder="1" applyAlignment="1">
      <alignment horizontal="center" vertical="center" wrapText="1" shrinkToFit="1" readingOrder="1"/>
    </xf>
    <xf numFmtId="181" fontId="25" fillId="0" borderId="52" xfId="45" applyNumberFormat="1" applyFont="1" applyFill="1" applyBorder="1" applyAlignment="1">
      <alignment horizontal="center" vertical="center" wrapText="1" readingOrder="1"/>
    </xf>
    <xf numFmtId="181" fontId="25" fillId="0" borderId="29" xfId="45" applyNumberFormat="1" applyFont="1" applyFill="1" applyBorder="1" applyAlignment="1">
      <alignment horizontal="center" vertical="center" wrapText="1" readingOrder="1"/>
    </xf>
    <xf numFmtId="181" fontId="25" fillId="0" borderId="34" xfId="45" applyNumberFormat="1" applyFont="1" applyFill="1" applyBorder="1" applyAlignment="1">
      <alignment horizontal="center" vertical="center" wrapText="1" readingOrder="1"/>
    </xf>
    <xf numFmtId="179" fontId="25" fillId="0" borderId="85" xfId="28" applyNumberFormat="1" applyFont="1" applyFill="1" applyBorder="1" applyAlignment="1">
      <alignment horizontal="center" vertical="center" wrapText="1" readingOrder="1"/>
    </xf>
    <xf numFmtId="180" fontId="25" fillId="0" borderId="30" xfId="45" applyNumberFormat="1" applyFont="1" applyFill="1" applyBorder="1" applyAlignment="1">
      <alignment horizontal="center" vertical="center" wrapText="1" shrinkToFit="1" readingOrder="1"/>
    </xf>
    <xf numFmtId="180" fontId="25" fillId="0" borderId="53" xfId="45" applyNumberFormat="1" applyFont="1" applyFill="1" applyBorder="1" applyAlignment="1">
      <alignment horizontal="center" vertical="center" wrapText="1" shrinkToFit="1" readingOrder="1"/>
    </xf>
    <xf numFmtId="180" fontId="25" fillId="0" borderId="11" xfId="45" applyNumberFormat="1" applyFont="1" applyFill="1" applyBorder="1" applyAlignment="1">
      <alignment horizontal="center" vertical="center" wrapText="1" shrinkToFit="1" readingOrder="1"/>
    </xf>
    <xf numFmtId="180" fontId="25" fillId="0" borderId="54" xfId="45" applyNumberFormat="1" applyFont="1" applyFill="1" applyBorder="1" applyAlignment="1">
      <alignment horizontal="center" vertical="center" wrapText="1" shrinkToFit="1" readingOrder="1"/>
    </xf>
    <xf numFmtId="180" fontId="25" fillId="0" borderId="46" xfId="45" applyNumberFormat="1" applyFont="1" applyFill="1" applyBorder="1" applyAlignment="1">
      <alignment horizontal="center" vertical="center" wrapText="1" shrinkToFit="1" readingOrder="1"/>
    </xf>
    <xf numFmtId="180" fontId="25" fillId="0" borderId="74" xfId="45" applyNumberFormat="1" applyFont="1" applyFill="1" applyBorder="1" applyAlignment="1">
      <alignment horizontal="center" vertical="center" wrapText="1" shrinkToFit="1" readingOrder="1"/>
    </xf>
    <xf numFmtId="180" fontId="25" fillId="0" borderId="55" xfId="45" applyNumberFormat="1" applyFont="1" applyFill="1" applyBorder="1" applyAlignment="1">
      <alignment horizontal="center" vertical="center" wrapText="1" shrinkToFit="1" readingOrder="1"/>
    </xf>
    <xf numFmtId="179" fontId="25" fillId="0" borderId="90" xfId="28" applyNumberFormat="1" applyFont="1" applyFill="1" applyBorder="1" applyAlignment="1">
      <alignment horizontal="center" vertical="center" wrapText="1" readingOrder="1"/>
    </xf>
    <xf numFmtId="180" fontId="31" fillId="0" borderId="14" xfId="45" applyNumberFormat="1" applyFont="1" applyFill="1" applyBorder="1" applyAlignment="1">
      <alignment horizontal="center" vertical="center" wrapText="1" shrinkToFit="1" readingOrder="1"/>
    </xf>
    <xf numFmtId="180" fontId="31" fillId="0" borderId="48" xfId="45" applyNumberFormat="1" applyFont="1" applyFill="1" applyBorder="1" applyAlignment="1">
      <alignment horizontal="center" vertical="center" wrapText="1" shrinkToFit="1" readingOrder="1"/>
    </xf>
    <xf numFmtId="180" fontId="31" fillId="0" borderId="12" xfId="45" applyNumberFormat="1" applyFont="1" applyFill="1" applyBorder="1" applyAlignment="1">
      <alignment horizontal="center" vertical="center" wrapText="1" shrinkToFit="1" readingOrder="1"/>
    </xf>
    <xf numFmtId="180" fontId="31" fillId="0" borderId="18" xfId="45" applyNumberFormat="1" applyFont="1" applyFill="1" applyBorder="1" applyAlignment="1">
      <alignment horizontal="center" vertical="center" wrapText="1" shrinkToFit="1" readingOrder="1"/>
    </xf>
    <xf numFmtId="180" fontId="31" fillId="0" borderId="47" xfId="45" applyNumberFormat="1" applyFont="1" applyFill="1" applyBorder="1" applyAlignment="1">
      <alignment horizontal="center" vertical="center" wrapText="1" shrinkToFit="1" readingOrder="1"/>
    </xf>
    <xf numFmtId="180" fontId="25" fillId="0" borderId="66" xfId="45" applyNumberFormat="1" applyFont="1" applyFill="1" applyBorder="1" applyAlignment="1">
      <alignment horizontal="center" vertical="center" wrapText="1" shrinkToFit="1" readingOrder="1"/>
    </xf>
    <xf numFmtId="181" fontId="25" fillId="0" borderId="76" xfId="45" applyNumberFormat="1" applyFont="1" applyFill="1" applyBorder="1" applyAlignment="1">
      <alignment horizontal="center" vertical="center" wrapText="1" readingOrder="1"/>
    </xf>
    <xf numFmtId="181" fontId="25" fillId="0" borderId="71" xfId="45" applyNumberFormat="1" applyFont="1" applyFill="1" applyBorder="1" applyAlignment="1">
      <alignment horizontal="center" vertical="center" wrapText="1" readingOrder="1"/>
    </xf>
    <xf numFmtId="180" fontId="25" fillId="0" borderId="91" xfId="45" applyNumberFormat="1" applyFont="1" applyFill="1" applyBorder="1" applyAlignment="1">
      <alignment horizontal="center" vertical="center" wrapText="1" shrinkToFit="1" readingOrder="1"/>
    </xf>
    <xf numFmtId="180" fontId="25" fillId="0" borderId="70" xfId="45" applyNumberFormat="1" applyFont="1" applyFill="1" applyBorder="1" applyAlignment="1">
      <alignment horizontal="center" vertical="center" wrapText="1" shrinkToFit="1" readingOrder="1"/>
    </xf>
    <xf numFmtId="179" fontId="25" fillId="0" borderId="72" xfId="28" applyNumberFormat="1" applyFont="1" applyFill="1" applyBorder="1" applyAlignment="1">
      <alignment horizontal="center" vertical="center" wrapText="1" readingOrder="1"/>
    </xf>
    <xf numFmtId="180" fontId="25" fillId="0" borderId="75" xfId="45" applyNumberFormat="1" applyFont="1" applyFill="1" applyBorder="1" applyAlignment="1">
      <alignment horizontal="center" vertical="center" wrapText="1" shrinkToFit="1" readingOrder="1"/>
    </xf>
    <xf numFmtId="181" fontId="25" fillId="0" borderId="54" xfId="45" applyNumberFormat="1" applyFont="1" applyFill="1" applyBorder="1" applyAlignment="1">
      <alignment horizontal="center" vertical="center" wrapText="1" readingOrder="1"/>
    </xf>
    <xf numFmtId="179" fontId="25" fillId="0" borderId="73" xfId="28" applyNumberFormat="1" applyFont="1" applyFill="1" applyBorder="1" applyAlignment="1">
      <alignment horizontal="center" vertical="center" wrapText="1" readingOrder="1"/>
    </xf>
    <xf numFmtId="177" fontId="22" fillId="0" borderId="0" xfId="45" applyNumberFormat="1" applyFont="1">
      <alignment vertical="center"/>
    </xf>
    <xf numFmtId="177" fontId="29" fillId="0" borderId="0" xfId="45" applyNumberFormat="1" applyFont="1">
      <alignment vertical="center"/>
    </xf>
    <xf numFmtId="0" fontId="23" fillId="0" borderId="0" xfId="45" applyFont="1" applyAlignment="1">
      <alignment horizontal="left" vertical="center"/>
    </xf>
    <xf numFmtId="0" fontId="1" fillId="0" borderId="0" xfId="45" applyFont="1" applyAlignment="1">
      <alignment horizontal="center" vertical="center"/>
    </xf>
    <xf numFmtId="0" fontId="14" fillId="0" borderId="0" xfId="45" applyFont="1" applyFill="1" applyBorder="1" applyAlignment="1">
      <alignment horizontal="center" vertical="center"/>
    </xf>
    <xf numFmtId="0" fontId="1" fillId="0" borderId="20" xfId="45" applyFont="1" applyFill="1" applyBorder="1" applyAlignment="1">
      <alignment horizontal="right" vertical="center"/>
    </xf>
    <xf numFmtId="0" fontId="27" fillId="0" borderId="78" xfId="45" applyFont="1" applyFill="1" applyBorder="1" applyAlignment="1">
      <alignment horizontal="center" vertical="center" wrapText="1"/>
    </xf>
    <xf numFmtId="0" fontId="27" fillId="0" borderId="56" xfId="45" applyFont="1" applyFill="1" applyBorder="1" applyAlignment="1">
      <alignment horizontal="center" vertical="center" wrapText="1"/>
    </xf>
    <xf numFmtId="0" fontId="27" fillId="0" borderId="79" xfId="45" applyFont="1" applyFill="1" applyBorder="1" applyAlignment="1">
      <alignment horizontal="center" vertical="center" wrapText="1"/>
    </xf>
    <xf numFmtId="0" fontId="28" fillId="0" borderId="81" xfId="45" applyFont="1" applyFill="1" applyBorder="1" applyAlignment="1">
      <alignment horizontal="center" vertical="center" wrapText="1"/>
    </xf>
    <xf numFmtId="0" fontId="28" fillId="0" borderId="82" xfId="45" applyFont="1" applyFill="1" applyBorder="1" applyAlignment="1">
      <alignment horizontal="center" vertical="center" wrapText="1"/>
    </xf>
    <xf numFmtId="0" fontId="28" fillId="0" borderId="83" xfId="45" applyFont="1" applyFill="1" applyBorder="1" applyAlignment="1">
      <alignment horizontal="center" vertical="center" wrapText="1"/>
    </xf>
    <xf numFmtId="0" fontId="28" fillId="0" borderId="18" xfId="45" applyFont="1" applyFill="1" applyBorder="1" applyAlignment="1">
      <alignment horizontal="center" vertical="center" wrapText="1"/>
    </xf>
    <xf numFmtId="0" fontId="28" fillId="0" borderId="48" xfId="45" applyFont="1" applyFill="1" applyBorder="1" applyAlignment="1">
      <alignment horizontal="center" vertical="center" wrapText="1"/>
    </xf>
    <xf numFmtId="0" fontId="28" fillId="0" borderId="61" xfId="45" applyFont="1" applyFill="1" applyBorder="1" applyAlignment="1">
      <alignment horizontal="center" vertical="center" wrapText="1"/>
    </xf>
    <xf numFmtId="0" fontId="1" fillId="0" borderId="18" xfId="45" applyFont="1" applyFill="1" applyBorder="1" applyAlignment="1">
      <alignment horizontal="center" vertical="center"/>
    </xf>
    <xf numFmtId="0" fontId="1" fillId="0" borderId="47" xfId="45" applyFont="1" applyFill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1" fillId="0" borderId="77" xfId="45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28" fillId="0" borderId="80" xfId="45" applyFont="1" applyFill="1" applyBorder="1" applyAlignment="1">
      <alignment horizontal="center" vertical="center" wrapText="1"/>
    </xf>
    <xf numFmtId="0" fontId="1" fillId="0" borderId="20" xfId="45" applyFont="1" applyBorder="1" applyAlignment="1">
      <alignment horizontal="right" vertical="center"/>
    </xf>
    <xf numFmtId="0" fontId="27" fillId="0" borderId="84" xfId="45" applyFont="1" applyFill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1" xfId="45" applyFont="1" applyFill="1" applyBorder="1" applyAlignment="1">
      <alignment horizontal="center" vertical="center"/>
    </xf>
    <xf numFmtId="0" fontId="27" fillId="0" borderId="82" xfId="45" applyFont="1" applyFill="1" applyBorder="1" applyAlignment="1">
      <alignment horizontal="center" vertical="center"/>
    </xf>
    <xf numFmtId="0" fontId="27" fillId="0" borderId="83" xfId="45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_【再確認】市区町村の「わたり」等の状況" xfId="45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5"/>
  <sheetViews>
    <sheetView tabSelected="1" view="pageBreakPreview" zoomScale="55" zoomScaleNormal="80" zoomScaleSheetLayoutView="5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U12" sqref="U12"/>
    </sheetView>
  </sheetViews>
  <sheetFormatPr defaultColWidth="9.44140625" defaultRowHeight="21.75" customHeight="1" x14ac:dyDescent="0.2"/>
  <cols>
    <col min="1" max="1" width="13.44140625" style="5" customWidth="1"/>
    <col min="2" max="21" width="9.77734375" style="5" customWidth="1"/>
    <col min="22" max="22" width="2.77734375" style="5" customWidth="1"/>
    <col min="23" max="23" width="3.88671875" style="5" hidden="1" customWidth="1"/>
    <col min="24" max="36" width="9.44140625" style="5" hidden="1" customWidth="1"/>
    <col min="37" max="37" width="4" style="5" customWidth="1"/>
    <col min="38" max="16384" width="9.44140625" style="5"/>
  </cols>
  <sheetData>
    <row r="1" spans="1:36" ht="31.2" customHeight="1" x14ac:dyDescent="0.2">
      <c r="A1" s="2" t="s">
        <v>76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Y1" s="5" t="s">
        <v>0</v>
      </c>
      <c r="AJ1" s="6" t="s">
        <v>0</v>
      </c>
    </row>
    <row r="2" spans="1:36" ht="15" customHeight="1" x14ac:dyDescent="0.2">
      <c r="A2" s="7"/>
      <c r="B2" s="174"/>
      <c r="C2" s="174"/>
      <c r="D2" s="174"/>
      <c r="E2" s="174"/>
      <c r="F2" s="174"/>
      <c r="G2" s="174"/>
      <c r="H2" s="174"/>
      <c r="I2" s="174"/>
      <c r="J2" s="174"/>
      <c r="O2" s="8"/>
      <c r="P2" s="9"/>
      <c r="Q2" s="175"/>
      <c r="R2" s="175"/>
      <c r="T2" s="1" t="s">
        <v>77</v>
      </c>
      <c r="U2" s="10"/>
      <c r="Y2" s="5" t="s">
        <v>63</v>
      </c>
      <c r="AJ2" s="6" t="s">
        <v>63</v>
      </c>
    </row>
    <row r="3" spans="1:36" ht="20.399999999999999" customHeight="1" thickBot="1" x14ac:dyDescent="0.25">
      <c r="A3" s="11" t="s">
        <v>73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76" t="s">
        <v>66</v>
      </c>
      <c r="Q3" s="176"/>
      <c r="R3" s="176"/>
      <c r="S3" s="176"/>
      <c r="T3" s="176"/>
      <c r="U3" s="176"/>
      <c r="V3" s="13"/>
    </row>
    <row r="4" spans="1:36" s="15" customFormat="1" ht="15" customHeight="1" x14ac:dyDescent="0.2">
      <c r="A4" s="177" t="s">
        <v>64</v>
      </c>
      <c r="B4" s="180" t="s">
        <v>72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2"/>
      <c r="V4" s="14"/>
      <c r="X4" s="186" t="s">
        <v>1</v>
      </c>
      <c r="Y4" s="187"/>
      <c r="Z4" s="187"/>
      <c r="AA4" s="187"/>
      <c r="AB4" s="187"/>
      <c r="AC4" s="187"/>
      <c r="AD4" s="187"/>
      <c r="AE4" s="187"/>
      <c r="AF4" s="187"/>
      <c r="AG4" s="187"/>
      <c r="AH4" s="188"/>
      <c r="AI4" s="16" t="s">
        <v>2</v>
      </c>
      <c r="AJ4" s="189" t="s">
        <v>3</v>
      </c>
    </row>
    <row r="5" spans="1:36" s="15" customFormat="1" ht="15" customHeight="1" x14ac:dyDescent="0.2">
      <c r="A5" s="178"/>
      <c r="B5" s="191" t="s">
        <v>4</v>
      </c>
      <c r="C5" s="184"/>
      <c r="D5" s="183" t="s">
        <v>5</v>
      </c>
      <c r="E5" s="184"/>
      <c r="F5" s="183" t="s">
        <v>6</v>
      </c>
      <c r="G5" s="184"/>
      <c r="H5" s="183" t="s">
        <v>7</v>
      </c>
      <c r="I5" s="184"/>
      <c r="J5" s="183" t="s">
        <v>8</v>
      </c>
      <c r="K5" s="184"/>
      <c r="L5" s="183" t="s">
        <v>9</v>
      </c>
      <c r="M5" s="184"/>
      <c r="N5" s="183" t="s">
        <v>10</v>
      </c>
      <c r="O5" s="184"/>
      <c r="P5" s="183" t="s">
        <v>11</v>
      </c>
      <c r="Q5" s="184"/>
      <c r="R5" s="183" t="s">
        <v>12</v>
      </c>
      <c r="S5" s="184"/>
      <c r="T5" s="183" t="s">
        <v>13</v>
      </c>
      <c r="U5" s="185"/>
      <c r="V5" s="14"/>
      <c r="X5" s="17" t="s">
        <v>4</v>
      </c>
      <c r="Y5" s="17" t="s">
        <v>5</v>
      </c>
      <c r="Z5" s="17" t="s">
        <v>6</v>
      </c>
      <c r="AA5" s="17" t="s">
        <v>7</v>
      </c>
      <c r="AB5" s="17" t="s">
        <v>8</v>
      </c>
      <c r="AC5" s="17" t="s">
        <v>9</v>
      </c>
      <c r="AD5" s="17" t="s">
        <v>10</v>
      </c>
      <c r="AE5" s="17" t="s">
        <v>11</v>
      </c>
      <c r="AF5" s="17" t="s">
        <v>12</v>
      </c>
      <c r="AG5" s="17" t="s">
        <v>13</v>
      </c>
      <c r="AH5" s="18" t="s">
        <v>14</v>
      </c>
      <c r="AI5" s="18" t="s">
        <v>15</v>
      </c>
      <c r="AJ5" s="190"/>
    </row>
    <row r="6" spans="1:36" s="15" customFormat="1" ht="15" customHeight="1" thickBot="1" x14ac:dyDescent="0.25">
      <c r="A6" s="179"/>
      <c r="B6" s="19" t="s">
        <v>74</v>
      </c>
      <c r="C6" s="20" t="s">
        <v>75</v>
      </c>
      <c r="D6" s="21" t="s">
        <v>74</v>
      </c>
      <c r="E6" s="22" t="s">
        <v>75</v>
      </c>
      <c r="F6" s="20" t="s">
        <v>74</v>
      </c>
      <c r="G6" s="20" t="s">
        <v>75</v>
      </c>
      <c r="H6" s="21" t="s">
        <v>74</v>
      </c>
      <c r="I6" s="20" t="s">
        <v>75</v>
      </c>
      <c r="J6" s="21" t="s">
        <v>74</v>
      </c>
      <c r="K6" s="22" t="s">
        <v>75</v>
      </c>
      <c r="L6" s="20" t="s">
        <v>74</v>
      </c>
      <c r="M6" s="22" t="s">
        <v>75</v>
      </c>
      <c r="N6" s="20" t="s">
        <v>74</v>
      </c>
      <c r="O6" s="22" t="s">
        <v>75</v>
      </c>
      <c r="P6" s="20" t="s">
        <v>74</v>
      </c>
      <c r="Q6" s="22" t="s">
        <v>75</v>
      </c>
      <c r="R6" s="20" t="s">
        <v>74</v>
      </c>
      <c r="S6" s="20" t="s">
        <v>75</v>
      </c>
      <c r="T6" s="21" t="s">
        <v>74</v>
      </c>
      <c r="U6" s="23" t="s">
        <v>75</v>
      </c>
      <c r="V6" s="14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4"/>
      <c r="AI6" s="24"/>
      <c r="AJ6" s="25"/>
    </row>
    <row r="7" spans="1:36" s="15" customFormat="1" ht="29.25" customHeight="1" thickBot="1" x14ac:dyDescent="0.25">
      <c r="A7" s="26" t="s">
        <v>68</v>
      </c>
      <c r="B7" s="27">
        <v>1401</v>
      </c>
      <c r="C7" s="28">
        <v>2461</v>
      </c>
      <c r="D7" s="29">
        <v>1902</v>
      </c>
      <c r="E7" s="29">
        <v>3030</v>
      </c>
      <c r="F7" s="29">
        <v>2264</v>
      </c>
      <c r="G7" s="29">
        <v>3488</v>
      </c>
      <c r="H7" s="29">
        <v>2599</v>
      </c>
      <c r="I7" s="29">
        <v>3798</v>
      </c>
      <c r="J7" s="29">
        <v>2862</v>
      </c>
      <c r="K7" s="29">
        <v>3918</v>
      </c>
      <c r="L7" s="29">
        <v>3170</v>
      </c>
      <c r="M7" s="29">
        <v>4090</v>
      </c>
      <c r="N7" s="29">
        <v>3613</v>
      </c>
      <c r="O7" s="29">
        <v>4437</v>
      </c>
      <c r="P7" s="29">
        <v>4069</v>
      </c>
      <c r="Q7" s="29">
        <v>4674</v>
      </c>
      <c r="R7" s="29">
        <v>4572</v>
      </c>
      <c r="S7" s="30">
        <v>5263</v>
      </c>
      <c r="T7" s="29">
        <v>5205</v>
      </c>
      <c r="U7" s="31">
        <v>5583</v>
      </c>
      <c r="V7" s="14"/>
      <c r="W7" s="15">
        <v>5729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24"/>
      <c r="AI7" s="24"/>
      <c r="AJ7" s="25"/>
    </row>
    <row r="8" spans="1:36" s="14" customFormat="1" ht="10.199999999999999" customHeight="1" thickBot="1" x14ac:dyDescent="0.25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5"/>
      <c r="T8" s="34"/>
      <c r="U8" s="36"/>
      <c r="V8" s="13"/>
      <c r="W8" s="13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8"/>
      <c r="AJ8" s="39"/>
    </row>
    <row r="9" spans="1:36" s="15" customFormat="1" ht="25.95" customHeight="1" thickTop="1" x14ac:dyDescent="0.2">
      <c r="A9" s="40" t="s">
        <v>16</v>
      </c>
      <c r="B9" s="41">
        <v>1401</v>
      </c>
      <c r="C9" s="42">
        <v>2461</v>
      </c>
      <c r="D9" s="43">
        <v>1902</v>
      </c>
      <c r="E9" s="44">
        <v>3030</v>
      </c>
      <c r="F9" s="44">
        <v>2264</v>
      </c>
      <c r="G9" s="44">
        <v>3488</v>
      </c>
      <c r="H9" s="44">
        <v>2599</v>
      </c>
      <c r="I9" s="44">
        <v>3846</v>
      </c>
      <c r="J9" s="44">
        <v>2862</v>
      </c>
      <c r="K9" s="44">
        <v>3918</v>
      </c>
      <c r="L9" s="44">
        <v>3170</v>
      </c>
      <c r="M9" s="44">
        <v>4090</v>
      </c>
      <c r="N9" s="44">
        <v>3613</v>
      </c>
      <c r="O9" s="44">
        <v>4437</v>
      </c>
      <c r="P9" s="44">
        <v>4069</v>
      </c>
      <c r="Q9" s="44">
        <v>4674</v>
      </c>
      <c r="R9" s="44">
        <v>4572</v>
      </c>
      <c r="S9" s="45">
        <v>5288</v>
      </c>
      <c r="T9" s="44">
        <v>5205</v>
      </c>
      <c r="U9" s="46">
        <v>5583</v>
      </c>
      <c r="V9" s="13"/>
      <c r="W9" s="5"/>
      <c r="X9" s="47" t="e">
        <f>ROUND(B9*#REF!,0)</f>
        <v>#REF!</v>
      </c>
      <c r="Y9" s="47" t="e">
        <f>ROUND(D9*#REF!,0)</f>
        <v>#REF!</v>
      </c>
      <c r="Z9" s="47" t="e">
        <f>ROUND(F9*#REF!,0)</f>
        <v>#REF!</v>
      </c>
      <c r="AA9" s="47" t="e">
        <f>ROUND(H9*#REF!,0)</f>
        <v>#REF!</v>
      </c>
      <c r="AB9" s="47" t="e">
        <f>ROUND(J9*#REF!,0)</f>
        <v>#REF!</v>
      </c>
      <c r="AC9" s="47" t="e">
        <f>ROUND(L9*#REF!,0)</f>
        <v>#REF!</v>
      </c>
      <c r="AD9" s="47" t="e">
        <f>ROUND(N9*#REF!,0)</f>
        <v>#REF!</v>
      </c>
      <c r="AE9" s="47" t="e">
        <f>ROUND(P9*#REF!,0)</f>
        <v>#REF!</v>
      </c>
      <c r="AF9" s="47" t="e">
        <f>ROUND(R9*#REF!,0)</f>
        <v>#REF!</v>
      </c>
      <c r="AG9" s="47" t="e">
        <f>ROUND(T9*#REF!,0)</f>
        <v>#REF!</v>
      </c>
      <c r="AH9" s="47" t="e">
        <f t="shared" ref="AH9:AH55" si="0">SUM(X9:AG9)</f>
        <v>#REF!</v>
      </c>
      <c r="AI9" s="48" t="e">
        <f>ROUND(AH9/#REF!,0)</f>
        <v>#REF!</v>
      </c>
      <c r="AJ9" s="49" t="e">
        <f>ROUND(AI9/$AI$56*100,1)</f>
        <v>#REF!</v>
      </c>
    </row>
    <row r="10" spans="1:36" ht="25.95" customHeight="1" x14ac:dyDescent="0.2">
      <c r="A10" s="50" t="s">
        <v>17</v>
      </c>
      <c r="B10" s="51">
        <v>1401</v>
      </c>
      <c r="C10" s="52">
        <v>2461</v>
      </c>
      <c r="D10" s="53">
        <v>1902</v>
      </c>
      <c r="E10" s="53">
        <v>3030</v>
      </c>
      <c r="F10" s="53">
        <v>2264</v>
      </c>
      <c r="G10" s="53">
        <v>3488</v>
      </c>
      <c r="H10" s="53">
        <v>2599</v>
      </c>
      <c r="I10" s="53">
        <v>3830</v>
      </c>
      <c r="J10" s="53">
        <v>2862</v>
      </c>
      <c r="K10" s="53">
        <v>3918</v>
      </c>
      <c r="L10" s="53">
        <v>3170</v>
      </c>
      <c r="M10" s="53">
        <v>4090</v>
      </c>
      <c r="N10" s="53">
        <v>3613</v>
      </c>
      <c r="O10" s="53">
        <v>4437</v>
      </c>
      <c r="P10" s="53">
        <v>4069</v>
      </c>
      <c r="Q10" s="53">
        <v>4674</v>
      </c>
      <c r="R10" s="53">
        <v>4572</v>
      </c>
      <c r="S10" s="54">
        <v>5263</v>
      </c>
      <c r="T10" s="53">
        <v>5205</v>
      </c>
      <c r="U10" s="55">
        <v>5583</v>
      </c>
      <c r="V10" s="13"/>
      <c r="X10" s="56" t="e">
        <f>ROUND(B10*#REF!,0)</f>
        <v>#REF!</v>
      </c>
      <c r="Y10" s="56" t="e">
        <f>ROUND(D10*#REF!,0)</f>
        <v>#REF!</v>
      </c>
      <c r="Z10" s="56" t="e">
        <f>ROUND(F10*#REF!,0)</f>
        <v>#REF!</v>
      </c>
      <c r="AA10" s="56" t="e">
        <f>ROUND(H10*#REF!,0)</f>
        <v>#REF!</v>
      </c>
      <c r="AB10" s="56" t="e">
        <f>ROUND(J10*#REF!,0)</f>
        <v>#REF!</v>
      </c>
      <c r="AC10" s="56" t="e">
        <f>ROUND(L10*#REF!,0)</f>
        <v>#REF!</v>
      </c>
      <c r="AD10" s="56" t="e">
        <f>ROUND(N10*#REF!,0)</f>
        <v>#REF!</v>
      </c>
      <c r="AE10" s="56" t="e">
        <f>ROUND(P10*#REF!,0)</f>
        <v>#REF!</v>
      </c>
      <c r="AF10" s="56" t="e">
        <f>ROUND(R10*#REF!,0)</f>
        <v>#REF!</v>
      </c>
      <c r="AG10" s="56" t="e">
        <f>ROUND(T10*#REF!,0)</f>
        <v>#REF!</v>
      </c>
      <c r="AH10" s="56" t="e">
        <f t="shared" si="0"/>
        <v>#REF!</v>
      </c>
      <c r="AI10" s="57" t="e">
        <f>ROUND(AH10/#REF!,0)</f>
        <v>#REF!</v>
      </c>
      <c r="AJ10" s="58" t="e">
        <f>ROUND(AI10/$AI$56*100,1)</f>
        <v>#REF!</v>
      </c>
    </row>
    <row r="11" spans="1:36" ht="25.95" customHeight="1" x14ac:dyDescent="0.2">
      <c r="A11" s="50" t="s">
        <v>18</v>
      </c>
      <c r="B11" s="51">
        <v>1414</v>
      </c>
      <c r="C11" s="52">
        <v>2483</v>
      </c>
      <c r="D11" s="53">
        <v>1919</v>
      </c>
      <c r="E11" s="53">
        <v>3057</v>
      </c>
      <c r="F11" s="53">
        <v>2284</v>
      </c>
      <c r="G11" s="53">
        <v>3519</v>
      </c>
      <c r="H11" s="53">
        <v>2622</v>
      </c>
      <c r="I11" s="53">
        <v>3864</v>
      </c>
      <c r="J11" s="53">
        <v>2888</v>
      </c>
      <c r="K11" s="53">
        <v>3963</v>
      </c>
      <c r="L11" s="53">
        <v>3199</v>
      </c>
      <c r="M11" s="53">
        <v>4107</v>
      </c>
      <c r="N11" s="53">
        <v>3646</v>
      </c>
      <c r="O11" s="53">
        <v>4477</v>
      </c>
      <c r="P11" s="53">
        <v>4106</v>
      </c>
      <c r="Q11" s="53">
        <v>4716</v>
      </c>
      <c r="R11" s="53">
        <v>4613</v>
      </c>
      <c r="S11" s="54">
        <v>5310</v>
      </c>
      <c r="T11" s="53">
        <v>5252</v>
      </c>
      <c r="U11" s="55">
        <v>5633</v>
      </c>
      <c r="V11" s="13"/>
      <c r="X11" s="56" t="e">
        <f>ROUND(B11*#REF!,0)</f>
        <v>#REF!</v>
      </c>
      <c r="Y11" s="56" t="e">
        <f>ROUND(D11*#REF!,0)</f>
        <v>#REF!</v>
      </c>
      <c r="Z11" s="56" t="e">
        <f>ROUND(F11*#REF!,0)</f>
        <v>#REF!</v>
      </c>
      <c r="AA11" s="56" t="e">
        <f>ROUND(H11*#REF!,0)</f>
        <v>#REF!</v>
      </c>
      <c r="AB11" s="56" t="e">
        <f>ROUND(J11*#REF!,0)</f>
        <v>#REF!</v>
      </c>
      <c r="AC11" s="56" t="e">
        <f>ROUND(L11*#REF!,0)</f>
        <v>#REF!</v>
      </c>
      <c r="AD11" s="56" t="e">
        <f>ROUND(N11*#REF!,0)</f>
        <v>#REF!</v>
      </c>
      <c r="AE11" s="56" t="e">
        <f>ROUND(P11*#REF!,0)</f>
        <v>#REF!</v>
      </c>
      <c r="AF11" s="56" t="e">
        <f>ROUND(R11*#REF!,0)</f>
        <v>#REF!</v>
      </c>
      <c r="AG11" s="56" t="e">
        <f>ROUND(T11*#REF!,0)</f>
        <v>#REF!</v>
      </c>
      <c r="AH11" s="56" t="e">
        <f t="shared" si="0"/>
        <v>#REF!</v>
      </c>
      <c r="AI11" s="57" t="e">
        <f>ROUND(AH11/#REF!,0)</f>
        <v>#REF!</v>
      </c>
      <c r="AJ11" s="58" t="e">
        <f>ROUND(AI11/$AI$56*100,1)</f>
        <v>#REF!</v>
      </c>
    </row>
    <row r="12" spans="1:36" ht="25.95" customHeight="1" x14ac:dyDescent="0.2">
      <c r="A12" s="50" t="s">
        <v>19</v>
      </c>
      <c r="B12" s="51">
        <v>1410</v>
      </c>
      <c r="C12" s="52">
        <v>2476</v>
      </c>
      <c r="D12" s="53">
        <v>1914</v>
      </c>
      <c r="E12" s="53">
        <v>3049</v>
      </c>
      <c r="F12" s="53">
        <v>2278</v>
      </c>
      <c r="G12" s="53">
        <v>3510</v>
      </c>
      <c r="H12" s="53">
        <v>2615</v>
      </c>
      <c r="I12" s="53">
        <v>3854</v>
      </c>
      <c r="J12" s="53">
        <v>2880</v>
      </c>
      <c r="K12" s="53">
        <v>3942</v>
      </c>
      <c r="L12" s="53">
        <v>3190</v>
      </c>
      <c r="M12" s="53">
        <v>4116</v>
      </c>
      <c r="N12" s="53">
        <v>3636</v>
      </c>
      <c r="O12" s="53">
        <v>4465</v>
      </c>
      <c r="P12" s="53">
        <v>4094</v>
      </c>
      <c r="Q12" s="53">
        <v>4703</v>
      </c>
      <c r="R12" s="53">
        <v>4601</v>
      </c>
      <c r="S12" s="54">
        <v>5296</v>
      </c>
      <c r="T12" s="53">
        <v>5237</v>
      </c>
      <c r="U12" s="55">
        <v>5618</v>
      </c>
      <c r="V12" s="13"/>
      <c r="X12" s="56" t="e">
        <f>ROUND(B12*#REF!,0)</f>
        <v>#REF!</v>
      </c>
      <c r="Y12" s="56" t="e">
        <f>ROUND(D12*#REF!,0)</f>
        <v>#REF!</v>
      </c>
      <c r="Z12" s="56" t="e">
        <f>ROUND(F12*#REF!,0)</f>
        <v>#REF!</v>
      </c>
      <c r="AA12" s="56" t="e">
        <f>ROUND(H12*#REF!,0)</f>
        <v>#REF!</v>
      </c>
      <c r="AB12" s="56" t="e">
        <f>ROUND(J12*#REF!,0)</f>
        <v>#REF!</v>
      </c>
      <c r="AC12" s="56" t="e">
        <f>ROUND(L12*#REF!,0)</f>
        <v>#REF!</v>
      </c>
      <c r="AD12" s="56" t="e">
        <f>ROUND(N12*#REF!,0)</f>
        <v>#REF!</v>
      </c>
      <c r="AE12" s="56" t="e">
        <f>ROUND(P12*#REF!,0)</f>
        <v>#REF!</v>
      </c>
      <c r="AF12" s="56" t="e">
        <f>ROUND(R12*#REF!,0)</f>
        <v>#REF!</v>
      </c>
      <c r="AG12" s="56" t="e">
        <f>ROUND(T12*#REF!,0)</f>
        <v>#REF!</v>
      </c>
      <c r="AH12" s="56" t="e">
        <f t="shared" si="0"/>
        <v>#REF!</v>
      </c>
      <c r="AI12" s="57" t="e">
        <f>ROUND(AH12/#REF!,0)</f>
        <v>#REF!</v>
      </c>
      <c r="AJ12" s="58" t="e">
        <f>ROUND(AI12/$AI$56*100,1)</f>
        <v>#REF!</v>
      </c>
    </row>
    <row r="13" spans="1:36" ht="25.95" customHeight="1" x14ac:dyDescent="0.2">
      <c r="A13" s="50" t="s">
        <v>20</v>
      </c>
      <c r="B13" s="51">
        <v>1413</v>
      </c>
      <c r="C13" s="52">
        <v>2482</v>
      </c>
      <c r="D13" s="53">
        <v>1918</v>
      </c>
      <c r="E13" s="53">
        <v>3056</v>
      </c>
      <c r="F13" s="53">
        <v>2283</v>
      </c>
      <c r="G13" s="53">
        <v>3518</v>
      </c>
      <c r="H13" s="53">
        <v>2621</v>
      </c>
      <c r="I13" s="53">
        <v>3830</v>
      </c>
      <c r="J13" s="53">
        <v>2886</v>
      </c>
      <c r="K13" s="53">
        <v>3951</v>
      </c>
      <c r="L13" s="53">
        <v>3197</v>
      </c>
      <c r="M13" s="53">
        <v>4125</v>
      </c>
      <c r="N13" s="53">
        <v>3644</v>
      </c>
      <c r="O13" s="53">
        <v>4475</v>
      </c>
      <c r="P13" s="53">
        <v>4104</v>
      </c>
      <c r="Q13" s="53">
        <v>4714</v>
      </c>
      <c r="R13" s="53">
        <v>4611</v>
      </c>
      <c r="S13" s="54">
        <v>5308</v>
      </c>
      <c r="T13" s="59"/>
      <c r="U13" s="60"/>
      <c r="V13" s="13"/>
      <c r="X13" s="56" t="e">
        <f>ROUND(B13*#REF!,0)</f>
        <v>#REF!</v>
      </c>
      <c r="Y13" s="56" t="e">
        <f>ROUND(D13*#REF!,0)</f>
        <v>#REF!</v>
      </c>
      <c r="Z13" s="56" t="e">
        <f>ROUND(F13*#REF!,0)</f>
        <v>#REF!</v>
      </c>
      <c r="AA13" s="56" t="e">
        <f>ROUND(H13*#REF!,0)</f>
        <v>#REF!</v>
      </c>
      <c r="AB13" s="56" t="e">
        <f>ROUND(J13*#REF!,0)</f>
        <v>#REF!</v>
      </c>
      <c r="AC13" s="56" t="e">
        <f>ROUND(L13*#REF!,0)</f>
        <v>#REF!</v>
      </c>
      <c r="AD13" s="56" t="e">
        <f>ROUND(N13*#REF!,0)</f>
        <v>#REF!</v>
      </c>
      <c r="AE13" s="56" t="e">
        <f>ROUND(P13*#REF!,0)</f>
        <v>#REF!</v>
      </c>
      <c r="AF13" s="56" t="e">
        <f>ROUND(R13*#REF!,0)</f>
        <v>#REF!</v>
      </c>
      <c r="AG13" s="56" t="e">
        <f>ROUND(T13*#REF!,0)</f>
        <v>#REF!</v>
      </c>
      <c r="AH13" s="56" t="e">
        <f t="shared" si="0"/>
        <v>#REF!</v>
      </c>
      <c r="AI13" s="57" t="e">
        <f>ROUND(AH13/#REF!,0)</f>
        <v>#REF!</v>
      </c>
      <c r="AJ13" s="58" t="e">
        <f t="shared" ref="AJ13:AJ55" si="1">ROUND(AI13/$AI$56*100,1)</f>
        <v>#REF!</v>
      </c>
    </row>
    <row r="14" spans="1:36" ht="25.95" customHeight="1" x14ac:dyDescent="0.2">
      <c r="A14" s="50" t="s">
        <v>21</v>
      </c>
      <c r="B14" s="51">
        <v>1433</v>
      </c>
      <c r="C14" s="52">
        <v>2517</v>
      </c>
      <c r="D14" s="53">
        <v>1945</v>
      </c>
      <c r="E14" s="53">
        <v>3099</v>
      </c>
      <c r="F14" s="53">
        <v>2316</v>
      </c>
      <c r="G14" s="53">
        <v>3568</v>
      </c>
      <c r="H14" s="53">
        <v>2659</v>
      </c>
      <c r="I14" s="53">
        <v>3885</v>
      </c>
      <c r="J14" s="53">
        <v>2928</v>
      </c>
      <c r="K14" s="53">
        <v>4008</v>
      </c>
      <c r="L14" s="53">
        <v>3243</v>
      </c>
      <c r="M14" s="53">
        <v>4184</v>
      </c>
      <c r="N14" s="53">
        <v>3697</v>
      </c>
      <c r="O14" s="53">
        <v>4539</v>
      </c>
      <c r="P14" s="53">
        <v>4163</v>
      </c>
      <c r="Q14" s="53">
        <v>4782</v>
      </c>
      <c r="R14" s="53">
        <v>4677</v>
      </c>
      <c r="S14" s="54">
        <v>5384</v>
      </c>
      <c r="T14" s="59"/>
      <c r="U14" s="60"/>
      <c r="V14" s="13"/>
      <c r="X14" s="56" t="e">
        <f>ROUND(B14*#REF!,0)</f>
        <v>#REF!</v>
      </c>
      <c r="Y14" s="56" t="e">
        <f>ROUND(D14*#REF!,0)</f>
        <v>#REF!</v>
      </c>
      <c r="Z14" s="56" t="e">
        <f>ROUND(F14*#REF!,0)</f>
        <v>#REF!</v>
      </c>
      <c r="AA14" s="56" t="e">
        <f>ROUND(H14*#REF!,0)</f>
        <v>#REF!</v>
      </c>
      <c r="AB14" s="56" t="e">
        <f>ROUND(J14*#REF!,0)</f>
        <v>#REF!</v>
      </c>
      <c r="AC14" s="56" t="e">
        <f>ROUND(L14*#REF!,0)</f>
        <v>#REF!</v>
      </c>
      <c r="AD14" s="56" t="e">
        <f>ROUND(N14*#REF!,0)</f>
        <v>#REF!</v>
      </c>
      <c r="AE14" s="56" t="e">
        <f>ROUND(P14*#REF!,0)</f>
        <v>#REF!</v>
      </c>
      <c r="AF14" s="56" t="e">
        <f>ROUND(R14*#REF!,0)</f>
        <v>#REF!</v>
      </c>
      <c r="AG14" s="56" t="e">
        <f>ROUND(T14*#REF!,0)</f>
        <v>#REF!</v>
      </c>
      <c r="AH14" s="56" t="e">
        <f t="shared" si="0"/>
        <v>#REF!</v>
      </c>
      <c r="AI14" s="57" t="e">
        <f>ROUND(AH14/#REF!,0)</f>
        <v>#REF!</v>
      </c>
      <c r="AJ14" s="58" t="e">
        <f t="shared" si="1"/>
        <v>#REF!</v>
      </c>
    </row>
    <row r="15" spans="1:36" ht="25.95" customHeight="1" thickBot="1" x14ac:dyDescent="0.25">
      <c r="A15" s="61" t="s">
        <v>22</v>
      </c>
      <c r="B15" s="62">
        <v>1441</v>
      </c>
      <c r="C15" s="63">
        <v>2529</v>
      </c>
      <c r="D15" s="64">
        <v>1958</v>
      </c>
      <c r="E15" s="64">
        <v>3111</v>
      </c>
      <c r="F15" s="64">
        <v>2326</v>
      </c>
      <c r="G15" s="64">
        <v>3582</v>
      </c>
      <c r="H15" s="64">
        <v>2670</v>
      </c>
      <c r="I15" s="64">
        <v>3933</v>
      </c>
      <c r="J15" s="64">
        <v>2942</v>
      </c>
      <c r="K15" s="64">
        <v>4049</v>
      </c>
      <c r="L15" s="64">
        <v>3258</v>
      </c>
      <c r="M15" s="64">
        <v>4241</v>
      </c>
      <c r="N15" s="64">
        <v>3713</v>
      </c>
      <c r="O15" s="64">
        <v>4559</v>
      </c>
      <c r="P15" s="64">
        <v>4183</v>
      </c>
      <c r="Q15" s="64">
        <v>4808</v>
      </c>
      <c r="R15" s="64">
        <v>4700</v>
      </c>
      <c r="S15" s="65">
        <v>5409</v>
      </c>
      <c r="T15" s="64">
        <v>5350</v>
      </c>
      <c r="U15" s="66">
        <v>5739</v>
      </c>
      <c r="V15" s="13"/>
      <c r="X15" s="56" t="e">
        <f>ROUND(B15*#REF!,0)</f>
        <v>#REF!</v>
      </c>
      <c r="Y15" s="56" t="e">
        <f>ROUND(D15*#REF!,0)</f>
        <v>#REF!</v>
      </c>
      <c r="Z15" s="56" t="e">
        <f>ROUND(F15*#REF!,0)</f>
        <v>#REF!</v>
      </c>
      <c r="AA15" s="56" t="e">
        <f>ROUND(H15*#REF!,0)</f>
        <v>#REF!</v>
      </c>
      <c r="AB15" s="56" t="e">
        <f>ROUND(J15*#REF!,0)</f>
        <v>#REF!</v>
      </c>
      <c r="AC15" s="56" t="e">
        <f>ROUND(L15*#REF!,0)</f>
        <v>#REF!</v>
      </c>
      <c r="AD15" s="56" t="e">
        <f>ROUND(N15*#REF!,0)</f>
        <v>#REF!</v>
      </c>
      <c r="AE15" s="56" t="e">
        <f>ROUND(P15*#REF!,0)</f>
        <v>#REF!</v>
      </c>
      <c r="AF15" s="56" t="e">
        <f>ROUND(R15*#REF!,0)</f>
        <v>#REF!</v>
      </c>
      <c r="AG15" s="56" t="e">
        <f>ROUND(T15*#REF!,0)</f>
        <v>#REF!</v>
      </c>
      <c r="AH15" s="56" t="e">
        <f t="shared" si="0"/>
        <v>#REF!</v>
      </c>
      <c r="AI15" s="57" t="e">
        <f>ROUND(AH15/#REF!,0)</f>
        <v>#REF!</v>
      </c>
      <c r="AJ15" s="58" t="e">
        <f t="shared" si="1"/>
        <v>#REF!</v>
      </c>
    </row>
    <row r="16" spans="1:36" ht="25.95" customHeight="1" x14ac:dyDescent="0.2">
      <c r="A16" s="40" t="s">
        <v>23</v>
      </c>
      <c r="B16" s="67">
        <v>1401</v>
      </c>
      <c r="C16" s="68">
        <v>2461</v>
      </c>
      <c r="D16" s="43">
        <v>1902</v>
      </c>
      <c r="E16" s="43">
        <v>3030</v>
      </c>
      <c r="F16" s="43">
        <v>2264</v>
      </c>
      <c r="G16" s="43">
        <v>3488</v>
      </c>
      <c r="H16" s="43">
        <v>2599</v>
      </c>
      <c r="I16" s="43">
        <v>3798</v>
      </c>
      <c r="J16" s="43">
        <v>2862</v>
      </c>
      <c r="K16" s="43">
        <v>3918</v>
      </c>
      <c r="L16" s="43">
        <v>3170</v>
      </c>
      <c r="M16" s="43">
        <v>4090</v>
      </c>
      <c r="N16" s="43">
        <v>3613</v>
      </c>
      <c r="O16" s="43">
        <v>4437</v>
      </c>
      <c r="P16" s="43">
        <v>4069</v>
      </c>
      <c r="Q16" s="43">
        <v>4674</v>
      </c>
      <c r="R16" s="43">
        <v>4572</v>
      </c>
      <c r="S16" s="69">
        <v>5263</v>
      </c>
      <c r="T16" s="59"/>
      <c r="U16" s="60"/>
      <c r="V16" s="13"/>
      <c r="X16" s="56" t="e">
        <f>ROUND(B16*#REF!,0)</f>
        <v>#REF!</v>
      </c>
      <c r="Y16" s="56" t="e">
        <f>ROUND(D16*#REF!,0)</f>
        <v>#REF!</v>
      </c>
      <c r="Z16" s="56" t="e">
        <f>ROUND(F16*#REF!,0)</f>
        <v>#REF!</v>
      </c>
      <c r="AA16" s="56" t="e">
        <f>ROUND(H16*#REF!,0)</f>
        <v>#REF!</v>
      </c>
      <c r="AB16" s="56" t="e">
        <f>ROUND(J16*#REF!,0)</f>
        <v>#REF!</v>
      </c>
      <c r="AC16" s="56" t="e">
        <f>ROUND(L16*#REF!,0)</f>
        <v>#REF!</v>
      </c>
      <c r="AD16" s="56" t="e">
        <f>ROUND(N16*#REF!,0)</f>
        <v>#REF!</v>
      </c>
      <c r="AE16" s="56" t="e">
        <f>ROUND(P16*#REF!,0)</f>
        <v>#REF!</v>
      </c>
      <c r="AF16" s="56" t="e">
        <f>ROUND(R16*#REF!,0)</f>
        <v>#REF!</v>
      </c>
      <c r="AG16" s="56" t="e">
        <f>ROUND(T16*#REF!,0)</f>
        <v>#REF!</v>
      </c>
      <c r="AH16" s="56" t="e">
        <f t="shared" si="0"/>
        <v>#REF!</v>
      </c>
      <c r="AI16" s="57" t="e">
        <f>ROUND(AH16/#REF!,0)</f>
        <v>#REF!</v>
      </c>
      <c r="AJ16" s="58" t="e">
        <f t="shared" si="1"/>
        <v>#REF!</v>
      </c>
    </row>
    <row r="17" spans="1:36" ht="25.95" customHeight="1" x14ac:dyDescent="0.2">
      <c r="A17" s="50" t="s">
        <v>24</v>
      </c>
      <c r="B17" s="51">
        <v>1401</v>
      </c>
      <c r="C17" s="52">
        <v>2461</v>
      </c>
      <c r="D17" s="53">
        <v>1902</v>
      </c>
      <c r="E17" s="53">
        <v>3030</v>
      </c>
      <c r="F17" s="53">
        <v>2264</v>
      </c>
      <c r="G17" s="53">
        <v>3488</v>
      </c>
      <c r="H17" s="53">
        <v>2599</v>
      </c>
      <c r="I17" s="53">
        <v>3798</v>
      </c>
      <c r="J17" s="53">
        <v>2862</v>
      </c>
      <c r="K17" s="53">
        <v>3918</v>
      </c>
      <c r="L17" s="53">
        <v>3170</v>
      </c>
      <c r="M17" s="53">
        <v>4090</v>
      </c>
      <c r="N17" s="53">
        <v>3613</v>
      </c>
      <c r="O17" s="53">
        <v>4437</v>
      </c>
      <c r="P17" s="53">
        <v>4069</v>
      </c>
      <c r="Q17" s="53">
        <v>4674</v>
      </c>
      <c r="R17" s="53">
        <v>4572</v>
      </c>
      <c r="S17" s="54">
        <v>5263</v>
      </c>
      <c r="T17" s="59"/>
      <c r="U17" s="60"/>
      <c r="V17" s="13"/>
      <c r="X17" s="56" t="e">
        <f>ROUND(B17*#REF!,0)</f>
        <v>#REF!</v>
      </c>
      <c r="Y17" s="56" t="e">
        <f>ROUND(D17*#REF!,0)</f>
        <v>#REF!</v>
      </c>
      <c r="Z17" s="56" t="e">
        <f>ROUND(F17*#REF!,0)</f>
        <v>#REF!</v>
      </c>
      <c r="AA17" s="56" t="e">
        <f>ROUND(H17*#REF!,0)</f>
        <v>#REF!</v>
      </c>
      <c r="AB17" s="56" t="e">
        <f>ROUND(J17*#REF!,0)</f>
        <v>#REF!</v>
      </c>
      <c r="AC17" s="56" t="e">
        <f>ROUND(L17*#REF!,0)</f>
        <v>#REF!</v>
      </c>
      <c r="AD17" s="56" t="e">
        <f>ROUND(N17*#REF!,0)</f>
        <v>#REF!</v>
      </c>
      <c r="AE17" s="56" t="e">
        <f>ROUND(P17*#REF!,0)</f>
        <v>#REF!</v>
      </c>
      <c r="AF17" s="56" t="e">
        <f>ROUND(R17*#REF!,0)</f>
        <v>#REF!</v>
      </c>
      <c r="AG17" s="56" t="e">
        <f>ROUND(T17*#REF!,0)</f>
        <v>#REF!</v>
      </c>
      <c r="AH17" s="56" t="e">
        <f t="shared" si="0"/>
        <v>#REF!</v>
      </c>
      <c r="AI17" s="57" t="e">
        <f>ROUND(AH17/#REF!,0)</f>
        <v>#REF!</v>
      </c>
      <c r="AJ17" s="58" t="e">
        <f t="shared" si="1"/>
        <v>#REF!</v>
      </c>
    </row>
    <row r="18" spans="1:36" ht="25.95" customHeight="1" x14ac:dyDescent="0.2">
      <c r="A18" s="50" t="s">
        <v>25</v>
      </c>
      <c r="B18" s="51">
        <v>1401</v>
      </c>
      <c r="C18" s="52">
        <v>2461</v>
      </c>
      <c r="D18" s="53">
        <v>1902</v>
      </c>
      <c r="E18" s="53">
        <v>3030</v>
      </c>
      <c r="F18" s="53">
        <v>2264</v>
      </c>
      <c r="G18" s="53">
        <v>3488</v>
      </c>
      <c r="H18" s="53">
        <v>2599</v>
      </c>
      <c r="I18" s="53">
        <v>3798</v>
      </c>
      <c r="J18" s="53">
        <v>2862</v>
      </c>
      <c r="K18" s="53">
        <v>3918</v>
      </c>
      <c r="L18" s="53">
        <v>3170</v>
      </c>
      <c r="M18" s="53">
        <v>4090</v>
      </c>
      <c r="N18" s="53">
        <v>3613</v>
      </c>
      <c r="O18" s="53">
        <v>4437</v>
      </c>
      <c r="P18" s="53">
        <v>4069</v>
      </c>
      <c r="Q18" s="53">
        <v>4674</v>
      </c>
      <c r="R18" s="53">
        <v>4572</v>
      </c>
      <c r="S18" s="54">
        <v>5263</v>
      </c>
      <c r="T18" s="59"/>
      <c r="U18" s="60"/>
      <c r="V18" s="13"/>
      <c r="X18" s="56" t="e">
        <f>ROUND(B18*#REF!,0)</f>
        <v>#REF!</v>
      </c>
      <c r="Y18" s="56" t="e">
        <f>ROUND(D18*#REF!,0)</f>
        <v>#REF!</v>
      </c>
      <c r="Z18" s="56" t="e">
        <f>ROUND(F18*#REF!,0)</f>
        <v>#REF!</v>
      </c>
      <c r="AA18" s="56" t="e">
        <f>ROUND(H18*#REF!,0)</f>
        <v>#REF!</v>
      </c>
      <c r="AB18" s="56" t="e">
        <f>ROUND(J18*#REF!,0)</f>
        <v>#REF!</v>
      </c>
      <c r="AC18" s="56" t="e">
        <f>ROUND(L18*#REF!,0)</f>
        <v>#REF!</v>
      </c>
      <c r="AD18" s="56" t="e">
        <f>ROUND(N18*#REF!,0)</f>
        <v>#REF!</v>
      </c>
      <c r="AE18" s="56" t="e">
        <f>ROUND(P18*#REF!,0)</f>
        <v>#REF!</v>
      </c>
      <c r="AF18" s="56" t="e">
        <f>ROUND(R18*#REF!,0)</f>
        <v>#REF!</v>
      </c>
      <c r="AG18" s="56" t="e">
        <f>ROUND(T18*#REF!,0)</f>
        <v>#REF!</v>
      </c>
      <c r="AH18" s="56" t="e">
        <f t="shared" si="0"/>
        <v>#REF!</v>
      </c>
      <c r="AI18" s="57" t="e">
        <f>ROUND(AH18/#REF!,0)</f>
        <v>#REF!</v>
      </c>
      <c r="AJ18" s="58" t="e">
        <f t="shared" si="1"/>
        <v>#REF!</v>
      </c>
    </row>
    <row r="19" spans="1:36" ht="25.95" customHeight="1" x14ac:dyDescent="0.2">
      <c r="A19" s="50" t="s">
        <v>26</v>
      </c>
      <c r="B19" s="51">
        <v>1401</v>
      </c>
      <c r="C19" s="52">
        <v>2461</v>
      </c>
      <c r="D19" s="53">
        <v>1902</v>
      </c>
      <c r="E19" s="53">
        <v>3030</v>
      </c>
      <c r="F19" s="53">
        <v>2264</v>
      </c>
      <c r="G19" s="53">
        <v>3488</v>
      </c>
      <c r="H19" s="53">
        <v>2599</v>
      </c>
      <c r="I19" s="53">
        <v>3798</v>
      </c>
      <c r="J19" s="53">
        <v>2862</v>
      </c>
      <c r="K19" s="53">
        <v>3918</v>
      </c>
      <c r="L19" s="53">
        <v>3170</v>
      </c>
      <c r="M19" s="53">
        <v>4090</v>
      </c>
      <c r="N19" s="53">
        <v>3613</v>
      </c>
      <c r="O19" s="53">
        <v>4437</v>
      </c>
      <c r="P19" s="53">
        <v>4069</v>
      </c>
      <c r="Q19" s="53">
        <v>4674</v>
      </c>
      <c r="R19" s="53">
        <v>4572</v>
      </c>
      <c r="S19" s="54">
        <v>5263</v>
      </c>
      <c r="T19" s="53">
        <v>5205</v>
      </c>
      <c r="U19" s="55">
        <v>5583</v>
      </c>
      <c r="V19" s="13"/>
      <c r="X19" s="56" t="e">
        <f>ROUND(B19*#REF!,0)</f>
        <v>#REF!</v>
      </c>
      <c r="Y19" s="56" t="e">
        <f>ROUND(D19*#REF!,0)</f>
        <v>#REF!</v>
      </c>
      <c r="Z19" s="56" t="e">
        <f>ROUND(F19*#REF!,0)</f>
        <v>#REF!</v>
      </c>
      <c r="AA19" s="56" t="e">
        <f>ROUND(H19*#REF!,0)</f>
        <v>#REF!</v>
      </c>
      <c r="AB19" s="56" t="e">
        <f>ROUND(J19*#REF!,0)</f>
        <v>#REF!</v>
      </c>
      <c r="AC19" s="56" t="e">
        <f>ROUND(L19*#REF!,0)</f>
        <v>#REF!</v>
      </c>
      <c r="AD19" s="56" t="e">
        <f>ROUND(N19*#REF!,0)</f>
        <v>#REF!</v>
      </c>
      <c r="AE19" s="56" t="e">
        <f>ROUND(P19*#REF!,0)</f>
        <v>#REF!</v>
      </c>
      <c r="AF19" s="56" t="e">
        <f>ROUND(R19*#REF!,0)</f>
        <v>#REF!</v>
      </c>
      <c r="AG19" s="56" t="e">
        <f>ROUND(T19*#REF!,0)</f>
        <v>#REF!</v>
      </c>
      <c r="AH19" s="56" t="e">
        <f t="shared" si="0"/>
        <v>#REF!</v>
      </c>
      <c r="AI19" s="57" t="e">
        <f>ROUND(AH19/#REF!,0)</f>
        <v>#REF!</v>
      </c>
      <c r="AJ19" s="58" t="e">
        <f t="shared" si="1"/>
        <v>#REF!</v>
      </c>
    </row>
    <row r="20" spans="1:36" ht="25.95" customHeight="1" x14ac:dyDescent="0.2">
      <c r="A20" s="70" t="s">
        <v>27</v>
      </c>
      <c r="B20" s="51">
        <v>1401</v>
      </c>
      <c r="C20" s="52">
        <v>2461</v>
      </c>
      <c r="D20" s="53">
        <v>1902</v>
      </c>
      <c r="E20" s="53">
        <v>3030</v>
      </c>
      <c r="F20" s="53">
        <v>2264</v>
      </c>
      <c r="G20" s="53">
        <v>3488</v>
      </c>
      <c r="H20" s="53">
        <v>2599</v>
      </c>
      <c r="I20" s="53">
        <v>3814</v>
      </c>
      <c r="J20" s="53">
        <v>2862</v>
      </c>
      <c r="K20" s="53">
        <v>3918</v>
      </c>
      <c r="L20" s="53">
        <v>3170</v>
      </c>
      <c r="M20" s="53">
        <v>4090</v>
      </c>
      <c r="N20" s="53">
        <v>3613</v>
      </c>
      <c r="O20" s="53">
        <v>4437</v>
      </c>
      <c r="P20" s="53">
        <v>4069</v>
      </c>
      <c r="Q20" s="53">
        <v>4674</v>
      </c>
      <c r="R20" s="53">
        <v>4572</v>
      </c>
      <c r="S20" s="54">
        <v>5263</v>
      </c>
      <c r="T20" s="53">
        <v>5205</v>
      </c>
      <c r="U20" s="55">
        <v>5583</v>
      </c>
      <c r="V20" s="13"/>
      <c r="X20" s="56" t="e">
        <f>ROUND(B20*#REF!,0)</f>
        <v>#REF!</v>
      </c>
      <c r="Y20" s="56" t="e">
        <f>ROUND(D20*#REF!,0)</f>
        <v>#REF!</v>
      </c>
      <c r="Z20" s="56" t="e">
        <f>ROUND(F20*#REF!,0)</f>
        <v>#REF!</v>
      </c>
      <c r="AA20" s="56" t="e">
        <f>ROUND(H20*#REF!,0)</f>
        <v>#REF!</v>
      </c>
      <c r="AB20" s="56" t="e">
        <f>ROUND(J20*#REF!,0)</f>
        <v>#REF!</v>
      </c>
      <c r="AC20" s="56" t="e">
        <f>ROUND(L20*#REF!,0)</f>
        <v>#REF!</v>
      </c>
      <c r="AD20" s="56" t="e">
        <f>ROUND(N20*#REF!,0)</f>
        <v>#REF!</v>
      </c>
      <c r="AE20" s="56" t="e">
        <f>ROUND(P20*#REF!,0)</f>
        <v>#REF!</v>
      </c>
      <c r="AF20" s="56" t="e">
        <f>ROUND(R20*#REF!,0)</f>
        <v>#REF!</v>
      </c>
      <c r="AG20" s="56" t="e">
        <f>ROUND(T20*#REF!,0)</f>
        <v>#REF!</v>
      </c>
      <c r="AH20" s="56" t="e">
        <f t="shared" si="0"/>
        <v>#REF!</v>
      </c>
      <c r="AI20" s="57" t="e">
        <f>ROUND(AH20/#REF!,0)</f>
        <v>#REF!</v>
      </c>
      <c r="AJ20" s="58" t="e">
        <f t="shared" si="1"/>
        <v>#REF!</v>
      </c>
    </row>
    <row r="21" spans="1:36" ht="25.95" customHeight="1" x14ac:dyDescent="0.2">
      <c r="A21" s="50" t="s">
        <v>28</v>
      </c>
      <c r="B21" s="51">
        <v>1403</v>
      </c>
      <c r="C21" s="52">
        <v>3255</v>
      </c>
      <c r="D21" s="53">
        <v>1985</v>
      </c>
      <c r="E21" s="53">
        <v>3625</v>
      </c>
      <c r="F21" s="53">
        <v>2248</v>
      </c>
      <c r="G21" s="53">
        <v>4151</v>
      </c>
      <c r="H21" s="53">
        <v>2840</v>
      </c>
      <c r="I21" s="53">
        <v>4550</v>
      </c>
      <c r="J21" s="53">
        <v>4940</v>
      </c>
      <c r="K21" s="53">
        <v>5267</v>
      </c>
      <c r="L21" s="59"/>
      <c r="M21" s="59"/>
      <c r="N21" s="59"/>
      <c r="O21" s="59"/>
      <c r="P21" s="59"/>
      <c r="Q21" s="59"/>
      <c r="R21" s="59"/>
      <c r="S21" s="59"/>
      <c r="T21" s="59"/>
      <c r="U21" s="60"/>
      <c r="V21" s="13"/>
      <c r="X21" s="56" t="e">
        <f>ROUND(B21*#REF!,0)</f>
        <v>#REF!</v>
      </c>
      <c r="Y21" s="56" t="e">
        <f>ROUND(D21*#REF!,0)</f>
        <v>#REF!</v>
      </c>
      <c r="Z21" s="56" t="e">
        <f>ROUND(F21*#REF!,0)</f>
        <v>#REF!</v>
      </c>
      <c r="AA21" s="56" t="e">
        <f>ROUND(H21*#REF!,0)</f>
        <v>#REF!</v>
      </c>
      <c r="AB21" s="56" t="e">
        <f>ROUND(J21*#REF!,0)</f>
        <v>#REF!</v>
      </c>
      <c r="AC21" s="56" t="e">
        <f>ROUND(L21*#REF!,0)</f>
        <v>#REF!</v>
      </c>
      <c r="AD21" s="56" t="e">
        <f>ROUND(N21*#REF!,0)</f>
        <v>#REF!</v>
      </c>
      <c r="AE21" s="56" t="e">
        <f>ROUND(P21*#REF!,0)</f>
        <v>#REF!</v>
      </c>
      <c r="AF21" s="56" t="e">
        <f>ROUND(R21*#REF!,0)</f>
        <v>#REF!</v>
      </c>
      <c r="AG21" s="56" t="e">
        <f>ROUND(T21*#REF!,0)</f>
        <v>#REF!</v>
      </c>
      <c r="AH21" s="56" t="e">
        <f t="shared" si="0"/>
        <v>#REF!</v>
      </c>
      <c r="AI21" s="57" t="e">
        <f>ROUND(AH21/#REF!,0)</f>
        <v>#REF!</v>
      </c>
      <c r="AJ21" s="58" t="e">
        <f t="shared" si="1"/>
        <v>#REF!</v>
      </c>
    </row>
    <row r="22" spans="1:36" ht="25.95" customHeight="1" thickBot="1" x14ac:dyDescent="0.25">
      <c r="A22" s="61" t="s">
        <v>29</v>
      </c>
      <c r="B22" s="62">
        <v>1403</v>
      </c>
      <c r="C22" s="63">
        <v>2463</v>
      </c>
      <c r="D22" s="64">
        <v>1904</v>
      </c>
      <c r="E22" s="64">
        <v>3032</v>
      </c>
      <c r="F22" s="64">
        <v>2266</v>
      </c>
      <c r="G22" s="64">
        <v>3490</v>
      </c>
      <c r="H22" s="64">
        <v>2601</v>
      </c>
      <c r="I22" s="64">
        <v>3892</v>
      </c>
      <c r="J22" s="64">
        <v>2864</v>
      </c>
      <c r="K22" s="64">
        <v>4037</v>
      </c>
      <c r="L22" s="64">
        <v>3172</v>
      </c>
      <c r="M22" s="64">
        <v>4257</v>
      </c>
      <c r="N22" s="64">
        <v>3615</v>
      </c>
      <c r="O22" s="64">
        <v>4511</v>
      </c>
      <c r="P22" s="64">
        <v>4071</v>
      </c>
      <c r="Q22" s="64">
        <v>4697</v>
      </c>
      <c r="R22" s="64">
        <v>4574</v>
      </c>
      <c r="S22" s="65">
        <v>5280</v>
      </c>
      <c r="T22" s="64">
        <v>5207</v>
      </c>
      <c r="U22" s="66">
        <v>5598</v>
      </c>
      <c r="V22" s="13"/>
      <c r="X22" s="56" t="e">
        <f>ROUND(B22*#REF!,0)</f>
        <v>#REF!</v>
      </c>
      <c r="Y22" s="56" t="e">
        <f>ROUND(D22*#REF!,0)</f>
        <v>#REF!</v>
      </c>
      <c r="Z22" s="56" t="e">
        <f>ROUND(F22*#REF!,0)</f>
        <v>#REF!</v>
      </c>
      <c r="AA22" s="56" t="e">
        <f>ROUND(H22*#REF!,0)</f>
        <v>#REF!</v>
      </c>
      <c r="AB22" s="56" t="e">
        <f>ROUND(J22*#REF!,0)</f>
        <v>#REF!</v>
      </c>
      <c r="AC22" s="56" t="e">
        <f>ROUND(L22*#REF!,0)</f>
        <v>#REF!</v>
      </c>
      <c r="AD22" s="56" t="e">
        <f>ROUND(N22*#REF!,0)</f>
        <v>#REF!</v>
      </c>
      <c r="AE22" s="56" t="e">
        <f>ROUND(P22*#REF!,0)</f>
        <v>#REF!</v>
      </c>
      <c r="AF22" s="56" t="e">
        <f>ROUND(R22*#REF!,0)</f>
        <v>#REF!</v>
      </c>
      <c r="AG22" s="56" t="e">
        <f>ROUND(T22*#REF!,0)</f>
        <v>#REF!</v>
      </c>
      <c r="AH22" s="56" t="e">
        <f t="shared" si="0"/>
        <v>#REF!</v>
      </c>
      <c r="AI22" s="57" t="e">
        <f>ROUND(AH22/#REF!,0)</f>
        <v>#REF!</v>
      </c>
      <c r="AJ22" s="58" t="e">
        <f t="shared" si="1"/>
        <v>#REF!</v>
      </c>
    </row>
    <row r="23" spans="1:36" ht="25.95" customHeight="1" x14ac:dyDescent="0.2">
      <c r="A23" s="40" t="s">
        <v>30</v>
      </c>
      <c r="B23" s="67">
        <v>1401</v>
      </c>
      <c r="C23" s="68">
        <v>2461</v>
      </c>
      <c r="D23" s="43">
        <v>1902</v>
      </c>
      <c r="E23" s="43">
        <v>3030</v>
      </c>
      <c r="F23" s="43">
        <v>2264</v>
      </c>
      <c r="G23" s="43">
        <v>3488</v>
      </c>
      <c r="H23" s="43">
        <v>2599</v>
      </c>
      <c r="I23" s="43">
        <v>3798</v>
      </c>
      <c r="J23" s="43">
        <v>2862</v>
      </c>
      <c r="K23" s="43">
        <v>3918</v>
      </c>
      <c r="L23" s="43">
        <v>3170</v>
      </c>
      <c r="M23" s="43">
        <v>4090</v>
      </c>
      <c r="N23" s="43">
        <v>3613</v>
      </c>
      <c r="O23" s="43">
        <v>4437</v>
      </c>
      <c r="P23" s="43">
        <v>4069</v>
      </c>
      <c r="Q23" s="43">
        <v>4674</v>
      </c>
      <c r="R23" s="43">
        <v>4572</v>
      </c>
      <c r="S23" s="69">
        <v>5263</v>
      </c>
      <c r="T23" s="43">
        <v>5205</v>
      </c>
      <c r="U23" s="71">
        <v>5583</v>
      </c>
      <c r="V23" s="13"/>
      <c r="X23" s="56" t="e">
        <f>ROUND(B23*#REF!,0)</f>
        <v>#REF!</v>
      </c>
      <c r="Y23" s="56" t="e">
        <f>ROUND(D23*#REF!,0)</f>
        <v>#REF!</v>
      </c>
      <c r="Z23" s="56" t="e">
        <f>ROUND(F23*#REF!,0)</f>
        <v>#REF!</v>
      </c>
      <c r="AA23" s="56" t="e">
        <f>ROUND(H23*#REF!,0)</f>
        <v>#REF!</v>
      </c>
      <c r="AB23" s="56" t="e">
        <f>ROUND(J23*#REF!,0)</f>
        <v>#REF!</v>
      </c>
      <c r="AC23" s="56" t="e">
        <f>ROUND(L23*#REF!,0)</f>
        <v>#REF!</v>
      </c>
      <c r="AD23" s="56" t="e">
        <f>ROUND(N23*#REF!,0)</f>
        <v>#REF!</v>
      </c>
      <c r="AE23" s="56" t="e">
        <f>ROUND(P23*#REF!,0)</f>
        <v>#REF!</v>
      </c>
      <c r="AF23" s="56" t="e">
        <f>ROUND(R23*#REF!,0)</f>
        <v>#REF!</v>
      </c>
      <c r="AG23" s="56" t="e">
        <f>ROUND(T23*#REF!,0)</f>
        <v>#REF!</v>
      </c>
      <c r="AH23" s="56" t="e">
        <f t="shared" si="0"/>
        <v>#REF!</v>
      </c>
      <c r="AI23" s="57" t="e">
        <f>ROUND(AH23/#REF!,0)</f>
        <v>#REF!</v>
      </c>
      <c r="AJ23" s="58" t="e">
        <f t="shared" si="1"/>
        <v>#REF!</v>
      </c>
    </row>
    <row r="24" spans="1:36" ht="25.95" customHeight="1" x14ac:dyDescent="0.2">
      <c r="A24" s="50" t="s">
        <v>31</v>
      </c>
      <c r="B24" s="51">
        <v>1401</v>
      </c>
      <c r="C24" s="52">
        <v>2461</v>
      </c>
      <c r="D24" s="53">
        <v>1902</v>
      </c>
      <c r="E24" s="53">
        <v>3030</v>
      </c>
      <c r="F24" s="53">
        <v>2264</v>
      </c>
      <c r="G24" s="53">
        <v>3488</v>
      </c>
      <c r="H24" s="53">
        <v>2599</v>
      </c>
      <c r="I24" s="53">
        <v>3798</v>
      </c>
      <c r="J24" s="53">
        <v>2862</v>
      </c>
      <c r="K24" s="53">
        <v>3918</v>
      </c>
      <c r="L24" s="53">
        <v>3170</v>
      </c>
      <c r="M24" s="53">
        <v>4090</v>
      </c>
      <c r="N24" s="53">
        <v>3613</v>
      </c>
      <c r="O24" s="53">
        <v>4437</v>
      </c>
      <c r="P24" s="53">
        <v>4069</v>
      </c>
      <c r="Q24" s="53">
        <v>4674</v>
      </c>
      <c r="R24" s="53">
        <v>4572</v>
      </c>
      <c r="S24" s="54">
        <v>5263</v>
      </c>
      <c r="T24" s="53">
        <v>5205</v>
      </c>
      <c r="U24" s="55">
        <v>5583</v>
      </c>
      <c r="V24" s="13"/>
      <c r="X24" s="56" t="e">
        <f>ROUND(B24*#REF!,0)</f>
        <v>#REF!</v>
      </c>
      <c r="Y24" s="56" t="e">
        <f>ROUND(D24*#REF!,0)</f>
        <v>#REF!</v>
      </c>
      <c r="Z24" s="56" t="e">
        <f>ROUND(F24*#REF!,0)</f>
        <v>#REF!</v>
      </c>
      <c r="AA24" s="56" t="e">
        <f>ROUND(H24*#REF!,0)</f>
        <v>#REF!</v>
      </c>
      <c r="AB24" s="56" t="e">
        <f>ROUND(J24*#REF!,0)</f>
        <v>#REF!</v>
      </c>
      <c r="AC24" s="56" t="e">
        <f>ROUND(L24*#REF!,0)</f>
        <v>#REF!</v>
      </c>
      <c r="AD24" s="56" t="e">
        <f>ROUND(N24*#REF!,0)</f>
        <v>#REF!</v>
      </c>
      <c r="AE24" s="56" t="e">
        <f>ROUND(P24*#REF!,0)</f>
        <v>#REF!</v>
      </c>
      <c r="AF24" s="56" t="e">
        <f>ROUND(R24*#REF!,0)</f>
        <v>#REF!</v>
      </c>
      <c r="AG24" s="56" t="e">
        <f>ROUND(T24*#REF!,0)</f>
        <v>#REF!</v>
      </c>
      <c r="AH24" s="56" t="e">
        <f t="shared" si="0"/>
        <v>#REF!</v>
      </c>
      <c r="AI24" s="57" t="e">
        <f>ROUND(AH24/#REF!,0)</f>
        <v>#REF!</v>
      </c>
      <c r="AJ24" s="58" t="e">
        <f t="shared" si="1"/>
        <v>#REF!</v>
      </c>
    </row>
    <row r="25" spans="1:36" ht="25.95" customHeight="1" x14ac:dyDescent="0.2">
      <c r="A25" s="50" t="s">
        <v>32</v>
      </c>
      <c r="B25" s="51">
        <v>1408</v>
      </c>
      <c r="C25" s="52">
        <v>2473</v>
      </c>
      <c r="D25" s="53">
        <v>1911</v>
      </c>
      <c r="E25" s="53">
        <v>3044</v>
      </c>
      <c r="F25" s="53">
        <v>2275</v>
      </c>
      <c r="G25" s="53">
        <v>3504</v>
      </c>
      <c r="H25" s="53">
        <v>2611</v>
      </c>
      <c r="I25" s="53">
        <v>3816</v>
      </c>
      <c r="J25" s="53">
        <v>2875</v>
      </c>
      <c r="K25" s="53">
        <v>3936</v>
      </c>
      <c r="L25" s="53">
        <v>3185</v>
      </c>
      <c r="M25" s="53">
        <v>4109</v>
      </c>
      <c r="N25" s="53">
        <v>3630</v>
      </c>
      <c r="O25" s="53">
        <v>4458</v>
      </c>
      <c r="P25" s="53">
        <v>4088</v>
      </c>
      <c r="Q25" s="53">
        <v>4696</v>
      </c>
      <c r="R25" s="53">
        <v>4593</v>
      </c>
      <c r="S25" s="54">
        <v>5288</v>
      </c>
      <c r="T25" s="59"/>
      <c r="U25" s="60"/>
      <c r="V25" s="13"/>
      <c r="X25" s="56" t="e">
        <f>ROUND(B25*#REF!,0)</f>
        <v>#REF!</v>
      </c>
      <c r="Y25" s="56" t="e">
        <f>ROUND(D25*#REF!,0)</f>
        <v>#REF!</v>
      </c>
      <c r="Z25" s="56" t="e">
        <f>ROUND(F25*#REF!,0)</f>
        <v>#REF!</v>
      </c>
      <c r="AA25" s="56" t="e">
        <f>ROUND(H25*#REF!,0)</f>
        <v>#REF!</v>
      </c>
      <c r="AB25" s="56" t="e">
        <f>ROUND(J25*#REF!,0)</f>
        <v>#REF!</v>
      </c>
      <c r="AC25" s="56" t="e">
        <f>ROUND(L25*#REF!,0)</f>
        <v>#REF!</v>
      </c>
      <c r="AD25" s="56" t="e">
        <f>ROUND(N25*#REF!,0)</f>
        <v>#REF!</v>
      </c>
      <c r="AE25" s="56" t="e">
        <f>ROUND(P25*#REF!,0)</f>
        <v>#REF!</v>
      </c>
      <c r="AF25" s="56" t="e">
        <f>ROUND(R25*#REF!,0)</f>
        <v>#REF!</v>
      </c>
      <c r="AG25" s="56" t="e">
        <f>ROUND(T25*#REF!,0)</f>
        <v>#REF!</v>
      </c>
      <c r="AH25" s="56" t="e">
        <f t="shared" si="0"/>
        <v>#REF!</v>
      </c>
      <c r="AI25" s="57" t="e">
        <f>ROUND(AH25/#REF!,0)</f>
        <v>#REF!</v>
      </c>
      <c r="AJ25" s="58" t="e">
        <f t="shared" si="1"/>
        <v>#REF!</v>
      </c>
    </row>
    <row r="26" spans="1:36" ht="25.95" customHeight="1" thickBot="1" x14ac:dyDescent="0.25">
      <c r="A26" s="61" t="s">
        <v>33</v>
      </c>
      <c r="B26" s="62">
        <v>1401</v>
      </c>
      <c r="C26" s="63">
        <v>2461</v>
      </c>
      <c r="D26" s="64">
        <v>1902</v>
      </c>
      <c r="E26" s="64">
        <v>3030</v>
      </c>
      <c r="F26" s="64">
        <v>2264</v>
      </c>
      <c r="G26" s="64">
        <v>3488</v>
      </c>
      <c r="H26" s="64">
        <v>2599</v>
      </c>
      <c r="I26" s="64">
        <v>3846</v>
      </c>
      <c r="J26" s="64">
        <v>2862</v>
      </c>
      <c r="K26" s="64">
        <v>3918</v>
      </c>
      <c r="L26" s="64">
        <v>2984</v>
      </c>
      <c r="M26" s="64">
        <v>4090</v>
      </c>
      <c r="N26" s="64">
        <v>3410</v>
      </c>
      <c r="O26" s="64">
        <v>4437</v>
      </c>
      <c r="P26" s="64">
        <v>4069</v>
      </c>
      <c r="Q26" s="64">
        <v>4674</v>
      </c>
      <c r="R26" s="64">
        <v>4572</v>
      </c>
      <c r="S26" s="65">
        <v>5263</v>
      </c>
      <c r="T26" s="72"/>
      <c r="U26" s="73"/>
      <c r="V26" s="13"/>
      <c r="X26" s="56" t="e">
        <f>ROUND(B26*#REF!,0)</f>
        <v>#REF!</v>
      </c>
      <c r="Y26" s="56" t="e">
        <f>ROUND(D26*#REF!,0)</f>
        <v>#REF!</v>
      </c>
      <c r="Z26" s="56" t="e">
        <f>ROUND(F26*#REF!,0)</f>
        <v>#REF!</v>
      </c>
      <c r="AA26" s="56" t="e">
        <f>ROUND(H26*#REF!,0)</f>
        <v>#REF!</v>
      </c>
      <c r="AB26" s="56" t="e">
        <f>ROUND(J26*#REF!,0)</f>
        <v>#REF!</v>
      </c>
      <c r="AC26" s="56" t="e">
        <f>ROUND(L26*#REF!,0)</f>
        <v>#REF!</v>
      </c>
      <c r="AD26" s="56" t="e">
        <f>ROUND(N26*#REF!,0)</f>
        <v>#REF!</v>
      </c>
      <c r="AE26" s="56" t="e">
        <f>ROUND(P26*#REF!,0)</f>
        <v>#REF!</v>
      </c>
      <c r="AF26" s="56" t="e">
        <f>ROUND(R26*#REF!,0)</f>
        <v>#REF!</v>
      </c>
      <c r="AG26" s="56" t="e">
        <f>ROUND(T26*#REF!,0)</f>
        <v>#REF!</v>
      </c>
      <c r="AH26" s="56" t="e">
        <f t="shared" si="0"/>
        <v>#REF!</v>
      </c>
      <c r="AI26" s="57" t="e">
        <f>ROUND(AH26/#REF!,0)</f>
        <v>#REF!</v>
      </c>
      <c r="AJ26" s="58" t="e">
        <f t="shared" si="1"/>
        <v>#REF!</v>
      </c>
    </row>
    <row r="27" spans="1:36" ht="25.95" customHeight="1" x14ac:dyDescent="0.2">
      <c r="A27" s="40" t="s">
        <v>34</v>
      </c>
      <c r="B27" s="67">
        <v>1401</v>
      </c>
      <c r="C27" s="68">
        <v>2461</v>
      </c>
      <c r="D27" s="43">
        <v>1902</v>
      </c>
      <c r="E27" s="43">
        <v>3030</v>
      </c>
      <c r="F27" s="43">
        <v>2264</v>
      </c>
      <c r="G27" s="43">
        <v>3488</v>
      </c>
      <c r="H27" s="43">
        <v>2599</v>
      </c>
      <c r="I27" s="43">
        <v>3798</v>
      </c>
      <c r="J27" s="43">
        <v>2862</v>
      </c>
      <c r="K27" s="43">
        <v>3918</v>
      </c>
      <c r="L27" s="43">
        <v>3170</v>
      </c>
      <c r="M27" s="43">
        <v>4090</v>
      </c>
      <c r="N27" s="43">
        <v>3613</v>
      </c>
      <c r="O27" s="43">
        <v>4437</v>
      </c>
      <c r="P27" s="43">
        <v>4069</v>
      </c>
      <c r="Q27" s="43">
        <v>4674</v>
      </c>
      <c r="R27" s="43">
        <v>4572</v>
      </c>
      <c r="S27" s="69">
        <v>5263</v>
      </c>
      <c r="T27" s="74"/>
      <c r="U27" s="75"/>
      <c r="V27" s="13"/>
      <c r="X27" s="56" t="e">
        <f>ROUND(B27*#REF!,0)</f>
        <v>#REF!</v>
      </c>
      <c r="Y27" s="56" t="e">
        <f>ROUND(D27*#REF!,0)</f>
        <v>#REF!</v>
      </c>
      <c r="Z27" s="56" t="e">
        <f>ROUND(F27*#REF!,0)</f>
        <v>#REF!</v>
      </c>
      <c r="AA27" s="56" t="e">
        <f>ROUND(H27*#REF!,0)</f>
        <v>#REF!</v>
      </c>
      <c r="AB27" s="56" t="e">
        <f>ROUND(J27*#REF!,0)</f>
        <v>#REF!</v>
      </c>
      <c r="AC27" s="56" t="e">
        <f>ROUND(L27*#REF!,0)</f>
        <v>#REF!</v>
      </c>
      <c r="AD27" s="56" t="e">
        <f>ROUND(N27*#REF!,0)</f>
        <v>#REF!</v>
      </c>
      <c r="AE27" s="56" t="e">
        <f>ROUND(P27*#REF!,0)</f>
        <v>#REF!</v>
      </c>
      <c r="AF27" s="56" t="e">
        <f>ROUND(R27*#REF!,0)</f>
        <v>#REF!</v>
      </c>
      <c r="AG27" s="56" t="e">
        <f>ROUND(T27*#REF!,0)</f>
        <v>#REF!</v>
      </c>
      <c r="AH27" s="56" t="e">
        <f t="shared" si="0"/>
        <v>#REF!</v>
      </c>
      <c r="AI27" s="57" t="e">
        <f>ROUND(AH27/#REF!,0)</f>
        <v>#REF!</v>
      </c>
      <c r="AJ27" s="58" t="e">
        <f t="shared" si="1"/>
        <v>#REF!</v>
      </c>
    </row>
    <row r="28" spans="1:36" ht="25.95" customHeight="1" x14ac:dyDescent="0.2">
      <c r="A28" s="50" t="s">
        <v>35</v>
      </c>
      <c r="B28" s="51">
        <v>1424</v>
      </c>
      <c r="C28" s="52">
        <v>2502</v>
      </c>
      <c r="D28" s="53">
        <v>1934</v>
      </c>
      <c r="E28" s="53">
        <v>3081</v>
      </c>
      <c r="F28" s="53">
        <v>2302</v>
      </c>
      <c r="G28" s="53">
        <v>3546</v>
      </c>
      <c r="H28" s="53">
        <v>2642</v>
      </c>
      <c r="I28" s="53">
        <v>3894</v>
      </c>
      <c r="J28" s="53">
        <v>2910</v>
      </c>
      <c r="K28" s="53">
        <v>3984</v>
      </c>
      <c r="L28" s="53">
        <v>3223</v>
      </c>
      <c r="M28" s="53">
        <v>4159</v>
      </c>
      <c r="N28" s="53">
        <v>3674</v>
      </c>
      <c r="O28" s="53">
        <v>4511</v>
      </c>
      <c r="P28" s="53">
        <v>4137</v>
      </c>
      <c r="Q28" s="53">
        <v>4752</v>
      </c>
      <c r="R28" s="53">
        <v>4649</v>
      </c>
      <c r="S28" s="54">
        <v>5351</v>
      </c>
      <c r="T28" s="59"/>
      <c r="U28" s="60"/>
      <c r="V28" s="13"/>
      <c r="X28" s="56" t="e">
        <f>ROUND(B28*#REF!,0)</f>
        <v>#REF!</v>
      </c>
      <c r="Y28" s="56" t="e">
        <f>ROUND(D28*#REF!,0)</f>
        <v>#REF!</v>
      </c>
      <c r="Z28" s="56" t="e">
        <f>ROUND(F28*#REF!,0)</f>
        <v>#REF!</v>
      </c>
      <c r="AA28" s="56" t="e">
        <f>ROUND(H28*#REF!,0)</f>
        <v>#REF!</v>
      </c>
      <c r="AB28" s="56" t="e">
        <f>ROUND(J28*#REF!,0)</f>
        <v>#REF!</v>
      </c>
      <c r="AC28" s="56" t="e">
        <f>ROUND(L28*#REF!,0)</f>
        <v>#REF!</v>
      </c>
      <c r="AD28" s="56" t="e">
        <f>ROUND(N28*#REF!,0)</f>
        <v>#REF!</v>
      </c>
      <c r="AE28" s="56" t="e">
        <f>ROUND(P28*#REF!,0)</f>
        <v>#REF!</v>
      </c>
      <c r="AF28" s="56" t="e">
        <f>ROUND(R28*#REF!,0)</f>
        <v>#REF!</v>
      </c>
      <c r="AG28" s="56" t="e">
        <f>ROUND(T28*#REF!,0)</f>
        <v>#REF!</v>
      </c>
      <c r="AH28" s="56" t="e">
        <f t="shared" si="0"/>
        <v>#REF!</v>
      </c>
      <c r="AI28" s="57" t="e">
        <f>ROUND(AH28/#REF!,0)</f>
        <v>#REF!</v>
      </c>
      <c r="AJ28" s="58" t="e">
        <f t="shared" si="1"/>
        <v>#REF!</v>
      </c>
    </row>
    <row r="29" spans="1:36" ht="25.95" customHeight="1" x14ac:dyDescent="0.2">
      <c r="A29" s="50" t="s">
        <v>36</v>
      </c>
      <c r="B29" s="51">
        <v>1427</v>
      </c>
      <c r="C29" s="52">
        <v>2508</v>
      </c>
      <c r="D29" s="53">
        <v>1938</v>
      </c>
      <c r="E29" s="53">
        <v>3090</v>
      </c>
      <c r="F29" s="53">
        <v>2308</v>
      </c>
      <c r="G29" s="53">
        <v>3571</v>
      </c>
      <c r="H29" s="53">
        <v>2651</v>
      </c>
      <c r="I29" s="53">
        <v>3888</v>
      </c>
      <c r="J29" s="53">
        <v>2919</v>
      </c>
      <c r="K29" s="53">
        <v>3994</v>
      </c>
      <c r="L29" s="53">
        <v>3232</v>
      </c>
      <c r="M29" s="53">
        <v>4169</v>
      </c>
      <c r="N29" s="53">
        <v>3685</v>
      </c>
      <c r="O29" s="53">
        <v>4524</v>
      </c>
      <c r="P29" s="53">
        <v>4149</v>
      </c>
      <c r="Q29" s="53">
        <v>4765</v>
      </c>
      <c r="R29" s="53">
        <v>4663</v>
      </c>
      <c r="S29" s="54">
        <v>5366</v>
      </c>
      <c r="T29" s="59"/>
      <c r="U29" s="60"/>
      <c r="V29" s="13"/>
      <c r="X29" s="56" t="e">
        <f>ROUND(B29*#REF!,0)</f>
        <v>#REF!</v>
      </c>
      <c r="Y29" s="56" t="e">
        <f>ROUND(D29*#REF!,0)</f>
        <v>#REF!</v>
      </c>
      <c r="Z29" s="56" t="e">
        <f>ROUND(F29*#REF!,0)</f>
        <v>#REF!</v>
      </c>
      <c r="AA29" s="56" t="e">
        <f>ROUND(H29*#REF!,0)</f>
        <v>#REF!</v>
      </c>
      <c r="AB29" s="56" t="e">
        <f>ROUND(J29*#REF!,0)</f>
        <v>#REF!</v>
      </c>
      <c r="AC29" s="56" t="e">
        <f>ROUND(L29*#REF!,0)</f>
        <v>#REF!</v>
      </c>
      <c r="AD29" s="56" t="e">
        <f>ROUND(N29*#REF!,0)</f>
        <v>#REF!</v>
      </c>
      <c r="AE29" s="56" t="e">
        <f>ROUND(P29*#REF!,0)</f>
        <v>#REF!</v>
      </c>
      <c r="AF29" s="56" t="e">
        <f>ROUND(R29*#REF!,0)</f>
        <v>#REF!</v>
      </c>
      <c r="AG29" s="56" t="e">
        <f>ROUND(T29*#REF!,0)</f>
        <v>#REF!</v>
      </c>
      <c r="AH29" s="56" t="e">
        <f t="shared" si="0"/>
        <v>#REF!</v>
      </c>
      <c r="AI29" s="57" t="e">
        <f>ROUND(AH29/#REF!,0)</f>
        <v>#REF!</v>
      </c>
      <c r="AJ29" s="58" t="e">
        <f t="shared" si="1"/>
        <v>#REF!</v>
      </c>
    </row>
    <row r="30" spans="1:36" ht="25.95" customHeight="1" x14ac:dyDescent="0.2">
      <c r="A30" s="50" t="s">
        <v>37</v>
      </c>
      <c r="B30" s="51">
        <v>1413</v>
      </c>
      <c r="C30" s="52">
        <v>2482</v>
      </c>
      <c r="D30" s="53">
        <v>1919</v>
      </c>
      <c r="E30" s="53">
        <v>3056</v>
      </c>
      <c r="F30" s="53">
        <v>2284</v>
      </c>
      <c r="G30" s="53">
        <v>3518</v>
      </c>
      <c r="H30" s="53">
        <v>2622</v>
      </c>
      <c r="I30" s="53">
        <v>3863</v>
      </c>
      <c r="J30" s="53">
        <v>2887</v>
      </c>
      <c r="K30" s="53">
        <v>3952</v>
      </c>
      <c r="L30" s="53">
        <v>3198</v>
      </c>
      <c r="M30" s="53">
        <v>4126</v>
      </c>
      <c r="N30" s="53">
        <v>3644</v>
      </c>
      <c r="O30" s="53">
        <v>4476</v>
      </c>
      <c r="P30" s="53">
        <v>4104</v>
      </c>
      <c r="Q30" s="53">
        <v>4715</v>
      </c>
      <c r="R30" s="53">
        <v>4612</v>
      </c>
      <c r="S30" s="54">
        <v>5309</v>
      </c>
      <c r="T30" s="53">
        <v>5250</v>
      </c>
      <c r="U30" s="55">
        <v>5632</v>
      </c>
      <c r="V30" s="13"/>
      <c r="X30" s="56" t="e">
        <f>ROUND(B30*#REF!,0)</f>
        <v>#REF!</v>
      </c>
      <c r="Y30" s="56" t="e">
        <f>ROUND(D30*#REF!,0)</f>
        <v>#REF!</v>
      </c>
      <c r="Z30" s="56" t="e">
        <f>ROUND(F30*#REF!,0)</f>
        <v>#REF!</v>
      </c>
      <c r="AA30" s="56" t="e">
        <f>ROUND(H30*#REF!,0)</f>
        <v>#REF!</v>
      </c>
      <c r="AB30" s="56" t="e">
        <f>ROUND(J30*#REF!,0)</f>
        <v>#REF!</v>
      </c>
      <c r="AC30" s="56" t="e">
        <f>ROUND(L30*#REF!,0)</f>
        <v>#REF!</v>
      </c>
      <c r="AD30" s="56" t="e">
        <f>ROUND(N30*#REF!,0)</f>
        <v>#REF!</v>
      </c>
      <c r="AE30" s="56" t="e">
        <f>ROUND(P30*#REF!,0)</f>
        <v>#REF!</v>
      </c>
      <c r="AF30" s="56" t="e">
        <f>ROUND(R30*#REF!,0)</f>
        <v>#REF!</v>
      </c>
      <c r="AG30" s="56" t="e">
        <f>ROUND(T30*#REF!,0)</f>
        <v>#REF!</v>
      </c>
      <c r="AH30" s="56" t="e">
        <f t="shared" si="0"/>
        <v>#REF!</v>
      </c>
      <c r="AI30" s="57" t="e">
        <f>ROUND(AH30/#REF!,0)</f>
        <v>#REF!</v>
      </c>
      <c r="AJ30" s="58" t="e">
        <f t="shared" si="1"/>
        <v>#REF!</v>
      </c>
    </row>
    <row r="31" spans="1:36" ht="25.95" customHeight="1" x14ac:dyDescent="0.2">
      <c r="A31" s="50" t="s">
        <v>38</v>
      </c>
      <c r="B31" s="51">
        <v>1405</v>
      </c>
      <c r="C31" s="52">
        <v>2469</v>
      </c>
      <c r="D31" s="53">
        <v>1908</v>
      </c>
      <c r="E31" s="53">
        <v>3039</v>
      </c>
      <c r="F31" s="53">
        <v>2271</v>
      </c>
      <c r="G31" s="53">
        <v>3499</v>
      </c>
      <c r="H31" s="53">
        <v>2607</v>
      </c>
      <c r="I31" s="53">
        <v>3826</v>
      </c>
      <c r="J31" s="53">
        <v>2871</v>
      </c>
      <c r="K31" s="53">
        <v>3930</v>
      </c>
      <c r="L31" s="53">
        <v>3180</v>
      </c>
      <c r="M31" s="53">
        <v>4102</v>
      </c>
      <c r="N31" s="53">
        <v>3624</v>
      </c>
      <c r="O31" s="53">
        <v>4464</v>
      </c>
      <c r="P31" s="53">
        <v>4081</v>
      </c>
      <c r="Q31" s="53">
        <v>4718</v>
      </c>
      <c r="R31" s="53">
        <v>4586</v>
      </c>
      <c r="S31" s="54">
        <v>5279</v>
      </c>
      <c r="T31" s="53">
        <v>5221</v>
      </c>
      <c r="U31" s="55">
        <v>5600</v>
      </c>
      <c r="V31" s="13"/>
      <c r="X31" s="56" t="e">
        <f>ROUND(B31*#REF!,0)</f>
        <v>#REF!</v>
      </c>
      <c r="Y31" s="56" t="e">
        <f>ROUND(D31*#REF!,0)</f>
        <v>#REF!</v>
      </c>
      <c r="Z31" s="56" t="e">
        <f>ROUND(F31*#REF!,0)</f>
        <v>#REF!</v>
      </c>
      <c r="AA31" s="56" t="e">
        <f>ROUND(H31*#REF!,0)</f>
        <v>#REF!</v>
      </c>
      <c r="AB31" s="56" t="e">
        <f>ROUND(J31*#REF!,0)</f>
        <v>#REF!</v>
      </c>
      <c r="AC31" s="56" t="e">
        <f>ROUND(L31*#REF!,0)</f>
        <v>#REF!</v>
      </c>
      <c r="AD31" s="56" t="e">
        <f>ROUND(N31*#REF!,0)</f>
        <v>#REF!</v>
      </c>
      <c r="AE31" s="56" t="e">
        <f>ROUND(P31*#REF!,0)</f>
        <v>#REF!</v>
      </c>
      <c r="AF31" s="56" t="e">
        <f>ROUND(R31*#REF!,0)</f>
        <v>#REF!</v>
      </c>
      <c r="AG31" s="56" t="e">
        <f>ROUND(T31*#REF!,0)</f>
        <v>#REF!</v>
      </c>
      <c r="AH31" s="56" t="e">
        <f t="shared" si="0"/>
        <v>#REF!</v>
      </c>
      <c r="AI31" s="57" t="e">
        <f>ROUND(AH31/#REF!,0)</f>
        <v>#REF!</v>
      </c>
      <c r="AJ31" s="58" t="e">
        <f t="shared" si="1"/>
        <v>#REF!</v>
      </c>
    </row>
    <row r="32" spans="1:36" ht="25.95" customHeight="1" thickBot="1" x14ac:dyDescent="0.25">
      <c r="A32" s="61" t="s">
        <v>39</v>
      </c>
      <c r="B32" s="62">
        <v>1460</v>
      </c>
      <c r="C32" s="63">
        <v>2520</v>
      </c>
      <c r="D32" s="64">
        <v>1961</v>
      </c>
      <c r="E32" s="64">
        <v>3089</v>
      </c>
      <c r="F32" s="64">
        <v>2323</v>
      </c>
      <c r="G32" s="64">
        <v>3547</v>
      </c>
      <c r="H32" s="64">
        <v>2658</v>
      </c>
      <c r="I32" s="64">
        <v>3857</v>
      </c>
      <c r="J32" s="64">
        <v>2921</v>
      </c>
      <c r="K32" s="64">
        <v>3977</v>
      </c>
      <c r="L32" s="64">
        <v>3229</v>
      </c>
      <c r="M32" s="64">
        <v>4149</v>
      </c>
      <c r="N32" s="64">
        <v>3672</v>
      </c>
      <c r="O32" s="64">
        <v>4496</v>
      </c>
      <c r="P32" s="64">
        <v>4128</v>
      </c>
      <c r="Q32" s="64">
        <v>4733</v>
      </c>
      <c r="R32" s="64">
        <v>4631</v>
      </c>
      <c r="S32" s="65">
        <v>5322</v>
      </c>
      <c r="T32" s="64">
        <v>5264</v>
      </c>
      <c r="U32" s="66">
        <v>5642</v>
      </c>
      <c r="V32" s="13"/>
      <c r="X32" s="56" t="e">
        <f>ROUND(B32*#REF!,0)</f>
        <v>#REF!</v>
      </c>
      <c r="Y32" s="56" t="e">
        <f>ROUND(D32*#REF!,0)</f>
        <v>#REF!</v>
      </c>
      <c r="Z32" s="56" t="e">
        <f>ROUND(F32*#REF!,0)</f>
        <v>#REF!</v>
      </c>
      <c r="AA32" s="56" t="e">
        <f>ROUND(H32*#REF!,0)</f>
        <v>#REF!</v>
      </c>
      <c r="AB32" s="56" t="e">
        <f>ROUND(J32*#REF!,0)</f>
        <v>#REF!</v>
      </c>
      <c r="AC32" s="56" t="e">
        <f>ROUND(L32*#REF!,0)</f>
        <v>#REF!</v>
      </c>
      <c r="AD32" s="56" t="e">
        <f>ROUND(N32*#REF!,0)</f>
        <v>#REF!</v>
      </c>
      <c r="AE32" s="56" t="e">
        <f>ROUND(P32*#REF!,0)</f>
        <v>#REF!</v>
      </c>
      <c r="AF32" s="56" t="e">
        <f>ROUND(R32*#REF!,0)</f>
        <v>#REF!</v>
      </c>
      <c r="AG32" s="56" t="e">
        <f>ROUND(T32*#REF!,0)</f>
        <v>#REF!</v>
      </c>
      <c r="AH32" s="56" t="e">
        <f t="shared" si="0"/>
        <v>#REF!</v>
      </c>
      <c r="AI32" s="57" t="e">
        <f>ROUND(AH32/#REF!,0)</f>
        <v>#REF!</v>
      </c>
      <c r="AJ32" s="58" t="e">
        <f t="shared" si="1"/>
        <v>#REF!</v>
      </c>
    </row>
    <row r="33" spans="1:36" ht="25.95" customHeight="1" x14ac:dyDescent="0.2">
      <c r="A33" s="40" t="s">
        <v>40</v>
      </c>
      <c r="B33" s="67">
        <v>1401</v>
      </c>
      <c r="C33" s="68">
        <v>2461</v>
      </c>
      <c r="D33" s="43">
        <v>1902</v>
      </c>
      <c r="E33" s="43">
        <v>3030</v>
      </c>
      <c r="F33" s="43">
        <v>2264</v>
      </c>
      <c r="G33" s="43">
        <v>3488</v>
      </c>
      <c r="H33" s="43">
        <v>2599</v>
      </c>
      <c r="I33" s="43">
        <v>3798</v>
      </c>
      <c r="J33" s="43">
        <v>2862</v>
      </c>
      <c r="K33" s="43">
        <v>3918</v>
      </c>
      <c r="L33" s="43">
        <v>3170</v>
      </c>
      <c r="M33" s="43">
        <v>4090</v>
      </c>
      <c r="N33" s="43">
        <v>3613</v>
      </c>
      <c r="O33" s="43">
        <v>4437</v>
      </c>
      <c r="P33" s="43">
        <v>4069</v>
      </c>
      <c r="Q33" s="43">
        <v>4674</v>
      </c>
      <c r="R33" s="43">
        <v>4572</v>
      </c>
      <c r="S33" s="69">
        <v>5263</v>
      </c>
      <c r="T33" s="74"/>
      <c r="U33" s="75"/>
      <c r="V33" s="13"/>
      <c r="X33" s="56" t="e">
        <f>ROUND(B33*#REF!,0)</f>
        <v>#REF!</v>
      </c>
      <c r="Y33" s="56" t="e">
        <f>ROUND(D33*#REF!,0)</f>
        <v>#REF!</v>
      </c>
      <c r="Z33" s="56" t="e">
        <f>ROUND(F33*#REF!,0)</f>
        <v>#REF!</v>
      </c>
      <c r="AA33" s="56" t="e">
        <f>ROUND(H33*#REF!,0)</f>
        <v>#REF!</v>
      </c>
      <c r="AB33" s="56" t="e">
        <f>ROUND(J33*#REF!,0)</f>
        <v>#REF!</v>
      </c>
      <c r="AC33" s="56" t="e">
        <f>ROUND(L33*#REF!,0)</f>
        <v>#REF!</v>
      </c>
      <c r="AD33" s="56" t="e">
        <f>ROUND(N33*#REF!,0)</f>
        <v>#REF!</v>
      </c>
      <c r="AE33" s="56" t="e">
        <f>ROUND(P33*#REF!,0)</f>
        <v>#REF!</v>
      </c>
      <c r="AF33" s="56" t="e">
        <f>ROUND(R33*#REF!,0)</f>
        <v>#REF!</v>
      </c>
      <c r="AG33" s="56" t="e">
        <f>ROUND(T33*#REF!,0)</f>
        <v>#REF!</v>
      </c>
      <c r="AH33" s="56" t="e">
        <f t="shared" si="0"/>
        <v>#REF!</v>
      </c>
      <c r="AI33" s="57" t="e">
        <f>ROUND(AH33/#REF!,0)</f>
        <v>#REF!</v>
      </c>
      <c r="AJ33" s="58" t="e">
        <f t="shared" si="1"/>
        <v>#REF!</v>
      </c>
    </row>
    <row r="34" spans="1:36" ht="25.95" customHeight="1" x14ac:dyDescent="0.2">
      <c r="A34" s="50" t="s">
        <v>41</v>
      </c>
      <c r="B34" s="51">
        <v>1419</v>
      </c>
      <c r="C34" s="52">
        <v>2492</v>
      </c>
      <c r="D34" s="53">
        <v>1926</v>
      </c>
      <c r="E34" s="53">
        <v>3068</v>
      </c>
      <c r="F34" s="53">
        <v>2292</v>
      </c>
      <c r="G34" s="53">
        <v>3532</v>
      </c>
      <c r="H34" s="53">
        <v>2632</v>
      </c>
      <c r="I34" s="53">
        <v>3878</v>
      </c>
      <c r="J34" s="53">
        <v>2898</v>
      </c>
      <c r="K34" s="53">
        <v>3967</v>
      </c>
      <c r="L34" s="53">
        <v>3210</v>
      </c>
      <c r="M34" s="53">
        <v>4141</v>
      </c>
      <c r="N34" s="53">
        <v>3658</v>
      </c>
      <c r="O34" s="53">
        <v>4493</v>
      </c>
      <c r="P34" s="53">
        <v>4120</v>
      </c>
      <c r="Q34" s="53">
        <v>4733</v>
      </c>
      <c r="R34" s="53">
        <v>4629</v>
      </c>
      <c r="S34" s="54">
        <v>5329</v>
      </c>
      <c r="T34" s="53">
        <v>5270</v>
      </c>
      <c r="U34" s="55">
        <v>5653</v>
      </c>
      <c r="V34" s="13"/>
      <c r="X34" s="56" t="e">
        <f>ROUND(B34*#REF!,0)</f>
        <v>#REF!</v>
      </c>
      <c r="Y34" s="56" t="e">
        <f>ROUND(D34*#REF!,0)</f>
        <v>#REF!</v>
      </c>
      <c r="Z34" s="56" t="e">
        <f>ROUND(F34*#REF!,0)</f>
        <v>#REF!</v>
      </c>
      <c r="AA34" s="56" t="e">
        <f>ROUND(H34*#REF!,0)</f>
        <v>#REF!</v>
      </c>
      <c r="AB34" s="56" t="e">
        <f>ROUND(J34*#REF!,0)</f>
        <v>#REF!</v>
      </c>
      <c r="AC34" s="56" t="e">
        <f>ROUND(L34*#REF!,0)</f>
        <v>#REF!</v>
      </c>
      <c r="AD34" s="56" t="e">
        <f>ROUND(N34*#REF!,0)</f>
        <v>#REF!</v>
      </c>
      <c r="AE34" s="56" t="e">
        <f>ROUND(P34*#REF!,0)</f>
        <v>#REF!</v>
      </c>
      <c r="AF34" s="56" t="e">
        <f>ROUND(R34*#REF!,0)</f>
        <v>#REF!</v>
      </c>
      <c r="AG34" s="56" t="e">
        <f>ROUND(T34*#REF!,0)</f>
        <v>#REF!</v>
      </c>
      <c r="AH34" s="56" t="e">
        <f t="shared" si="0"/>
        <v>#REF!</v>
      </c>
      <c r="AI34" s="57" t="e">
        <f>ROUND(AH34/#REF!,0)</f>
        <v>#REF!</v>
      </c>
      <c r="AJ34" s="58" t="e">
        <f t="shared" si="1"/>
        <v>#REF!</v>
      </c>
    </row>
    <row r="35" spans="1:36" ht="25.95" customHeight="1" x14ac:dyDescent="0.2">
      <c r="A35" s="50" t="s">
        <v>42</v>
      </c>
      <c r="B35" s="51">
        <v>1376</v>
      </c>
      <c r="C35" s="52">
        <v>3082</v>
      </c>
      <c r="D35" s="53">
        <v>2284</v>
      </c>
      <c r="E35" s="53">
        <v>3553</v>
      </c>
      <c r="F35" s="53">
        <v>2616</v>
      </c>
      <c r="G35" s="53">
        <v>3914</v>
      </c>
      <c r="H35" s="53">
        <v>3486</v>
      </c>
      <c r="I35" s="53">
        <v>4258</v>
      </c>
      <c r="J35" s="53">
        <v>3882</v>
      </c>
      <c r="K35" s="53">
        <v>4572</v>
      </c>
      <c r="L35" s="53">
        <v>4444</v>
      </c>
      <c r="M35" s="53">
        <v>4857</v>
      </c>
      <c r="N35" s="53">
        <v>5154</v>
      </c>
      <c r="O35" s="76">
        <v>5154</v>
      </c>
      <c r="P35" s="53">
        <v>5743</v>
      </c>
      <c r="Q35" s="77">
        <v>5743</v>
      </c>
      <c r="R35" s="59"/>
      <c r="S35" s="59"/>
      <c r="T35" s="59"/>
      <c r="U35" s="60"/>
      <c r="V35" s="13"/>
      <c r="X35" s="56" t="e">
        <f>ROUND(B35*#REF!,0)</f>
        <v>#REF!</v>
      </c>
      <c r="Y35" s="56" t="e">
        <f>ROUND(D35*#REF!,0)</f>
        <v>#REF!</v>
      </c>
      <c r="Z35" s="56" t="e">
        <f>ROUND(F35*#REF!,0)</f>
        <v>#REF!</v>
      </c>
      <c r="AA35" s="56" t="e">
        <f>ROUND(H35*#REF!,0)</f>
        <v>#REF!</v>
      </c>
      <c r="AB35" s="56" t="e">
        <f>ROUND(J35*#REF!,0)</f>
        <v>#REF!</v>
      </c>
      <c r="AC35" s="56" t="e">
        <f>ROUND(L35*#REF!,0)</f>
        <v>#REF!</v>
      </c>
      <c r="AD35" s="56" t="e">
        <f>ROUND(N35*#REF!,0)</f>
        <v>#REF!</v>
      </c>
      <c r="AE35" s="56" t="e">
        <f>ROUND(P35*#REF!,0)</f>
        <v>#REF!</v>
      </c>
      <c r="AF35" s="56" t="e">
        <f>ROUND(R35*#REF!,0)</f>
        <v>#REF!</v>
      </c>
      <c r="AG35" s="56" t="e">
        <f>ROUND(T35*#REF!,0)</f>
        <v>#REF!</v>
      </c>
      <c r="AH35" s="56" t="e">
        <f t="shared" si="0"/>
        <v>#REF!</v>
      </c>
      <c r="AI35" s="57" t="e">
        <f>ROUND(AH35/#REF!,0)</f>
        <v>#REF!</v>
      </c>
      <c r="AJ35" s="58" t="e">
        <f t="shared" si="1"/>
        <v>#REF!</v>
      </c>
    </row>
    <row r="36" spans="1:36" ht="25.95" customHeight="1" x14ac:dyDescent="0.2">
      <c r="A36" s="50" t="s">
        <v>43</v>
      </c>
      <c r="B36" s="51">
        <v>1401</v>
      </c>
      <c r="C36" s="52">
        <v>2461</v>
      </c>
      <c r="D36" s="53">
        <v>1902</v>
      </c>
      <c r="E36" s="53">
        <v>2922</v>
      </c>
      <c r="F36" s="53">
        <v>2197</v>
      </c>
      <c r="G36" s="53">
        <v>3488</v>
      </c>
      <c r="H36" s="53">
        <v>2599</v>
      </c>
      <c r="I36" s="53">
        <v>3798</v>
      </c>
      <c r="J36" s="53">
        <v>2862</v>
      </c>
      <c r="K36" s="53">
        <v>3918</v>
      </c>
      <c r="L36" s="53">
        <v>3170</v>
      </c>
      <c r="M36" s="53">
        <v>4090</v>
      </c>
      <c r="N36" s="53">
        <v>3613</v>
      </c>
      <c r="O36" s="53">
        <v>4450</v>
      </c>
      <c r="P36" s="53">
        <v>4069</v>
      </c>
      <c r="Q36" s="53">
        <v>4689</v>
      </c>
      <c r="R36" s="53">
        <v>4572</v>
      </c>
      <c r="S36" s="54">
        <v>5288</v>
      </c>
      <c r="T36" s="53">
        <v>5205</v>
      </c>
      <c r="U36" s="55">
        <v>5583</v>
      </c>
      <c r="V36" s="13"/>
      <c r="X36" s="56" t="e">
        <f>ROUND(B36*#REF!,0)</f>
        <v>#REF!</v>
      </c>
      <c r="Y36" s="56" t="e">
        <f>ROUND(D36*#REF!,0)</f>
        <v>#REF!</v>
      </c>
      <c r="Z36" s="56" t="e">
        <f>ROUND(F36*#REF!,0)</f>
        <v>#REF!</v>
      </c>
      <c r="AA36" s="56" t="e">
        <f>ROUND(H36*#REF!,0)</f>
        <v>#REF!</v>
      </c>
      <c r="AB36" s="56" t="e">
        <f>ROUND(J36*#REF!,0)</f>
        <v>#REF!</v>
      </c>
      <c r="AC36" s="56" t="e">
        <f>ROUND(L36*#REF!,0)</f>
        <v>#REF!</v>
      </c>
      <c r="AD36" s="56" t="e">
        <f>ROUND(N36*#REF!,0)</f>
        <v>#REF!</v>
      </c>
      <c r="AE36" s="56" t="e">
        <f>ROUND(P36*#REF!,0)</f>
        <v>#REF!</v>
      </c>
      <c r="AF36" s="56" t="e">
        <f>ROUND(R36*#REF!,0)</f>
        <v>#REF!</v>
      </c>
      <c r="AG36" s="56" t="e">
        <f>ROUND(T36*#REF!,0)</f>
        <v>#REF!</v>
      </c>
      <c r="AH36" s="56" t="e">
        <f t="shared" si="0"/>
        <v>#REF!</v>
      </c>
      <c r="AI36" s="57" t="e">
        <f>ROUND(AH36/#REF!,0)</f>
        <v>#REF!</v>
      </c>
      <c r="AJ36" s="58" t="e">
        <f t="shared" si="1"/>
        <v>#REF!</v>
      </c>
    </row>
    <row r="37" spans="1:36" ht="25.95" customHeight="1" x14ac:dyDescent="0.2">
      <c r="A37" s="50" t="s">
        <v>44</v>
      </c>
      <c r="B37" s="51">
        <v>1401</v>
      </c>
      <c r="C37" s="52">
        <v>2461</v>
      </c>
      <c r="D37" s="53">
        <v>1902</v>
      </c>
      <c r="E37" s="53">
        <v>3030</v>
      </c>
      <c r="F37" s="53">
        <v>2264</v>
      </c>
      <c r="G37" s="53">
        <v>3488</v>
      </c>
      <c r="H37" s="53">
        <v>2599</v>
      </c>
      <c r="I37" s="53">
        <v>3798</v>
      </c>
      <c r="J37" s="53">
        <v>2862</v>
      </c>
      <c r="K37" s="53">
        <v>3918</v>
      </c>
      <c r="L37" s="53">
        <v>3170</v>
      </c>
      <c r="M37" s="53">
        <v>4090</v>
      </c>
      <c r="N37" s="53">
        <v>3613</v>
      </c>
      <c r="O37" s="53">
        <v>4437</v>
      </c>
      <c r="P37" s="53">
        <v>4069</v>
      </c>
      <c r="Q37" s="53">
        <v>4674</v>
      </c>
      <c r="R37" s="53">
        <v>4572</v>
      </c>
      <c r="S37" s="54">
        <v>5263</v>
      </c>
      <c r="T37" s="59"/>
      <c r="U37" s="60"/>
      <c r="V37" s="13"/>
      <c r="X37" s="56" t="e">
        <f>ROUND(B37*#REF!,0)</f>
        <v>#REF!</v>
      </c>
      <c r="Y37" s="56" t="e">
        <f>ROUND(D37*#REF!,0)</f>
        <v>#REF!</v>
      </c>
      <c r="Z37" s="56" t="e">
        <f>ROUND(F37*#REF!,0)</f>
        <v>#REF!</v>
      </c>
      <c r="AA37" s="56" t="e">
        <f>ROUND(H37*#REF!,0)</f>
        <v>#REF!</v>
      </c>
      <c r="AB37" s="56" t="e">
        <f>ROUND(J37*#REF!,0)</f>
        <v>#REF!</v>
      </c>
      <c r="AC37" s="56" t="e">
        <f>ROUND(L37*#REF!,0)</f>
        <v>#REF!</v>
      </c>
      <c r="AD37" s="56" t="e">
        <f>ROUND(N37*#REF!,0)</f>
        <v>#REF!</v>
      </c>
      <c r="AE37" s="56" t="e">
        <f>ROUND(P37*#REF!,0)</f>
        <v>#REF!</v>
      </c>
      <c r="AF37" s="56" t="e">
        <f>ROUND(R37*#REF!,0)</f>
        <v>#REF!</v>
      </c>
      <c r="AG37" s="56" t="e">
        <f>ROUND(T37*#REF!,0)</f>
        <v>#REF!</v>
      </c>
      <c r="AH37" s="56" t="e">
        <f t="shared" si="0"/>
        <v>#REF!</v>
      </c>
      <c r="AI37" s="57" t="e">
        <f>ROUND(AH37/#REF!,0)</f>
        <v>#REF!</v>
      </c>
      <c r="AJ37" s="58" t="e">
        <f t="shared" si="1"/>
        <v>#REF!</v>
      </c>
    </row>
    <row r="38" spans="1:36" ht="25.95" customHeight="1" thickBot="1" x14ac:dyDescent="0.25">
      <c r="A38" s="61" t="s">
        <v>45</v>
      </c>
      <c r="B38" s="62">
        <v>1401</v>
      </c>
      <c r="C38" s="63">
        <v>2461</v>
      </c>
      <c r="D38" s="64">
        <v>1902</v>
      </c>
      <c r="E38" s="64">
        <v>3030</v>
      </c>
      <c r="F38" s="64">
        <v>2264</v>
      </c>
      <c r="G38" s="64">
        <v>3488</v>
      </c>
      <c r="H38" s="64">
        <v>2599</v>
      </c>
      <c r="I38" s="64">
        <v>3830</v>
      </c>
      <c r="J38" s="64">
        <v>2862</v>
      </c>
      <c r="K38" s="64">
        <v>3918</v>
      </c>
      <c r="L38" s="64">
        <v>3170</v>
      </c>
      <c r="M38" s="64">
        <v>4070</v>
      </c>
      <c r="N38" s="64">
        <v>3613</v>
      </c>
      <c r="O38" s="64">
        <v>4437</v>
      </c>
      <c r="P38" s="64">
        <v>4069</v>
      </c>
      <c r="Q38" s="64">
        <v>4674</v>
      </c>
      <c r="R38" s="64">
        <v>4572</v>
      </c>
      <c r="S38" s="65">
        <v>5263</v>
      </c>
      <c r="T38" s="72"/>
      <c r="U38" s="73"/>
      <c r="V38" s="13"/>
      <c r="X38" s="56" t="e">
        <f>ROUND(B38*#REF!,0)</f>
        <v>#REF!</v>
      </c>
      <c r="Y38" s="56" t="e">
        <f>ROUND(D38*#REF!,0)</f>
        <v>#REF!</v>
      </c>
      <c r="Z38" s="56" t="e">
        <f>ROUND(F38*#REF!,0)</f>
        <v>#REF!</v>
      </c>
      <c r="AA38" s="56" t="e">
        <f>ROUND(H38*#REF!,0)</f>
        <v>#REF!</v>
      </c>
      <c r="AB38" s="56" t="e">
        <f>ROUND(J38*#REF!,0)</f>
        <v>#REF!</v>
      </c>
      <c r="AC38" s="56" t="e">
        <f>ROUND(L38*#REF!,0)</f>
        <v>#REF!</v>
      </c>
      <c r="AD38" s="56" t="e">
        <f>ROUND(N38*#REF!,0)</f>
        <v>#REF!</v>
      </c>
      <c r="AE38" s="56" t="e">
        <f>ROUND(P38*#REF!,0)</f>
        <v>#REF!</v>
      </c>
      <c r="AF38" s="56" t="e">
        <f>ROUND(R38*#REF!,0)</f>
        <v>#REF!</v>
      </c>
      <c r="AG38" s="56" t="e">
        <f>ROUND(T38*#REF!,0)</f>
        <v>#REF!</v>
      </c>
      <c r="AH38" s="56" t="e">
        <f t="shared" si="0"/>
        <v>#REF!</v>
      </c>
      <c r="AI38" s="57" t="e">
        <f>ROUND(AH38/#REF!,0)</f>
        <v>#REF!</v>
      </c>
      <c r="AJ38" s="58" t="e">
        <f t="shared" si="1"/>
        <v>#REF!</v>
      </c>
    </row>
    <row r="39" spans="1:36" ht="25.95" customHeight="1" x14ac:dyDescent="0.2">
      <c r="A39" s="40" t="s">
        <v>46</v>
      </c>
      <c r="B39" s="67">
        <v>1386</v>
      </c>
      <c r="C39" s="68">
        <v>2434</v>
      </c>
      <c r="D39" s="43">
        <v>1881</v>
      </c>
      <c r="E39" s="43">
        <v>2997</v>
      </c>
      <c r="F39" s="43">
        <v>2239</v>
      </c>
      <c r="G39" s="43">
        <v>3464</v>
      </c>
      <c r="H39" s="43">
        <v>2570</v>
      </c>
      <c r="I39" s="43">
        <v>3756</v>
      </c>
      <c r="J39" s="43">
        <v>2831</v>
      </c>
      <c r="K39" s="43">
        <v>3875</v>
      </c>
      <c r="L39" s="43">
        <v>3135</v>
      </c>
      <c r="M39" s="43">
        <v>4035</v>
      </c>
      <c r="N39" s="43">
        <v>3573</v>
      </c>
      <c r="O39" s="43">
        <v>4361</v>
      </c>
      <c r="P39" s="43">
        <v>4024</v>
      </c>
      <c r="Q39" s="43">
        <v>4608</v>
      </c>
      <c r="R39" s="43">
        <v>4522</v>
      </c>
      <c r="S39" s="69">
        <v>5153</v>
      </c>
      <c r="T39" s="74"/>
      <c r="U39" s="75"/>
      <c r="V39" s="13"/>
      <c r="X39" s="56" t="e">
        <f>ROUND(B39*#REF!,0)</f>
        <v>#REF!</v>
      </c>
      <c r="Y39" s="56" t="e">
        <f>ROUND(D39*#REF!,0)</f>
        <v>#REF!</v>
      </c>
      <c r="Z39" s="56" t="e">
        <f>ROUND(F39*#REF!,0)</f>
        <v>#REF!</v>
      </c>
      <c r="AA39" s="56" t="e">
        <f>ROUND(H39*#REF!,0)</f>
        <v>#REF!</v>
      </c>
      <c r="AB39" s="56" t="e">
        <f>ROUND(J39*#REF!,0)</f>
        <v>#REF!</v>
      </c>
      <c r="AC39" s="56" t="e">
        <f>ROUND(L39*#REF!,0)</f>
        <v>#REF!</v>
      </c>
      <c r="AD39" s="56" t="e">
        <f>ROUND(N39*#REF!,0)</f>
        <v>#REF!</v>
      </c>
      <c r="AE39" s="56" t="e">
        <f>ROUND(P39*#REF!,0)</f>
        <v>#REF!</v>
      </c>
      <c r="AF39" s="56" t="e">
        <f>ROUND(R39*#REF!,0)</f>
        <v>#REF!</v>
      </c>
      <c r="AG39" s="56" t="e">
        <f>ROUND(T39*#REF!,0)</f>
        <v>#REF!</v>
      </c>
      <c r="AH39" s="56" t="e">
        <f t="shared" si="0"/>
        <v>#REF!</v>
      </c>
      <c r="AI39" s="57" t="e">
        <f>ROUND(AH39/#REF!,0)</f>
        <v>#REF!</v>
      </c>
      <c r="AJ39" s="58" t="e">
        <f t="shared" si="1"/>
        <v>#REF!</v>
      </c>
    </row>
    <row r="40" spans="1:36" ht="25.95" customHeight="1" x14ac:dyDescent="0.2">
      <c r="A40" s="50" t="s">
        <v>47</v>
      </c>
      <c r="B40" s="51">
        <v>1410</v>
      </c>
      <c r="C40" s="52">
        <v>2477</v>
      </c>
      <c r="D40" s="53">
        <v>1914</v>
      </c>
      <c r="E40" s="53">
        <v>3049</v>
      </c>
      <c r="F40" s="53">
        <v>2278</v>
      </c>
      <c r="G40" s="53">
        <v>3510</v>
      </c>
      <c r="H40" s="53">
        <v>2616</v>
      </c>
      <c r="I40" s="53">
        <v>3822</v>
      </c>
      <c r="J40" s="53">
        <v>2880</v>
      </c>
      <c r="K40" s="53">
        <v>3943</v>
      </c>
      <c r="L40" s="53">
        <v>3190</v>
      </c>
      <c r="M40" s="53">
        <v>4116</v>
      </c>
      <c r="N40" s="53">
        <v>3636</v>
      </c>
      <c r="O40" s="53">
        <v>4465</v>
      </c>
      <c r="P40" s="53">
        <v>4095</v>
      </c>
      <c r="Q40" s="53">
        <v>4704</v>
      </c>
      <c r="R40" s="53">
        <v>4601</v>
      </c>
      <c r="S40" s="54">
        <v>5297</v>
      </c>
      <c r="T40" s="59"/>
      <c r="U40" s="60"/>
      <c r="V40" s="13"/>
      <c r="X40" s="78" t="e">
        <f>ROUND(B40*#REF!,0)</f>
        <v>#REF!</v>
      </c>
      <c r="Y40" s="56" t="e">
        <f>ROUND(D40*#REF!,0)</f>
        <v>#REF!</v>
      </c>
      <c r="Z40" s="56" t="e">
        <f>ROUND(F40*#REF!,0)</f>
        <v>#REF!</v>
      </c>
      <c r="AA40" s="56" t="e">
        <f>ROUND(H40*#REF!,0)</f>
        <v>#REF!</v>
      </c>
      <c r="AB40" s="56" t="e">
        <f>ROUND(J40*#REF!,0)</f>
        <v>#REF!</v>
      </c>
      <c r="AC40" s="56" t="e">
        <f>ROUND(L40*#REF!,0)</f>
        <v>#REF!</v>
      </c>
      <c r="AD40" s="56" t="e">
        <f>ROUND(N40*#REF!,0)</f>
        <v>#REF!</v>
      </c>
      <c r="AE40" s="56" t="e">
        <f>ROUND(P40*#REF!,0)</f>
        <v>#REF!</v>
      </c>
      <c r="AF40" s="56" t="e">
        <f>ROUND(R40*#REF!,0)</f>
        <v>#REF!</v>
      </c>
      <c r="AG40" s="56" t="e">
        <f>ROUND(T40*#REF!,0)</f>
        <v>#REF!</v>
      </c>
      <c r="AH40" s="56" t="e">
        <f t="shared" si="0"/>
        <v>#REF!</v>
      </c>
      <c r="AI40" s="57" t="e">
        <f>ROUND(AH40/#REF!,0)</f>
        <v>#REF!</v>
      </c>
      <c r="AJ40" s="58" t="e">
        <f t="shared" si="1"/>
        <v>#REF!</v>
      </c>
    </row>
    <row r="41" spans="1:36" ht="25.95" customHeight="1" x14ac:dyDescent="0.2">
      <c r="A41" s="50" t="s">
        <v>48</v>
      </c>
      <c r="B41" s="51">
        <v>1458</v>
      </c>
      <c r="C41" s="52">
        <v>2502</v>
      </c>
      <c r="D41" s="53">
        <v>1963</v>
      </c>
      <c r="E41" s="53">
        <v>3093</v>
      </c>
      <c r="F41" s="53">
        <v>2327</v>
      </c>
      <c r="G41" s="53">
        <v>3551</v>
      </c>
      <c r="H41" s="53">
        <v>2662</v>
      </c>
      <c r="I41" s="53">
        <v>3861</v>
      </c>
      <c r="J41" s="53">
        <v>2925</v>
      </c>
      <c r="K41" s="53">
        <v>3981</v>
      </c>
      <c r="L41" s="53">
        <v>3233</v>
      </c>
      <c r="M41" s="53">
        <v>4153</v>
      </c>
      <c r="N41" s="53">
        <v>3676</v>
      </c>
      <c r="O41" s="53">
        <v>4500</v>
      </c>
      <c r="P41" s="53">
        <v>4132</v>
      </c>
      <c r="Q41" s="53">
        <v>4737</v>
      </c>
      <c r="R41" s="53">
        <v>4635</v>
      </c>
      <c r="S41" s="54">
        <v>5326</v>
      </c>
      <c r="T41" s="59"/>
      <c r="U41" s="60"/>
      <c r="V41" s="13"/>
      <c r="X41" s="56" t="e">
        <f>ROUND(B41*#REF!,0)</f>
        <v>#REF!</v>
      </c>
      <c r="Y41" s="56" t="e">
        <f>ROUND(D41*#REF!,0)</f>
        <v>#REF!</v>
      </c>
      <c r="Z41" s="56" t="e">
        <f>ROUND(F41*#REF!,0)</f>
        <v>#REF!</v>
      </c>
      <c r="AA41" s="56" t="e">
        <f>ROUND(H41*#REF!,0)</f>
        <v>#REF!</v>
      </c>
      <c r="AB41" s="56" t="e">
        <f>ROUND(J41*#REF!,0)</f>
        <v>#REF!</v>
      </c>
      <c r="AC41" s="56" t="e">
        <f>ROUND(L41*#REF!,0)</f>
        <v>#REF!</v>
      </c>
      <c r="AD41" s="56" t="e">
        <f>ROUND(N41*#REF!,0)</f>
        <v>#REF!</v>
      </c>
      <c r="AE41" s="56" t="e">
        <f>ROUND(P41*#REF!,0)</f>
        <v>#REF!</v>
      </c>
      <c r="AF41" s="56" t="e">
        <f>ROUND(R41*#REF!,0)</f>
        <v>#REF!</v>
      </c>
      <c r="AG41" s="56" t="e">
        <f>ROUND(T41*#REF!,0)</f>
        <v>#REF!</v>
      </c>
      <c r="AH41" s="56" t="e">
        <f t="shared" si="0"/>
        <v>#REF!</v>
      </c>
      <c r="AI41" s="57" t="e">
        <f>ROUND(AH41/#REF!,0)</f>
        <v>#REF!</v>
      </c>
      <c r="AJ41" s="58" t="e">
        <f t="shared" si="1"/>
        <v>#REF!</v>
      </c>
    </row>
    <row r="42" spans="1:36" ht="25.95" customHeight="1" x14ac:dyDescent="0.2">
      <c r="A42" s="50" t="s">
        <v>49</v>
      </c>
      <c r="B42" s="51">
        <v>1401</v>
      </c>
      <c r="C42" s="52">
        <v>2766</v>
      </c>
      <c r="D42" s="53">
        <v>2264</v>
      </c>
      <c r="E42" s="53">
        <v>3488</v>
      </c>
      <c r="F42" s="53">
        <v>2599</v>
      </c>
      <c r="G42" s="53">
        <v>3882</v>
      </c>
      <c r="H42" s="53">
        <v>3170</v>
      </c>
      <c r="I42" s="53">
        <v>4090</v>
      </c>
      <c r="J42" s="53">
        <v>4340</v>
      </c>
      <c r="K42" s="53">
        <v>4520</v>
      </c>
      <c r="L42" s="53">
        <v>4600</v>
      </c>
      <c r="M42" s="53">
        <v>4780</v>
      </c>
      <c r="N42" s="53">
        <v>5080</v>
      </c>
      <c r="O42" s="53">
        <v>5260</v>
      </c>
      <c r="P42" s="79"/>
      <c r="Q42" s="79"/>
      <c r="R42" s="79"/>
      <c r="S42" s="79"/>
      <c r="T42" s="59"/>
      <c r="U42" s="60"/>
      <c r="V42" s="13"/>
      <c r="X42" s="78" t="e">
        <f>ROUND(B42*#REF!,0)</f>
        <v>#REF!</v>
      </c>
      <c r="Y42" s="56" t="e">
        <f>ROUND(D42*#REF!,0)</f>
        <v>#REF!</v>
      </c>
      <c r="Z42" s="56" t="e">
        <f>ROUND(F42*#REF!,0)</f>
        <v>#REF!</v>
      </c>
      <c r="AA42" s="56" t="e">
        <f>ROUND(H42*#REF!,0)</f>
        <v>#REF!</v>
      </c>
      <c r="AB42" s="56" t="e">
        <f>ROUND(J42*#REF!,0)</f>
        <v>#REF!</v>
      </c>
      <c r="AC42" s="56" t="e">
        <f>ROUND(L42*#REF!,0)</f>
        <v>#REF!</v>
      </c>
      <c r="AD42" s="56" t="e">
        <f>ROUND(N42*#REF!,0)</f>
        <v>#REF!</v>
      </c>
      <c r="AE42" s="56" t="e">
        <f>ROUND(P42*#REF!,0)</f>
        <v>#REF!</v>
      </c>
      <c r="AF42" s="56" t="e">
        <f>ROUND(R42*#REF!,0)</f>
        <v>#REF!</v>
      </c>
      <c r="AG42" s="56" t="e">
        <f>ROUND(T42*#REF!,0)</f>
        <v>#REF!</v>
      </c>
      <c r="AH42" s="56" t="e">
        <f t="shared" si="0"/>
        <v>#REF!</v>
      </c>
      <c r="AI42" s="57" t="e">
        <f>ROUND(AH42/#REF!,0)</f>
        <v>#REF!</v>
      </c>
      <c r="AJ42" s="58" t="e">
        <f t="shared" si="1"/>
        <v>#REF!</v>
      </c>
    </row>
    <row r="43" spans="1:36" ht="25.95" customHeight="1" thickBot="1" x14ac:dyDescent="0.25">
      <c r="A43" s="61" t="s">
        <v>50</v>
      </c>
      <c r="B43" s="62">
        <v>1434</v>
      </c>
      <c r="C43" s="63">
        <v>2515</v>
      </c>
      <c r="D43" s="64">
        <v>1944</v>
      </c>
      <c r="E43" s="64">
        <v>3094</v>
      </c>
      <c r="F43" s="64">
        <v>2313</v>
      </c>
      <c r="G43" s="64">
        <v>3560</v>
      </c>
      <c r="H43" s="64">
        <v>2656</v>
      </c>
      <c r="I43" s="64">
        <v>3876</v>
      </c>
      <c r="J43" s="64">
        <v>2926</v>
      </c>
      <c r="K43" s="64">
        <v>4001</v>
      </c>
      <c r="L43" s="64">
        <v>3239</v>
      </c>
      <c r="M43" s="64">
        <v>4175</v>
      </c>
      <c r="N43" s="64">
        <v>3691</v>
      </c>
      <c r="O43" s="64">
        <v>4530</v>
      </c>
      <c r="P43" s="64">
        <v>4155</v>
      </c>
      <c r="Q43" s="64">
        <v>4770</v>
      </c>
      <c r="R43" s="64">
        <v>4671</v>
      </c>
      <c r="S43" s="65">
        <v>5375</v>
      </c>
      <c r="T43" s="72"/>
      <c r="U43" s="73"/>
      <c r="V43" s="13"/>
      <c r="X43" s="78" t="e">
        <f>ROUND(B43*#REF!,0)</f>
        <v>#REF!</v>
      </c>
      <c r="Y43" s="56" t="e">
        <f>ROUND(D43*#REF!,0)</f>
        <v>#REF!</v>
      </c>
      <c r="Z43" s="56" t="e">
        <f>ROUND(F43*#REF!,0)</f>
        <v>#REF!</v>
      </c>
      <c r="AA43" s="56" t="e">
        <f>ROUND(H43*#REF!,0)</f>
        <v>#REF!</v>
      </c>
      <c r="AB43" s="56" t="e">
        <f>ROUND(J43*#REF!,0)</f>
        <v>#REF!</v>
      </c>
      <c r="AC43" s="56" t="e">
        <f>ROUND(L43*#REF!,0)</f>
        <v>#REF!</v>
      </c>
      <c r="AD43" s="56" t="e">
        <f>ROUND(N43*#REF!,0)</f>
        <v>#REF!</v>
      </c>
      <c r="AE43" s="56" t="e">
        <f>ROUND(P43*#REF!,0)</f>
        <v>#REF!</v>
      </c>
      <c r="AF43" s="56" t="e">
        <f>ROUND(R43*#REF!,0)</f>
        <v>#REF!</v>
      </c>
      <c r="AG43" s="56" t="e">
        <f>ROUND(T43*#REF!,0)</f>
        <v>#REF!</v>
      </c>
      <c r="AH43" s="56" t="e">
        <f t="shared" si="0"/>
        <v>#REF!</v>
      </c>
      <c r="AI43" s="57" t="e">
        <f>ROUND(AH43/#REF!,0)</f>
        <v>#REF!</v>
      </c>
      <c r="AJ43" s="58" t="e">
        <f t="shared" si="1"/>
        <v>#REF!</v>
      </c>
    </row>
    <row r="44" spans="1:36" ht="25.95" customHeight="1" x14ac:dyDescent="0.2">
      <c r="A44" s="40" t="s">
        <v>51</v>
      </c>
      <c r="B44" s="67">
        <v>1401</v>
      </c>
      <c r="C44" s="68">
        <v>2461</v>
      </c>
      <c r="D44" s="43">
        <v>1902</v>
      </c>
      <c r="E44" s="43">
        <v>3030</v>
      </c>
      <c r="F44" s="43">
        <v>2264</v>
      </c>
      <c r="G44" s="43">
        <v>3488</v>
      </c>
      <c r="H44" s="43">
        <v>2599</v>
      </c>
      <c r="I44" s="43">
        <v>3798</v>
      </c>
      <c r="J44" s="43">
        <v>2862</v>
      </c>
      <c r="K44" s="43">
        <v>3918</v>
      </c>
      <c r="L44" s="43">
        <v>3170</v>
      </c>
      <c r="M44" s="43">
        <v>4090</v>
      </c>
      <c r="N44" s="43">
        <v>3613</v>
      </c>
      <c r="O44" s="43">
        <v>4437</v>
      </c>
      <c r="P44" s="43">
        <v>4069</v>
      </c>
      <c r="Q44" s="43">
        <v>4674</v>
      </c>
      <c r="R44" s="43">
        <v>4572</v>
      </c>
      <c r="S44" s="69">
        <v>5263</v>
      </c>
      <c r="T44" s="74"/>
      <c r="U44" s="75"/>
      <c r="V44" s="13"/>
      <c r="X44" s="78" t="e">
        <f>ROUND(B44*#REF!,0)</f>
        <v>#REF!</v>
      </c>
      <c r="Y44" s="56" t="e">
        <f>ROUND(D44*#REF!,0)</f>
        <v>#REF!</v>
      </c>
      <c r="Z44" s="56" t="e">
        <f>ROUND(F44*#REF!,0)</f>
        <v>#REF!</v>
      </c>
      <c r="AA44" s="56" t="e">
        <f>ROUND(H44*#REF!,0)</f>
        <v>#REF!</v>
      </c>
      <c r="AB44" s="56" t="e">
        <f>ROUND(J44*#REF!,0)</f>
        <v>#REF!</v>
      </c>
      <c r="AC44" s="56" t="e">
        <f>ROUND(L44*#REF!,0)</f>
        <v>#REF!</v>
      </c>
      <c r="AD44" s="56" t="e">
        <f>ROUND(N44*#REF!,0)</f>
        <v>#REF!</v>
      </c>
      <c r="AE44" s="56" t="e">
        <f>ROUND(P44*#REF!,0)</f>
        <v>#REF!</v>
      </c>
      <c r="AF44" s="56" t="e">
        <f>ROUND(R44*#REF!,0)</f>
        <v>#REF!</v>
      </c>
      <c r="AG44" s="56" t="e">
        <f>ROUND(T44*#REF!,0)</f>
        <v>#REF!</v>
      </c>
      <c r="AH44" s="56" t="e">
        <f t="shared" si="0"/>
        <v>#REF!</v>
      </c>
      <c r="AI44" s="57" t="e">
        <f>ROUND(AH44/#REF!,0)</f>
        <v>#REF!</v>
      </c>
      <c r="AJ44" s="58" t="e">
        <f t="shared" si="1"/>
        <v>#REF!</v>
      </c>
    </row>
    <row r="45" spans="1:36" ht="25.95" customHeight="1" x14ac:dyDescent="0.2">
      <c r="A45" s="50" t="s">
        <v>52</v>
      </c>
      <c r="B45" s="51">
        <v>1401</v>
      </c>
      <c r="C45" s="52">
        <v>2461</v>
      </c>
      <c r="D45" s="53">
        <v>1902</v>
      </c>
      <c r="E45" s="53">
        <v>3030</v>
      </c>
      <c r="F45" s="53">
        <v>2264</v>
      </c>
      <c r="G45" s="53">
        <v>3488</v>
      </c>
      <c r="H45" s="53">
        <v>2599</v>
      </c>
      <c r="I45" s="53">
        <v>3798</v>
      </c>
      <c r="J45" s="53">
        <v>2862</v>
      </c>
      <c r="K45" s="53">
        <v>3918</v>
      </c>
      <c r="L45" s="53">
        <v>3170</v>
      </c>
      <c r="M45" s="53">
        <v>4090</v>
      </c>
      <c r="N45" s="53">
        <v>3613</v>
      </c>
      <c r="O45" s="53">
        <v>4437</v>
      </c>
      <c r="P45" s="53">
        <v>4069</v>
      </c>
      <c r="Q45" s="53">
        <v>4674</v>
      </c>
      <c r="R45" s="53">
        <v>4572</v>
      </c>
      <c r="S45" s="54">
        <v>5263</v>
      </c>
      <c r="T45" s="59"/>
      <c r="U45" s="60"/>
      <c r="V45" s="13"/>
      <c r="X45" s="78" t="e">
        <f>ROUND(B45*#REF!,0)</f>
        <v>#REF!</v>
      </c>
      <c r="Y45" s="56" t="e">
        <f>ROUND(D45*#REF!,0)</f>
        <v>#REF!</v>
      </c>
      <c r="Z45" s="56" t="e">
        <f>ROUND(F45*#REF!,0)</f>
        <v>#REF!</v>
      </c>
      <c r="AA45" s="56" t="e">
        <f>ROUND(H45*#REF!,0)</f>
        <v>#REF!</v>
      </c>
      <c r="AB45" s="56" t="e">
        <f>ROUND(J45*#REF!,0)</f>
        <v>#REF!</v>
      </c>
      <c r="AC45" s="56" t="e">
        <f>ROUND(L45*#REF!,0)</f>
        <v>#REF!</v>
      </c>
      <c r="AD45" s="56" t="e">
        <f>ROUND(N45*#REF!,0)</f>
        <v>#REF!</v>
      </c>
      <c r="AE45" s="56" t="e">
        <f>ROUND(P45*#REF!,0)</f>
        <v>#REF!</v>
      </c>
      <c r="AF45" s="56" t="e">
        <f>ROUND(R45*#REF!,0)</f>
        <v>#REF!</v>
      </c>
      <c r="AG45" s="56" t="e">
        <f>ROUND(T45*#REF!,0)</f>
        <v>#REF!</v>
      </c>
      <c r="AH45" s="56" t="e">
        <f t="shared" si="0"/>
        <v>#REF!</v>
      </c>
      <c r="AI45" s="57" t="e">
        <f>ROUND(AH45/#REF!,0)</f>
        <v>#REF!</v>
      </c>
      <c r="AJ45" s="58" t="e">
        <f t="shared" si="1"/>
        <v>#REF!</v>
      </c>
    </row>
    <row r="46" spans="1:36" ht="25.95" customHeight="1" x14ac:dyDescent="0.2">
      <c r="A46" s="50" t="s">
        <v>53</v>
      </c>
      <c r="B46" s="51">
        <v>1406</v>
      </c>
      <c r="C46" s="52">
        <v>2470</v>
      </c>
      <c r="D46" s="53">
        <v>1909</v>
      </c>
      <c r="E46" s="53">
        <v>3041</v>
      </c>
      <c r="F46" s="53">
        <v>2272</v>
      </c>
      <c r="G46" s="53">
        <v>3500</v>
      </c>
      <c r="H46" s="53">
        <v>2608</v>
      </c>
      <c r="I46" s="53">
        <v>3811</v>
      </c>
      <c r="J46" s="53">
        <v>2872</v>
      </c>
      <c r="K46" s="53">
        <v>3932</v>
      </c>
      <c r="L46" s="53">
        <v>3181</v>
      </c>
      <c r="M46" s="53">
        <v>4104</v>
      </c>
      <c r="N46" s="53">
        <v>3626</v>
      </c>
      <c r="O46" s="53">
        <v>4453</v>
      </c>
      <c r="P46" s="53">
        <v>4083</v>
      </c>
      <c r="Q46" s="53">
        <v>4690</v>
      </c>
      <c r="R46" s="53">
        <v>4588</v>
      </c>
      <c r="S46" s="54">
        <v>5281</v>
      </c>
      <c r="T46" s="59"/>
      <c r="U46" s="60"/>
      <c r="V46" s="13"/>
      <c r="X46" s="56" t="e">
        <f>ROUND(B46*#REF!,0)</f>
        <v>#REF!</v>
      </c>
      <c r="Y46" s="56" t="e">
        <f>ROUND(D46*#REF!,0)</f>
        <v>#REF!</v>
      </c>
      <c r="Z46" s="56" t="e">
        <f>ROUND(F46*#REF!,0)</f>
        <v>#REF!</v>
      </c>
      <c r="AA46" s="56" t="e">
        <f>ROUND(H46*#REF!,0)</f>
        <v>#REF!</v>
      </c>
      <c r="AB46" s="56" t="e">
        <f>ROUND(J46*#REF!,0)</f>
        <v>#REF!</v>
      </c>
      <c r="AC46" s="56" t="e">
        <f>ROUND(L46*#REF!,0)</f>
        <v>#REF!</v>
      </c>
      <c r="AD46" s="56" t="e">
        <f>ROUND(N46*#REF!,0)</f>
        <v>#REF!</v>
      </c>
      <c r="AE46" s="56" t="e">
        <f>ROUND(P46*#REF!,0)</f>
        <v>#REF!</v>
      </c>
      <c r="AF46" s="56" t="e">
        <f>ROUND(R46*#REF!,0)</f>
        <v>#REF!</v>
      </c>
      <c r="AG46" s="56" t="e">
        <f>ROUND(T46*#REF!,0)</f>
        <v>#REF!</v>
      </c>
      <c r="AH46" s="56" t="e">
        <f t="shared" si="0"/>
        <v>#REF!</v>
      </c>
      <c r="AI46" s="57" t="e">
        <f>ROUND(AH46/#REF!,0)</f>
        <v>#REF!</v>
      </c>
      <c r="AJ46" s="58" t="e">
        <f t="shared" si="1"/>
        <v>#REF!</v>
      </c>
    </row>
    <row r="47" spans="1:36" ht="25.95" customHeight="1" thickBot="1" x14ac:dyDescent="0.25">
      <c r="A47" s="61" t="s">
        <v>54</v>
      </c>
      <c r="B47" s="62">
        <v>1389</v>
      </c>
      <c r="C47" s="63">
        <v>2440</v>
      </c>
      <c r="D47" s="64">
        <v>1889</v>
      </c>
      <c r="E47" s="64">
        <v>3095</v>
      </c>
      <c r="F47" s="64">
        <v>2248</v>
      </c>
      <c r="G47" s="64">
        <v>3567</v>
      </c>
      <c r="H47" s="64">
        <v>2622</v>
      </c>
      <c r="I47" s="64">
        <v>3904</v>
      </c>
      <c r="J47" s="64">
        <v>2895</v>
      </c>
      <c r="K47" s="64">
        <v>4028</v>
      </c>
      <c r="L47" s="64">
        <v>3209</v>
      </c>
      <c r="M47" s="64">
        <v>4249</v>
      </c>
      <c r="N47" s="64">
        <v>3665</v>
      </c>
      <c r="O47" s="64">
        <v>4587</v>
      </c>
      <c r="P47" s="64">
        <v>4133</v>
      </c>
      <c r="Q47" s="64">
        <v>4808</v>
      </c>
      <c r="R47" s="64">
        <v>4670</v>
      </c>
      <c r="S47" s="65">
        <v>5406</v>
      </c>
      <c r="T47" s="72"/>
      <c r="U47" s="73"/>
      <c r="V47" s="13"/>
      <c r="X47" s="56" t="e">
        <f>ROUND(B47*#REF!,0)</f>
        <v>#REF!</v>
      </c>
      <c r="Y47" s="56" t="e">
        <f>ROUND(D47*#REF!,0)</f>
        <v>#REF!</v>
      </c>
      <c r="Z47" s="56" t="e">
        <f>ROUND(F47*#REF!,0)</f>
        <v>#REF!</v>
      </c>
      <c r="AA47" s="56" t="e">
        <f>ROUND(H47*#REF!,0)</f>
        <v>#REF!</v>
      </c>
      <c r="AB47" s="56" t="e">
        <f>ROUND(J47*#REF!,0)</f>
        <v>#REF!</v>
      </c>
      <c r="AC47" s="56" t="e">
        <f>ROUND(L47*#REF!,0)</f>
        <v>#REF!</v>
      </c>
      <c r="AD47" s="56" t="e">
        <f>ROUND(N47*#REF!,0)</f>
        <v>#REF!</v>
      </c>
      <c r="AE47" s="56" t="e">
        <f>ROUND(P47*#REF!,0)</f>
        <v>#REF!</v>
      </c>
      <c r="AF47" s="56" t="e">
        <f>ROUND(R47*#REF!,0)</f>
        <v>#REF!</v>
      </c>
      <c r="AG47" s="56" t="e">
        <f>ROUND(T47*#REF!,0)</f>
        <v>#REF!</v>
      </c>
      <c r="AH47" s="56" t="e">
        <f t="shared" si="0"/>
        <v>#REF!</v>
      </c>
      <c r="AI47" s="57" t="e">
        <f>ROUND(AH47/#REF!,0)</f>
        <v>#REF!</v>
      </c>
      <c r="AJ47" s="58" t="e">
        <f t="shared" si="1"/>
        <v>#REF!</v>
      </c>
    </row>
    <row r="48" spans="1:36" ht="25.95" customHeight="1" x14ac:dyDescent="0.2">
      <c r="A48" s="40" t="s">
        <v>55</v>
      </c>
      <c r="B48" s="67">
        <v>1401</v>
      </c>
      <c r="C48" s="68">
        <v>2766</v>
      </c>
      <c r="D48" s="43">
        <v>1902</v>
      </c>
      <c r="E48" s="43">
        <v>3488</v>
      </c>
      <c r="F48" s="43">
        <v>2264</v>
      </c>
      <c r="G48" s="43">
        <v>3873</v>
      </c>
      <c r="H48" s="43">
        <v>2599</v>
      </c>
      <c r="I48" s="43">
        <v>3948</v>
      </c>
      <c r="J48" s="43">
        <v>2862</v>
      </c>
      <c r="K48" s="43">
        <v>4100</v>
      </c>
      <c r="L48" s="43">
        <v>3170</v>
      </c>
      <c r="M48" s="43">
        <v>4437</v>
      </c>
      <c r="N48" s="43">
        <v>4069</v>
      </c>
      <c r="O48" s="43">
        <v>4674</v>
      </c>
      <c r="P48" s="43">
        <v>4572</v>
      </c>
      <c r="Q48" s="43">
        <v>5263</v>
      </c>
      <c r="R48" s="43">
        <v>5205</v>
      </c>
      <c r="S48" s="69">
        <v>5583</v>
      </c>
      <c r="T48" s="80"/>
      <c r="U48" s="81"/>
      <c r="V48" s="13"/>
      <c r="X48" s="56" t="e">
        <f>ROUND(B48*#REF!,0)</f>
        <v>#REF!</v>
      </c>
      <c r="Y48" s="56" t="e">
        <f>ROUND(D48*#REF!,0)</f>
        <v>#REF!</v>
      </c>
      <c r="Z48" s="56" t="e">
        <f>ROUND(F48*#REF!,0)</f>
        <v>#REF!</v>
      </c>
      <c r="AA48" s="56" t="e">
        <f>ROUND(H48*#REF!,0)</f>
        <v>#REF!</v>
      </c>
      <c r="AB48" s="56" t="e">
        <f>ROUND(J48*#REF!,0)</f>
        <v>#REF!</v>
      </c>
      <c r="AC48" s="56" t="e">
        <f>ROUND(L48*#REF!,0)</f>
        <v>#REF!</v>
      </c>
      <c r="AD48" s="56" t="e">
        <f>ROUND(N48*#REF!,0)</f>
        <v>#REF!</v>
      </c>
      <c r="AE48" s="56" t="e">
        <f>ROUND(P48*#REF!,0)</f>
        <v>#REF!</v>
      </c>
      <c r="AF48" s="56" t="e">
        <f>ROUND(R48*#REF!,0)</f>
        <v>#REF!</v>
      </c>
      <c r="AG48" s="56" t="e">
        <f>ROUND(T48*#REF!,0)</f>
        <v>#REF!</v>
      </c>
      <c r="AH48" s="56" t="e">
        <f t="shared" si="0"/>
        <v>#REF!</v>
      </c>
      <c r="AI48" s="57" t="e">
        <f>ROUND(AH48/#REF!,0)</f>
        <v>#REF!</v>
      </c>
      <c r="AJ48" s="58" t="e">
        <f t="shared" si="1"/>
        <v>#REF!</v>
      </c>
    </row>
    <row r="49" spans="1:36" ht="25.95" customHeight="1" x14ac:dyDescent="0.2">
      <c r="A49" s="50" t="s">
        <v>56</v>
      </c>
      <c r="B49" s="51">
        <v>1426</v>
      </c>
      <c r="C49" s="52">
        <v>2506</v>
      </c>
      <c r="D49" s="53">
        <v>1937</v>
      </c>
      <c r="E49" s="53">
        <v>3085</v>
      </c>
      <c r="F49" s="53">
        <v>2305</v>
      </c>
      <c r="G49" s="53">
        <v>3551</v>
      </c>
      <c r="H49" s="53">
        <v>2646</v>
      </c>
      <c r="I49" s="53">
        <v>3900</v>
      </c>
      <c r="J49" s="53">
        <v>2914</v>
      </c>
      <c r="K49" s="53">
        <v>3989</v>
      </c>
      <c r="L49" s="53">
        <v>3222</v>
      </c>
      <c r="M49" s="53">
        <v>4137</v>
      </c>
      <c r="N49" s="53">
        <v>3672</v>
      </c>
      <c r="O49" s="53">
        <v>4510</v>
      </c>
      <c r="P49" s="53">
        <v>4136</v>
      </c>
      <c r="Q49" s="53">
        <v>4751</v>
      </c>
      <c r="R49" s="53">
        <v>4647</v>
      </c>
      <c r="S49" s="54">
        <v>5349</v>
      </c>
      <c r="T49" s="59"/>
      <c r="U49" s="60"/>
      <c r="V49" s="13"/>
      <c r="W49" s="13"/>
      <c r="X49" s="82" t="e">
        <f>ROUND(B49*#REF!,0)</f>
        <v>#REF!</v>
      </c>
      <c r="Y49" s="82" t="e">
        <f>ROUND(D49*#REF!,0)</f>
        <v>#REF!</v>
      </c>
      <c r="Z49" s="82" t="e">
        <f>ROUND(F49*#REF!,0)</f>
        <v>#REF!</v>
      </c>
      <c r="AA49" s="82" t="e">
        <f>ROUND(H49*#REF!,0)</f>
        <v>#REF!</v>
      </c>
      <c r="AB49" s="82" t="e">
        <f>ROUND(J49*#REF!,0)</f>
        <v>#REF!</v>
      </c>
      <c r="AC49" s="82" t="e">
        <f>ROUND(L49*#REF!,0)</f>
        <v>#REF!</v>
      </c>
      <c r="AD49" s="82" t="e">
        <f>ROUND(N49*#REF!,0)</f>
        <v>#REF!</v>
      </c>
      <c r="AE49" s="82" t="e">
        <f>ROUND(P49*#REF!,0)</f>
        <v>#REF!</v>
      </c>
      <c r="AF49" s="82" t="e">
        <f>ROUND(R49*#REF!,0)</f>
        <v>#REF!</v>
      </c>
      <c r="AG49" s="82" t="e">
        <f>ROUND(T49*#REF!,0)</f>
        <v>#REF!</v>
      </c>
      <c r="AH49" s="82" t="e">
        <f t="shared" si="0"/>
        <v>#REF!</v>
      </c>
      <c r="AI49" s="83" t="e">
        <f>ROUND(AH49/#REF!,0)</f>
        <v>#REF!</v>
      </c>
      <c r="AJ49" s="58" t="e">
        <f t="shared" si="1"/>
        <v>#REF!</v>
      </c>
    </row>
    <row r="50" spans="1:36" ht="25.95" customHeight="1" x14ac:dyDescent="0.2">
      <c r="A50" s="50" t="s">
        <v>57</v>
      </c>
      <c r="B50" s="51">
        <v>1401</v>
      </c>
      <c r="C50" s="52">
        <v>2461</v>
      </c>
      <c r="D50" s="53">
        <v>1902</v>
      </c>
      <c r="E50" s="53">
        <v>3030</v>
      </c>
      <c r="F50" s="53">
        <v>2264</v>
      </c>
      <c r="G50" s="53">
        <v>3488</v>
      </c>
      <c r="H50" s="53">
        <v>2599</v>
      </c>
      <c r="I50" s="53">
        <v>3798</v>
      </c>
      <c r="J50" s="53">
        <v>2862</v>
      </c>
      <c r="K50" s="53">
        <v>3918</v>
      </c>
      <c r="L50" s="53">
        <v>3170</v>
      </c>
      <c r="M50" s="53">
        <v>4090</v>
      </c>
      <c r="N50" s="53">
        <v>3613</v>
      </c>
      <c r="O50" s="53">
        <v>4437</v>
      </c>
      <c r="P50" s="53">
        <v>4069</v>
      </c>
      <c r="Q50" s="53">
        <v>4674</v>
      </c>
      <c r="R50" s="53">
        <v>4572</v>
      </c>
      <c r="S50" s="54">
        <v>5263</v>
      </c>
      <c r="T50" s="59"/>
      <c r="U50" s="60"/>
      <c r="V50" s="13"/>
      <c r="X50" s="56" t="e">
        <f>ROUND(B50*#REF!,0)</f>
        <v>#REF!</v>
      </c>
      <c r="Y50" s="56" t="e">
        <f>ROUND(D50*#REF!,0)</f>
        <v>#REF!</v>
      </c>
      <c r="Z50" s="56" t="e">
        <f>ROUND(F50*#REF!,0)</f>
        <v>#REF!</v>
      </c>
      <c r="AA50" s="56" t="e">
        <f>ROUND(H50*#REF!,0)</f>
        <v>#REF!</v>
      </c>
      <c r="AB50" s="56" t="e">
        <f>ROUND(J50*#REF!,0)</f>
        <v>#REF!</v>
      </c>
      <c r="AC50" s="56" t="e">
        <f>ROUND(L50*#REF!,0)</f>
        <v>#REF!</v>
      </c>
      <c r="AD50" s="56" t="e">
        <f>ROUND(N50*#REF!,0)</f>
        <v>#REF!</v>
      </c>
      <c r="AE50" s="56" t="e">
        <f>ROUND(P50*#REF!,0)</f>
        <v>#REF!</v>
      </c>
      <c r="AF50" s="56" t="e">
        <f>ROUND(R50*#REF!,0)</f>
        <v>#REF!</v>
      </c>
      <c r="AG50" s="56" t="e">
        <f>ROUND(T50*#REF!,0)</f>
        <v>#REF!</v>
      </c>
      <c r="AH50" s="56" t="e">
        <f t="shared" si="0"/>
        <v>#REF!</v>
      </c>
      <c r="AI50" s="57" t="e">
        <f>ROUND(AH50/#REF!,0)</f>
        <v>#REF!</v>
      </c>
      <c r="AJ50" s="58" t="e">
        <f t="shared" si="1"/>
        <v>#REF!</v>
      </c>
    </row>
    <row r="51" spans="1:36" ht="25.95" customHeight="1" x14ac:dyDescent="0.2">
      <c r="A51" s="50" t="s">
        <v>58</v>
      </c>
      <c r="B51" s="51">
        <v>1401</v>
      </c>
      <c r="C51" s="52">
        <v>2461</v>
      </c>
      <c r="D51" s="53">
        <v>1902</v>
      </c>
      <c r="E51" s="53">
        <v>3030</v>
      </c>
      <c r="F51" s="53">
        <v>2264</v>
      </c>
      <c r="G51" s="53">
        <v>3488</v>
      </c>
      <c r="H51" s="53">
        <v>2599</v>
      </c>
      <c r="I51" s="53">
        <v>3798</v>
      </c>
      <c r="J51" s="53">
        <v>2862</v>
      </c>
      <c r="K51" s="53">
        <v>3918</v>
      </c>
      <c r="L51" s="53">
        <v>3170</v>
      </c>
      <c r="M51" s="53">
        <v>4090</v>
      </c>
      <c r="N51" s="53">
        <v>3613</v>
      </c>
      <c r="O51" s="53">
        <v>4437</v>
      </c>
      <c r="P51" s="53">
        <v>4069</v>
      </c>
      <c r="Q51" s="53">
        <v>4674</v>
      </c>
      <c r="R51" s="53">
        <v>4572</v>
      </c>
      <c r="S51" s="54">
        <v>5263</v>
      </c>
      <c r="T51" s="59"/>
      <c r="U51" s="60"/>
      <c r="V51" s="13"/>
      <c r="X51" s="56" t="e">
        <f>ROUND(B51*#REF!,0)</f>
        <v>#REF!</v>
      </c>
      <c r="Y51" s="56" t="e">
        <f>ROUND(D51*#REF!,0)</f>
        <v>#REF!</v>
      </c>
      <c r="Z51" s="56" t="e">
        <f>ROUND(F51*#REF!,0)</f>
        <v>#REF!</v>
      </c>
      <c r="AA51" s="56" t="e">
        <f>ROUND(H51*#REF!,0)</f>
        <v>#REF!</v>
      </c>
      <c r="AB51" s="56" t="e">
        <f>ROUND(J51*#REF!,0)</f>
        <v>#REF!</v>
      </c>
      <c r="AC51" s="56" t="e">
        <f>ROUND(L51*#REF!,0)</f>
        <v>#REF!</v>
      </c>
      <c r="AD51" s="56" t="e">
        <f>ROUND(N51*#REF!,0)</f>
        <v>#REF!</v>
      </c>
      <c r="AE51" s="56" t="e">
        <f>ROUND(P51*#REF!,0)</f>
        <v>#REF!</v>
      </c>
      <c r="AF51" s="56" t="e">
        <f>ROUND(R51*#REF!,0)</f>
        <v>#REF!</v>
      </c>
      <c r="AG51" s="56" t="e">
        <f>ROUND(T51*#REF!,0)</f>
        <v>#REF!</v>
      </c>
      <c r="AH51" s="56" t="e">
        <f t="shared" si="0"/>
        <v>#REF!</v>
      </c>
      <c r="AI51" s="57" t="e">
        <f>ROUND(AH51/#REF!,0)</f>
        <v>#REF!</v>
      </c>
      <c r="AJ51" s="58" t="e">
        <f t="shared" si="1"/>
        <v>#REF!</v>
      </c>
    </row>
    <row r="52" spans="1:36" ht="25.95" customHeight="1" x14ac:dyDescent="0.2">
      <c r="A52" s="50" t="s">
        <v>59</v>
      </c>
      <c r="B52" s="51">
        <v>1401</v>
      </c>
      <c r="C52" s="52">
        <v>2461</v>
      </c>
      <c r="D52" s="53">
        <v>1902</v>
      </c>
      <c r="E52" s="53">
        <v>3030</v>
      </c>
      <c r="F52" s="53">
        <v>2264</v>
      </c>
      <c r="G52" s="53">
        <v>3488</v>
      </c>
      <c r="H52" s="53">
        <v>2599</v>
      </c>
      <c r="I52" s="53">
        <v>3830</v>
      </c>
      <c r="J52" s="53">
        <v>2862</v>
      </c>
      <c r="K52" s="53">
        <v>3928</v>
      </c>
      <c r="L52" s="53">
        <v>3170</v>
      </c>
      <c r="M52" s="53">
        <v>4090</v>
      </c>
      <c r="N52" s="53">
        <v>3613</v>
      </c>
      <c r="O52" s="53">
        <v>4437</v>
      </c>
      <c r="P52" s="53">
        <v>4069</v>
      </c>
      <c r="Q52" s="53">
        <v>4674</v>
      </c>
      <c r="R52" s="53">
        <v>4572</v>
      </c>
      <c r="S52" s="54">
        <v>5263</v>
      </c>
      <c r="T52" s="59"/>
      <c r="U52" s="60"/>
      <c r="V52" s="13"/>
      <c r="X52" s="56" t="e">
        <f>ROUND(B52*#REF!,0)</f>
        <v>#REF!</v>
      </c>
      <c r="Y52" s="56" t="e">
        <f>ROUND(D52*#REF!,0)</f>
        <v>#REF!</v>
      </c>
      <c r="Z52" s="56" t="e">
        <f>ROUND(F52*#REF!,0)</f>
        <v>#REF!</v>
      </c>
      <c r="AA52" s="56" t="e">
        <f>ROUND(H52*#REF!,0)</f>
        <v>#REF!</v>
      </c>
      <c r="AB52" s="56" t="e">
        <f>ROUND(J52*#REF!,0)</f>
        <v>#REF!</v>
      </c>
      <c r="AC52" s="56" t="e">
        <f>ROUND(L52*#REF!,0)</f>
        <v>#REF!</v>
      </c>
      <c r="AD52" s="56" t="e">
        <f>ROUND(N52*#REF!,0)</f>
        <v>#REF!</v>
      </c>
      <c r="AE52" s="56" t="e">
        <f>ROUND(P52*#REF!,0)</f>
        <v>#REF!</v>
      </c>
      <c r="AF52" s="56" t="e">
        <f>ROUND(R52*#REF!,0)</f>
        <v>#REF!</v>
      </c>
      <c r="AG52" s="56" t="e">
        <f>ROUND(T52*#REF!,0)</f>
        <v>#REF!</v>
      </c>
      <c r="AH52" s="56" t="e">
        <f t="shared" si="0"/>
        <v>#REF!</v>
      </c>
      <c r="AI52" s="57" t="e">
        <f>ROUND(AH52/#REF!,0)</f>
        <v>#REF!</v>
      </c>
      <c r="AJ52" s="58" t="e">
        <f t="shared" si="1"/>
        <v>#REF!</v>
      </c>
    </row>
    <row r="53" spans="1:36" ht="25.95" customHeight="1" x14ac:dyDescent="0.2">
      <c r="A53" s="50" t="s">
        <v>60</v>
      </c>
      <c r="B53" s="51">
        <v>1401</v>
      </c>
      <c r="C53" s="52">
        <v>2461</v>
      </c>
      <c r="D53" s="53">
        <v>1902</v>
      </c>
      <c r="E53" s="53">
        <v>3030</v>
      </c>
      <c r="F53" s="53">
        <v>2264</v>
      </c>
      <c r="G53" s="53">
        <v>3488</v>
      </c>
      <c r="H53" s="53">
        <v>2599</v>
      </c>
      <c r="I53" s="53">
        <v>3830</v>
      </c>
      <c r="J53" s="53">
        <v>2862</v>
      </c>
      <c r="K53" s="53">
        <v>3918</v>
      </c>
      <c r="L53" s="53">
        <v>3170</v>
      </c>
      <c r="M53" s="53">
        <v>4090</v>
      </c>
      <c r="N53" s="53">
        <v>3613</v>
      </c>
      <c r="O53" s="53">
        <v>4437</v>
      </c>
      <c r="P53" s="53">
        <v>4069</v>
      </c>
      <c r="Q53" s="53">
        <v>4674</v>
      </c>
      <c r="R53" s="53">
        <v>4572</v>
      </c>
      <c r="S53" s="54">
        <v>5263</v>
      </c>
      <c r="T53" s="59"/>
      <c r="U53" s="60"/>
      <c r="V53" s="13"/>
      <c r="X53" s="56" t="e">
        <f>ROUND(B53*#REF!,0)</f>
        <v>#REF!</v>
      </c>
      <c r="Y53" s="56" t="e">
        <f>ROUND(D53*#REF!,0)</f>
        <v>#REF!</v>
      </c>
      <c r="Z53" s="56" t="e">
        <f>ROUND(F53*#REF!,0)</f>
        <v>#REF!</v>
      </c>
      <c r="AA53" s="56" t="e">
        <f>ROUND(H53*#REF!,0)</f>
        <v>#REF!</v>
      </c>
      <c r="AB53" s="56" t="e">
        <f>ROUND(J53*#REF!,0)</f>
        <v>#REF!</v>
      </c>
      <c r="AC53" s="56" t="e">
        <f>ROUND(L53*#REF!,0)</f>
        <v>#REF!</v>
      </c>
      <c r="AD53" s="56" t="e">
        <f>ROUND(N53*#REF!,0)</f>
        <v>#REF!</v>
      </c>
      <c r="AE53" s="56" t="e">
        <f>ROUND(P53*#REF!,0)</f>
        <v>#REF!</v>
      </c>
      <c r="AF53" s="56" t="e">
        <f>ROUND(R53*#REF!,0)</f>
        <v>#REF!</v>
      </c>
      <c r="AG53" s="56" t="e">
        <f>ROUND(T53*#REF!,0)</f>
        <v>#REF!</v>
      </c>
      <c r="AH53" s="56" t="e">
        <f t="shared" si="0"/>
        <v>#REF!</v>
      </c>
      <c r="AI53" s="57" t="e">
        <f>ROUND(AH53/#REF!,0)</f>
        <v>#REF!</v>
      </c>
      <c r="AJ53" s="58" t="e">
        <f t="shared" si="1"/>
        <v>#REF!</v>
      </c>
    </row>
    <row r="54" spans="1:36" ht="25.95" customHeight="1" x14ac:dyDescent="0.2">
      <c r="A54" s="50" t="s">
        <v>61</v>
      </c>
      <c r="B54" s="51">
        <v>1401</v>
      </c>
      <c r="C54" s="52">
        <v>2461</v>
      </c>
      <c r="D54" s="53">
        <v>1902</v>
      </c>
      <c r="E54" s="53">
        <v>3030</v>
      </c>
      <c r="F54" s="53">
        <v>2264</v>
      </c>
      <c r="G54" s="53">
        <v>3488</v>
      </c>
      <c r="H54" s="53">
        <v>2599</v>
      </c>
      <c r="I54" s="53">
        <v>3798</v>
      </c>
      <c r="J54" s="53">
        <v>2862</v>
      </c>
      <c r="K54" s="53">
        <v>3918</v>
      </c>
      <c r="L54" s="53">
        <v>3170</v>
      </c>
      <c r="M54" s="53">
        <v>4090</v>
      </c>
      <c r="N54" s="53">
        <v>3613</v>
      </c>
      <c r="O54" s="53">
        <v>4437</v>
      </c>
      <c r="P54" s="53">
        <v>4069</v>
      </c>
      <c r="Q54" s="53">
        <v>4674</v>
      </c>
      <c r="R54" s="53">
        <v>4572</v>
      </c>
      <c r="S54" s="54">
        <v>5263</v>
      </c>
      <c r="T54" s="59"/>
      <c r="U54" s="60"/>
      <c r="V54" s="13"/>
      <c r="X54" s="56" t="e">
        <f>ROUND(B54*#REF!,0)</f>
        <v>#REF!</v>
      </c>
      <c r="Y54" s="56" t="e">
        <f>ROUND(D54*#REF!,0)</f>
        <v>#REF!</v>
      </c>
      <c r="Z54" s="56" t="e">
        <f>ROUND(F54*#REF!,0)</f>
        <v>#REF!</v>
      </c>
      <c r="AA54" s="56" t="e">
        <f>ROUND(H54*#REF!,0)</f>
        <v>#REF!</v>
      </c>
      <c r="AB54" s="56" t="e">
        <f>ROUND(J54*#REF!,0)</f>
        <v>#REF!</v>
      </c>
      <c r="AC54" s="56" t="e">
        <f>ROUND(L54*#REF!,0)</f>
        <v>#REF!</v>
      </c>
      <c r="AD54" s="56" t="e">
        <f>ROUND(N54*#REF!,0)</f>
        <v>#REF!</v>
      </c>
      <c r="AE54" s="56" t="e">
        <f>ROUND(P54*#REF!,0)</f>
        <v>#REF!</v>
      </c>
      <c r="AF54" s="56" t="e">
        <f>ROUND(R54*#REF!,0)</f>
        <v>#REF!</v>
      </c>
      <c r="AG54" s="56" t="e">
        <f>ROUND(T54*#REF!,0)</f>
        <v>#REF!</v>
      </c>
      <c r="AH54" s="56" t="e">
        <f t="shared" si="0"/>
        <v>#REF!</v>
      </c>
      <c r="AI54" s="57" t="e">
        <f>ROUND(AH54/#REF!,0)</f>
        <v>#REF!</v>
      </c>
      <c r="AJ54" s="58" t="e">
        <f t="shared" si="1"/>
        <v>#REF!</v>
      </c>
    </row>
    <row r="55" spans="1:36" ht="25.95" customHeight="1" thickBot="1" x14ac:dyDescent="0.25">
      <c r="A55" s="61" t="s">
        <v>62</v>
      </c>
      <c r="B55" s="62">
        <v>1401</v>
      </c>
      <c r="C55" s="63">
        <v>2461</v>
      </c>
      <c r="D55" s="64">
        <v>1902</v>
      </c>
      <c r="E55" s="64">
        <v>3030</v>
      </c>
      <c r="F55" s="64">
        <v>2264</v>
      </c>
      <c r="G55" s="64">
        <v>3488</v>
      </c>
      <c r="H55" s="64">
        <v>2599</v>
      </c>
      <c r="I55" s="64">
        <v>3798</v>
      </c>
      <c r="J55" s="64">
        <v>2862</v>
      </c>
      <c r="K55" s="64">
        <v>3918</v>
      </c>
      <c r="L55" s="64">
        <v>3170</v>
      </c>
      <c r="M55" s="64">
        <v>4090</v>
      </c>
      <c r="N55" s="64">
        <v>3613</v>
      </c>
      <c r="O55" s="64">
        <v>4437</v>
      </c>
      <c r="P55" s="64">
        <v>4069</v>
      </c>
      <c r="Q55" s="64">
        <v>4674</v>
      </c>
      <c r="R55" s="64">
        <v>4572</v>
      </c>
      <c r="S55" s="65">
        <v>5263</v>
      </c>
      <c r="T55" s="72"/>
      <c r="U55" s="73"/>
      <c r="V55" s="13"/>
      <c r="X55" s="56" t="e">
        <f>ROUND(B55*#REF!,0)</f>
        <v>#REF!</v>
      </c>
      <c r="Y55" s="56" t="e">
        <f>ROUND(D55*#REF!,0)</f>
        <v>#REF!</v>
      </c>
      <c r="Z55" s="56" t="e">
        <f>ROUND(F55*#REF!,0)</f>
        <v>#REF!</v>
      </c>
      <c r="AA55" s="56" t="e">
        <f>ROUND(H55*#REF!,0)</f>
        <v>#REF!</v>
      </c>
      <c r="AB55" s="56" t="e">
        <f>ROUND(J55*#REF!,0)</f>
        <v>#REF!</v>
      </c>
      <c r="AC55" s="56" t="e">
        <f>ROUND(L55*#REF!,0)</f>
        <v>#REF!</v>
      </c>
      <c r="AD55" s="56" t="e">
        <f>ROUND(N55*#REF!,0)</f>
        <v>#REF!</v>
      </c>
      <c r="AE55" s="56" t="e">
        <f>ROUND(P55*#REF!,0)</f>
        <v>#REF!</v>
      </c>
      <c r="AF55" s="56" t="e">
        <f>ROUND(R55*#REF!,0)</f>
        <v>#REF!</v>
      </c>
      <c r="AG55" s="56" t="e">
        <f>ROUND(T55*#REF!,0)</f>
        <v>#REF!</v>
      </c>
      <c r="AH55" s="56" t="e">
        <f t="shared" si="0"/>
        <v>#REF!</v>
      </c>
      <c r="AI55" s="57" t="e">
        <f>ROUND(AH55/#REF!,0)</f>
        <v>#REF!</v>
      </c>
      <c r="AJ55" s="84" t="e">
        <f t="shared" si="1"/>
        <v>#REF!</v>
      </c>
    </row>
    <row r="56" spans="1:36" ht="14.25" customHeight="1" thickBo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AG56" s="87" t="e">
        <f>SUM(#REF!)</f>
        <v>#REF!</v>
      </c>
      <c r="AH56" s="88" t="e">
        <f>SUM(AH9:AH55)</f>
        <v>#REF!</v>
      </c>
      <c r="AI56" s="89" t="e">
        <f>ROUND(AH56/AG56,0)</f>
        <v>#REF!</v>
      </c>
      <c r="AJ56" s="90" t="e">
        <f>ROUND(AI56/$AI$56*100,1)</f>
        <v>#REF!</v>
      </c>
    </row>
    <row r="57" spans="1:36" ht="14.25" customHeight="1" x14ac:dyDescent="0.2">
      <c r="A57" s="7"/>
    </row>
    <row r="58" spans="1:36" ht="13.95" customHeight="1" x14ac:dyDescent="0.2"/>
    <row r="59" spans="1:36" ht="19.5" customHeight="1" x14ac:dyDescent="0.2"/>
    <row r="60" spans="1:36" ht="19.5" customHeight="1" x14ac:dyDescent="0.2"/>
    <row r="61" spans="1:36" ht="19.5" customHeight="1" x14ac:dyDescent="0.2"/>
    <row r="62" spans="1:36" ht="19.5" customHeight="1" x14ac:dyDescent="0.2"/>
    <row r="63" spans="1:36" ht="19.5" customHeight="1" x14ac:dyDescent="0.2"/>
    <row r="64" spans="1:36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</sheetData>
  <mergeCells count="17">
    <mergeCell ref="X4:AH4"/>
    <mergeCell ref="AJ4:AJ5"/>
    <mergeCell ref="B5:C5"/>
    <mergeCell ref="D5:E5"/>
    <mergeCell ref="F5:G5"/>
    <mergeCell ref="H5:I5"/>
    <mergeCell ref="J5:K5"/>
    <mergeCell ref="L5:M5"/>
    <mergeCell ref="N5:O5"/>
    <mergeCell ref="P5:Q5"/>
    <mergeCell ref="B2:J2"/>
    <mergeCell ref="Q2:R2"/>
    <mergeCell ref="P3:U3"/>
    <mergeCell ref="A4:A6"/>
    <mergeCell ref="B4:U4"/>
    <mergeCell ref="R5:S5"/>
    <mergeCell ref="T5:U5"/>
  </mergeCells>
  <phoneticPr fontId="19"/>
  <printOptions horizontalCentered="1"/>
  <pageMargins left="0.19685039370078741" right="0.19685039370078741" top="0.47244094488188981" bottom="0.19685039370078741" header="0.27559055118110237" footer="0.19685039370078741"/>
  <pageSetup paperSize="9" scale="56" orientation="landscape" r:id="rId1"/>
  <headerFooter alignWithMargins="0"/>
  <rowBreaks count="1" manualBreakCount="1">
    <brk id="38" max="20" man="1"/>
  </rowBreaks>
  <colBreaks count="1" manualBreakCount="1">
    <brk id="3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4"/>
  <sheetViews>
    <sheetView view="pageBreakPreview" zoomScale="55" zoomScaleNormal="100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3" sqref="Q3:R3"/>
    </sheetView>
  </sheetViews>
  <sheetFormatPr defaultColWidth="9.44140625" defaultRowHeight="21.75" customHeight="1" x14ac:dyDescent="0.2"/>
  <cols>
    <col min="1" max="1" width="13.44140625" style="5" customWidth="1"/>
    <col min="2" max="22" width="8.77734375" style="5" customWidth="1"/>
    <col min="23" max="23" width="3.88671875" style="5" hidden="1" customWidth="1"/>
    <col min="24" max="36" width="9.44140625" style="5" hidden="1" customWidth="1"/>
    <col min="37" max="16384" width="9.44140625" style="5"/>
  </cols>
  <sheetData>
    <row r="1" spans="1:36" ht="28.95" customHeight="1" x14ac:dyDescent="0.2">
      <c r="A1" s="2" t="s">
        <v>76</v>
      </c>
      <c r="B1" s="9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2"/>
      <c r="O1" s="92"/>
      <c r="P1" s="92"/>
      <c r="Q1" s="92"/>
      <c r="R1" s="92"/>
      <c r="S1" s="92"/>
      <c r="T1" s="92"/>
      <c r="U1" s="92"/>
      <c r="V1" s="92"/>
      <c r="Y1" s="5" t="s">
        <v>0</v>
      </c>
      <c r="AJ1" s="6" t="s">
        <v>0</v>
      </c>
    </row>
    <row r="2" spans="1:36" ht="12" customHeight="1" x14ac:dyDescent="0.2">
      <c r="A2" s="7"/>
      <c r="S2" s="175"/>
      <c r="T2" s="175"/>
      <c r="U2" s="93"/>
      <c r="V2" s="10"/>
      <c r="Y2" s="5" t="s">
        <v>63</v>
      </c>
      <c r="AJ2" s="6" t="s">
        <v>63</v>
      </c>
    </row>
    <row r="3" spans="1:36" ht="21.6" customHeight="1" thickBot="1" x14ac:dyDescent="0.25">
      <c r="A3" s="11" t="s">
        <v>71</v>
      </c>
      <c r="F3" s="94"/>
      <c r="J3" s="13"/>
      <c r="K3" s="13"/>
      <c r="U3" s="192" t="s">
        <v>70</v>
      </c>
      <c r="V3" s="192"/>
    </row>
    <row r="4" spans="1:36" s="15" customFormat="1" ht="15" customHeight="1" x14ac:dyDescent="0.2">
      <c r="A4" s="177" t="s">
        <v>64</v>
      </c>
      <c r="B4" s="193" t="s">
        <v>69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 t="s">
        <v>67</v>
      </c>
      <c r="N4" s="196"/>
      <c r="O4" s="196"/>
      <c r="P4" s="196"/>
      <c r="Q4" s="196"/>
      <c r="R4" s="196"/>
      <c r="S4" s="196"/>
      <c r="T4" s="196"/>
      <c r="U4" s="196"/>
      <c r="V4" s="197"/>
      <c r="X4" s="186" t="s">
        <v>1</v>
      </c>
      <c r="Y4" s="187"/>
      <c r="Z4" s="187"/>
      <c r="AA4" s="187"/>
      <c r="AB4" s="187"/>
      <c r="AC4" s="187"/>
      <c r="AD4" s="187"/>
      <c r="AE4" s="187"/>
      <c r="AF4" s="187"/>
      <c r="AG4" s="187"/>
      <c r="AH4" s="188"/>
      <c r="AI4" s="16" t="s">
        <v>2</v>
      </c>
      <c r="AJ4" s="189" t="s">
        <v>3</v>
      </c>
    </row>
    <row r="5" spans="1:36" s="15" customFormat="1" ht="15" customHeight="1" thickBot="1" x14ac:dyDescent="0.25">
      <c r="A5" s="179"/>
      <c r="B5" s="95" t="s">
        <v>4</v>
      </c>
      <c r="C5" s="96" t="s">
        <v>5</v>
      </c>
      <c r="D5" s="97" t="s">
        <v>6</v>
      </c>
      <c r="E5" s="97" t="s">
        <v>7</v>
      </c>
      <c r="F5" s="98" t="s">
        <v>8</v>
      </c>
      <c r="G5" s="99" t="s">
        <v>9</v>
      </c>
      <c r="H5" s="99" t="s">
        <v>10</v>
      </c>
      <c r="I5" s="99" t="s">
        <v>11</v>
      </c>
      <c r="J5" s="99" t="s">
        <v>12</v>
      </c>
      <c r="K5" s="99" t="s">
        <v>13</v>
      </c>
      <c r="L5" s="100" t="s">
        <v>65</v>
      </c>
      <c r="M5" s="101" t="s">
        <v>4</v>
      </c>
      <c r="N5" s="96" t="s">
        <v>5</v>
      </c>
      <c r="O5" s="97" t="s">
        <v>6</v>
      </c>
      <c r="P5" s="99" t="s">
        <v>7</v>
      </c>
      <c r="Q5" s="97" t="s">
        <v>8</v>
      </c>
      <c r="R5" s="99" t="s">
        <v>9</v>
      </c>
      <c r="S5" s="99" t="s">
        <v>10</v>
      </c>
      <c r="T5" s="99" t="s">
        <v>11</v>
      </c>
      <c r="U5" s="99" t="s">
        <v>12</v>
      </c>
      <c r="V5" s="102" t="s">
        <v>13</v>
      </c>
      <c r="X5" s="17" t="s">
        <v>4</v>
      </c>
      <c r="Y5" s="17" t="s">
        <v>5</v>
      </c>
      <c r="Z5" s="17" t="s">
        <v>6</v>
      </c>
      <c r="AA5" s="17" t="s">
        <v>7</v>
      </c>
      <c r="AB5" s="17" t="s">
        <v>8</v>
      </c>
      <c r="AC5" s="17" t="s">
        <v>9</v>
      </c>
      <c r="AD5" s="17" t="s">
        <v>10</v>
      </c>
      <c r="AE5" s="17" t="s">
        <v>11</v>
      </c>
      <c r="AF5" s="17" t="s">
        <v>12</v>
      </c>
      <c r="AG5" s="17" t="s">
        <v>13</v>
      </c>
      <c r="AH5" s="18" t="s">
        <v>14</v>
      </c>
      <c r="AI5" s="18" t="s">
        <v>15</v>
      </c>
      <c r="AJ5" s="190"/>
    </row>
    <row r="6" spans="1:36" s="15" customFormat="1" ht="29.25" customHeight="1" thickBot="1" x14ac:dyDescent="0.25">
      <c r="A6" s="26" t="s">
        <v>68</v>
      </c>
      <c r="B6" s="103">
        <v>10338</v>
      </c>
      <c r="C6" s="104">
        <v>12856</v>
      </c>
      <c r="D6" s="105">
        <v>39389</v>
      </c>
      <c r="E6" s="105">
        <v>36142</v>
      </c>
      <c r="F6" s="104">
        <v>19188</v>
      </c>
      <c r="G6" s="106">
        <v>15533</v>
      </c>
      <c r="H6" s="106">
        <v>3681</v>
      </c>
      <c r="I6" s="106">
        <v>2124</v>
      </c>
      <c r="J6" s="106">
        <v>1291</v>
      </c>
      <c r="K6" s="106">
        <v>244</v>
      </c>
      <c r="L6" s="107">
        <f>SUM(B6:K6)</f>
        <v>140786</v>
      </c>
      <c r="M6" s="108">
        <f>IF(ROUND(B6/L6*100,3)&gt;0,ROUND(B6/L6*100,3)," ")</f>
        <v>7.343</v>
      </c>
      <c r="N6" s="109">
        <f t="shared" ref="N6:N54" si="0">IF(ROUND(C6/L6*100,3)&gt;0,ROUND(C6/L6*100,3)," ")</f>
        <v>9.1319999999999997</v>
      </c>
      <c r="O6" s="109">
        <f t="shared" ref="O6:O54" si="1">IF(ROUND(D6/L6*100,3)&gt;0,ROUND(D6/L6*100,3)," ")</f>
        <v>27.978000000000002</v>
      </c>
      <c r="P6" s="109">
        <f t="shared" ref="P6:P54" si="2">IF(ROUND(E6/L6*100,3)&gt;0,ROUND(E6/L6*100,3)," ")</f>
        <v>25.672000000000001</v>
      </c>
      <c r="Q6" s="110">
        <f t="shared" ref="Q6:Q54" si="3">IF(ROUND(F6/L6*100,3)&gt;0,ROUND(F6/L6*100,3)," ")</f>
        <v>13.629</v>
      </c>
      <c r="R6" s="111">
        <f t="shared" ref="R6:R54" si="4">IF(ROUND(G6/L6*100,3)&gt;0,ROUND(G6/L6*100,3)," ")</f>
        <v>11.032999999999999</v>
      </c>
      <c r="S6" s="111">
        <f t="shared" ref="S6:S54" si="5">IF(ROUND(H6/L6*100,3)&gt;0,ROUND(H6/L6*100,3)," ")</f>
        <v>2.6150000000000002</v>
      </c>
      <c r="T6" s="111">
        <f t="shared" ref="T6:T54" si="6">IF(ROUND(I6/L6*100,3)&gt;0,ROUND(I6/L6*100,3)," ")</f>
        <v>1.5089999999999999</v>
      </c>
      <c r="U6" s="111">
        <f t="shared" ref="U6:U21" si="7">IF(ROUND(J6/L6*100,3)&gt;0,ROUND(J6/L6*100,3)," ")</f>
        <v>0.91700000000000004</v>
      </c>
      <c r="V6" s="112">
        <f>IF(ROUND(K6/L6*100,3)&gt;0,ROUND(K6/L6*100,3)," ")</f>
        <v>0.17299999999999999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4"/>
      <c r="AI6" s="24"/>
      <c r="AJ6" s="25"/>
    </row>
    <row r="7" spans="1:36" s="14" customFormat="1" ht="10.199999999999999" customHeight="1" thickBot="1" x14ac:dyDescent="0.25">
      <c r="A7" s="32"/>
      <c r="B7" s="113"/>
      <c r="C7" s="114"/>
      <c r="D7" s="114"/>
      <c r="E7" s="114"/>
      <c r="F7" s="114"/>
      <c r="G7" s="115"/>
      <c r="H7" s="115"/>
      <c r="I7" s="115"/>
      <c r="J7" s="115"/>
      <c r="K7" s="115"/>
      <c r="L7" s="116"/>
      <c r="M7" s="117"/>
      <c r="N7" s="118"/>
      <c r="O7" s="118"/>
      <c r="P7" s="118"/>
      <c r="Q7" s="119"/>
      <c r="R7" s="118"/>
      <c r="S7" s="118"/>
      <c r="T7" s="118"/>
      <c r="U7" s="118"/>
      <c r="V7" s="120"/>
      <c r="W7" s="13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8"/>
      <c r="AJ7" s="39"/>
    </row>
    <row r="8" spans="1:36" s="15" customFormat="1" ht="30" customHeight="1" thickTop="1" x14ac:dyDescent="0.2">
      <c r="A8" s="40" t="s">
        <v>16</v>
      </c>
      <c r="B8" s="121">
        <v>1543</v>
      </c>
      <c r="C8" s="122">
        <v>1058</v>
      </c>
      <c r="D8" s="122">
        <v>1526</v>
      </c>
      <c r="E8" s="122">
        <v>7162</v>
      </c>
      <c r="F8" s="122">
        <v>1495</v>
      </c>
      <c r="G8" s="115">
        <v>1415</v>
      </c>
      <c r="H8" s="115">
        <v>376</v>
      </c>
      <c r="I8" s="115">
        <v>270</v>
      </c>
      <c r="J8" s="115">
        <v>147</v>
      </c>
      <c r="K8" s="115">
        <v>13</v>
      </c>
      <c r="L8" s="116">
        <f>SUM(B8:K8)</f>
        <v>15005</v>
      </c>
      <c r="M8" s="123">
        <f>IF(ROUND(B8/L8*100,3)&gt;0,ROUND(B8/L8*100,3)," ")</f>
        <v>10.282999999999999</v>
      </c>
      <c r="N8" s="124">
        <f t="shared" si="0"/>
        <v>7.0510000000000002</v>
      </c>
      <c r="O8" s="124">
        <f t="shared" si="1"/>
        <v>10.17</v>
      </c>
      <c r="P8" s="124">
        <f t="shared" si="2"/>
        <v>47.731000000000002</v>
      </c>
      <c r="Q8" s="125">
        <f t="shared" si="3"/>
        <v>9.9629999999999992</v>
      </c>
      <c r="R8" s="124">
        <f t="shared" si="4"/>
        <v>9.43</v>
      </c>
      <c r="S8" s="124">
        <f t="shared" si="5"/>
        <v>2.5059999999999998</v>
      </c>
      <c r="T8" s="124">
        <f t="shared" si="6"/>
        <v>1.7989999999999999</v>
      </c>
      <c r="U8" s="124">
        <f t="shared" si="7"/>
        <v>0.98</v>
      </c>
      <c r="V8" s="126">
        <f t="shared" ref="V8:V54" si="8">IF(ROUND(K8/L8*100,3)&gt;0,ROUND(K8/L8*100,3)," ")</f>
        <v>8.6999999999999994E-2</v>
      </c>
      <c r="W8" s="5"/>
      <c r="X8" s="47" t="e">
        <f>ROUND(#REF!*B8,0)</f>
        <v>#REF!</v>
      </c>
      <c r="Y8" s="47" t="e">
        <f>ROUND(#REF!*C8,0)</f>
        <v>#REF!</v>
      </c>
      <c r="Z8" s="47" t="e">
        <f>ROUND(#REF!*D8,0)</f>
        <v>#REF!</v>
      </c>
      <c r="AA8" s="47" t="e">
        <f>ROUND(#REF!*E8,0)</f>
        <v>#REF!</v>
      </c>
      <c r="AB8" s="47" t="e">
        <f>ROUND(#REF!*F8,0)</f>
        <v>#REF!</v>
      </c>
      <c r="AC8" s="47" t="e">
        <f>ROUND(#REF!*G8,0)</f>
        <v>#REF!</v>
      </c>
      <c r="AD8" s="47" t="e">
        <f>ROUND(#REF!*H8,0)</f>
        <v>#REF!</v>
      </c>
      <c r="AE8" s="47" t="e">
        <f>ROUND(#REF!*I8,0)</f>
        <v>#REF!</v>
      </c>
      <c r="AF8" s="47" t="e">
        <f>ROUND(#REF!*J8,0)</f>
        <v>#REF!</v>
      </c>
      <c r="AG8" s="47" t="e">
        <f>ROUND(#REF!*K8,0)</f>
        <v>#REF!</v>
      </c>
      <c r="AH8" s="47" t="e">
        <f t="shared" ref="AH8:AH54" si="9">SUM(X8:AG8)</f>
        <v>#REF!</v>
      </c>
      <c r="AI8" s="48" t="e">
        <f t="shared" ref="AI8:AI54" si="10">ROUND(AH8/L8,0)</f>
        <v>#REF!</v>
      </c>
      <c r="AJ8" s="49" t="e">
        <f>ROUND(AI8/$AI$55*100,1)</f>
        <v>#REF!</v>
      </c>
    </row>
    <row r="9" spans="1:36" ht="30" customHeight="1" x14ac:dyDescent="0.2">
      <c r="A9" s="50" t="s">
        <v>17</v>
      </c>
      <c r="B9" s="127">
        <v>620</v>
      </c>
      <c r="C9" s="128">
        <v>449</v>
      </c>
      <c r="D9" s="129">
        <v>842</v>
      </c>
      <c r="E9" s="130">
        <v>1181</v>
      </c>
      <c r="F9" s="131">
        <v>641</v>
      </c>
      <c r="G9" s="129">
        <v>306</v>
      </c>
      <c r="H9" s="129">
        <v>150</v>
      </c>
      <c r="I9" s="129">
        <v>59</v>
      </c>
      <c r="J9" s="129">
        <v>30</v>
      </c>
      <c r="K9" s="132"/>
      <c r="L9" s="133">
        <f t="shared" ref="L9:L14" si="11">SUM(B9:K9)</f>
        <v>4278</v>
      </c>
      <c r="M9" s="134">
        <f t="shared" ref="M9:M54" si="12">IF(ROUND(B9/L9*100,3)&gt;0,ROUND(B9/L9*100,3)," ")</f>
        <v>14.493</v>
      </c>
      <c r="N9" s="135">
        <f t="shared" si="0"/>
        <v>10.496</v>
      </c>
      <c r="O9" s="135">
        <f t="shared" si="1"/>
        <v>19.681999999999999</v>
      </c>
      <c r="P9" s="135">
        <f t="shared" si="2"/>
        <v>27.606000000000002</v>
      </c>
      <c r="Q9" s="136">
        <f t="shared" si="3"/>
        <v>14.984</v>
      </c>
      <c r="R9" s="135">
        <f t="shared" si="4"/>
        <v>7.1529999999999996</v>
      </c>
      <c r="S9" s="135">
        <f t="shared" si="5"/>
        <v>3.5059999999999998</v>
      </c>
      <c r="T9" s="135">
        <f t="shared" si="6"/>
        <v>1.379</v>
      </c>
      <c r="U9" s="135">
        <f t="shared" si="7"/>
        <v>0.70099999999999996</v>
      </c>
      <c r="V9" s="137" t="str">
        <f t="shared" si="8"/>
        <v xml:space="preserve"> </v>
      </c>
      <c r="X9" s="56" t="e">
        <f>ROUND(#REF!*B9,0)</f>
        <v>#REF!</v>
      </c>
      <c r="Y9" s="56" t="e">
        <f>ROUND(#REF!*C9,0)</f>
        <v>#REF!</v>
      </c>
      <c r="Z9" s="56" t="e">
        <f>ROUND(#REF!*D9,0)</f>
        <v>#REF!</v>
      </c>
      <c r="AA9" s="56" t="e">
        <f>ROUND(#REF!*E9,0)</f>
        <v>#REF!</v>
      </c>
      <c r="AB9" s="56" t="e">
        <f>ROUND(#REF!*F9,0)</f>
        <v>#REF!</v>
      </c>
      <c r="AC9" s="56" t="e">
        <f>ROUND(#REF!*G9,0)</f>
        <v>#REF!</v>
      </c>
      <c r="AD9" s="56" t="e">
        <f>ROUND(#REF!*H9,0)</f>
        <v>#REF!</v>
      </c>
      <c r="AE9" s="56" t="e">
        <f>ROUND(#REF!*I9,0)</f>
        <v>#REF!</v>
      </c>
      <c r="AF9" s="56" t="e">
        <f>ROUND(#REF!*J9,0)</f>
        <v>#REF!</v>
      </c>
      <c r="AG9" s="56" t="e">
        <f>ROUND(#REF!*K9,0)</f>
        <v>#REF!</v>
      </c>
      <c r="AH9" s="56" t="e">
        <f t="shared" si="9"/>
        <v>#REF!</v>
      </c>
      <c r="AI9" s="57" t="e">
        <f t="shared" si="10"/>
        <v>#REF!</v>
      </c>
      <c r="AJ9" s="58" t="e">
        <f>ROUND(AI9/$AI$55*100,1)</f>
        <v>#REF!</v>
      </c>
    </row>
    <row r="10" spans="1:36" ht="30" customHeight="1" x14ac:dyDescent="0.2">
      <c r="A10" s="50" t="s">
        <v>18</v>
      </c>
      <c r="B10" s="127">
        <v>603</v>
      </c>
      <c r="C10" s="128">
        <v>669</v>
      </c>
      <c r="D10" s="130">
        <v>707</v>
      </c>
      <c r="E10" s="130">
        <v>1243</v>
      </c>
      <c r="F10" s="131">
        <v>912</v>
      </c>
      <c r="G10" s="129">
        <v>224</v>
      </c>
      <c r="H10" s="129">
        <v>185</v>
      </c>
      <c r="I10" s="129">
        <v>66</v>
      </c>
      <c r="J10" s="129">
        <v>21</v>
      </c>
      <c r="K10" s="129">
        <v>2</v>
      </c>
      <c r="L10" s="133">
        <f t="shared" si="11"/>
        <v>4632</v>
      </c>
      <c r="M10" s="134">
        <f t="shared" si="12"/>
        <v>13.018000000000001</v>
      </c>
      <c r="N10" s="135">
        <f t="shared" si="0"/>
        <v>14.443</v>
      </c>
      <c r="O10" s="135">
        <f t="shared" si="1"/>
        <v>15.263</v>
      </c>
      <c r="P10" s="135">
        <f t="shared" si="2"/>
        <v>26.835000000000001</v>
      </c>
      <c r="Q10" s="136">
        <f t="shared" si="3"/>
        <v>19.689</v>
      </c>
      <c r="R10" s="135">
        <f t="shared" si="4"/>
        <v>4.8360000000000003</v>
      </c>
      <c r="S10" s="135">
        <f t="shared" si="5"/>
        <v>3.9940000000000002</v>
      </c>
      <c r="T10" s="135">
        <f t="shared" si="6"/>
        <v>1.425</v>
      </c>
      <c r="U10" s="135">
        <f t="shared" si="7"/>
        <v>0.45300000000000001</v>
      </c>
      <c r="V10" s="138">
        <f t="shared" si="8"/>
        <v>4.2999999999999997E-2</v>
      </c>
      <c r="X10" s="56" t="e">
        <f>ROUND(#REF!*B10,0)</f>
        <v>#REF!</v>
      </c>
      <c r="Y10" s="56" t="e">
        <f>ROUND(#REF!*C10,0)</f>
        <v>#REF!</v>
      </c>
      <c r="Z10" s="56" t="e">
        <f>ROUND(#REF!*D10,0)</f>
        <v>#REF!</v>
      </c>
      <c r="AA10" s="56" t="e">
        <f>ROUND(#REF!*E10,0)</f>
        <v>#REF!</v>
      </c>
      <c r="AB10" s="56" t="e">
        <f>ROUND(#REF!*F10,0)</f>
        <v>#REF!</v>
      </c>
      <c r="AC10" s="56" t="e">
        <f>ROUND(#REF!*G10,0)</f>
        <v>#REF!</v>
      </c>
      <c r="AD10" s="56" t="e">
        <f>ROUND(#REF!*H10,0)</f>
        <v>#REF!</v>
      </c>
      <c r="AE10" s="56" t="e">
        <f>ROUND(#REF!*I10,0)</f>
        <v>#REF!</v>
      </c>
      <c r="AF10" s="56" t="e">
        <f>ROUND(#REF!*J10,0)</f>
        <v>#REF!</v>
      </c>
      <c r="AG10" s="56" t="e">
        <f>ROUND(#REF!*K10,0)</f>
        <v>#REF!</v>
      </c>
      <c r="AH10" s="56" t="e">
        <f t="shared" si="9"/>
        <v>#REF!</v>
      </c>
      <c r="AI10" s="57" t="e">
        <f t="shared" si="10"/>
        <v>#REF!</v>
      </c>
      <c r="AJ10" s="58" t="e">
        <f>ROUND(AI10/$AI$55*100,1)</f>
        <v>#REF!</v>
      </c>
    </row>
    <row r="11" spans="1:36" ht="30" customHeight="1" x14ac:dyDescent="0.2">
      <c r="A11" s="50" t="s">
        <v>19</v>
      </c>
      <c r="B11" s="127">
        <v>809</v>
      </c>
      <c r="C11" s="128">
        <v>647</v>
      </c>
      <c r="D11" s="130">
        <v>801</v>
      </c>
      <c r="E11" s="130">
        <v>1534</v>
      </c>
      <c r="F11" s="131">
        <v>1197</v>
      </c>
      <c r="G11" s="129">
        <v>335</v>
      </c>
      <c r="H11" s="129">
        <v>181</v>
      </c>
      <c r="I11" s="129">
        <v>101</v>
      </c>
      <c r="J11" s="129">
        <v>30</v>
      </c>
      <c r="K11" s="129">
        <v>0</v>
      </c>
      <c r="L11" s="133">
        <f t="shared" si="11"/>
        <v>5635</v>
      </c>
      <c r="M11" s="134">
        <f t="shared" si="12"/>
        <v>14.356999999999999</v>
      </c>
      <c r="N11" s="135">
        <f t="shared" si="0"/>
        <v>11.481999999999999</v>
      </c>
      <c r="O11" s="135">
        <f t="shared" si="1"/>
        <v>14.215</v>
      </c>
      <c r="P11" s="135">
        <f t="shared" si="2"/>
        <v>27.222999999999999</v>
      </c>
      <c r="Q11" s="136">
        <f t="shared" si="3"/>
        <v>21.242000000000001</v>
      </c>
      <c r="R11" s="135">
        <f t="shared" si="4"/>
        <v>5.9450000000000003</v>
      </c>
      <c r="S11" s="135">
        <f t="shared" si="5"/>
        <v>3.2120000000000002</v>
      </c>
      <c r="T11" s="135">
        <f t="shared" si="6"/>
        <v>1.792</v>
      </c>
      <c r="U11" s="135">
        <f t="shared" si="7"/>
        <v>0.53200000000000003</v>
      </c>
      <c r="V11" s="138">
        <v>0</v>
      </c>
      <c r="X11" s="56" t="e">
        <f>ROUND(#REF!*B11,0)</f>
        <v>#REF!</v>
      </c>
      <c r="Y11" s="56" t="e">
        <f>ROUND(#REF!*C11,0)</f>
        <v>#REF!</v>
      </c>
      <c r="Z11" s="56" t="e">
        <f>ROUND(#REF!*D11,0)</f>
        <v>#REF!</v>
      </c>
      <c r="AA11" s="56" t="e">
        <f>ROUND(#REF!*E11,0)</f>
        <v>#REF!</v>
      </c>
      <c r="AB11" s="56" t="e">
        <f>ROUND(#REF!*F11,0)</f>
        <v>#REF!</v>
      </c>
      <c r="AC11" s="56" t="e">
        <f>ROUND(#REF!*G11,0)</f>
        <v>#REF!</v>
      </c>
      <c r="AD11" s="56" t="e">
        <f>ROUND(#REF!*H11,0)</f>
        <v>#REF!</v>
      </c>
      <c r="AE11" s="56" t="e">
        <f>ROUND(#REF!*I11,0)</f>
        <v>#REF!</v>
      </c>
      <c r="AF11" s="56" t="e">
        <f>ROUND(#REF!*J11,0)</f>
        <v>#REF!</v>
      </c>
      <c r="AG11" s="56" t="e">
        <f>ROUND(#REF!*K11,0)</f>
        <v>#REF!</v>
      </c>
      <c r="AH11" s="56" t="e">
        <f t="shared" si="9"/>
        <v>#REF!</v>
      </c>
      <c r="AI11" s="57" t="e">
        <f t="shared" si="10"/>
        <v>#REF!</v>
      </c>
      <c r="AJ11" s="58" t="e">
        <f>ROUND(AI11/$AI$55*100,1)</f>
        <v>#REF!</v>
      </c>
    </row>
    <row r="12" spans="1:36" ht="30" customHeight="1" x14ac:dyDescent="0.2">
      <c r="A12" s="50" t="s">
        <v>20</v>
      </c>
      <c r="B12" s="127">
        <v>434</v>
      </c>
      <c r="C12" s="128">
        <v>345</v>
      </c>
      <c r="D12" s="130">
        <v>414</v>
      </c>
      <c r="E12" s="130">
        <v>1117</v>
      </c>
      <c r="F12" s="131">
        <v>913</v>
      </c>
      <c r="G12" s="129">
        <v>234</v>
      </c>
      <c r="H12" s="129">
        <v>57</v>
      </c>
      <c r="I12" s="129">
        <v>42</v>
      </c>
      <c r="J12" s="129">
        <v>22</v>
      </c>
      <c r="K12" s="132"/>
      <c r="L12" s="133">
        <f t="shared" si="11"/>
        <v>3578</v>
      </c>
      <c r="M12" s="134">
        <f t="shared" si="12"/>
        <v>12.13</v>
      </c>
      <c r="N12" s="135">
        <f t="shared" si="0"/>
        <v>9.6419999999999995</v>
      </c>
      <c r="O12" s="135">
        <f t="shared" si="1"/>
        <v>11.571</v>
      </c>
      <c r="P12" s="135">
        <f t="shared" si="2"/>
        <v>31.219000000000001</v>
      </c>
      <c r="Q12" s="136">
        <f t="shared" si="3"/>
        <v>25.516999999999999</v>
      </c>
      <c r="R12" s="135">
        <f t="shared" si="4"/>
        <v>6.54</v>
      </c>
      <c r="S12" s="135">
        <f t="shared" si="5"/>
        <v>1.593</v>
      </c>
      <c r="T12" s="135">
        <f t="shared" si="6"/>
        <v>1.1739999999999999</v>
      </c>
      <c r="U12" s="135">
        <f t="shared" si="7"/>
        <v>0.61499999999999999</v>
      </c>
      <c r="V12" s="137" t="str">
        <f t="shared" si="8"/>
        <v xml:space="preserve"> </v>
      </c>
      <c r="X12" s="56" t="e">
        <f>ROUND(#REF!*B12,0)</f>
        <v>#REF!</v>
      </c>
      <c r="Y12" s="56" t="e">
        <f>ROUND(#REF!*C12,0)</f>
        <v>#REF!</v>
      </c>
      <c r="Z12" s="56" t="e">
        <f>ROUND(#REF!*D12,0)</f>
        <v>#REF!</v>
      </c>
      <c r="AA12" s="56" t="e">
        <f>ROUND(#REF!*E12,0)</f>
        <v>#REF!</v>
      </c>
      <c r="AB12" s="56" t="e">
        <f>ROUND(#REF!*F12,0)</f>
        <v>#REF!</v>
      </c>
      <c r="AC12" s="56" t="e">
        <f>ROUND(#REF!*G12,0)</f>
        <v>#REF!</v>
      </c>
      <c r="AD12" s="56" t="e">
        <f>ROUND(#REF!*H12,0)</f>
        <v>#REF!</v>
      </c>
      <c r="AE12" s="56" t="e">
        <f>ROUND(#REF!*I12,0)</f>
        <v>#REF!</v>
      </c>
      <c r="AF12" s="56" t="e">
        <f>ROUND(#REF!*J12,0)</f>
        <v>#REF!</v>
      </c>
      <c r="AG12" s="56" t="e">
        <f>ROUND(#REF!*K12,0)</f>
        <v>#REF!</v>
      </c>
      <c r="AH12" s="56" t="e">
        <f t="shared" si="9"/>
        <v>#REF!</v>
      </c>
      <c r="AI12" s="57" t="e">
        <f t="shared" si="10"/>
        <v>#REF!</v>
      </c>
      <c r="AJ12" s="58" t="e">
        <f t="shared" ref="AJ12:AJ54" si="13">ROUND(AI12/$AI$55*100,1)</f>
        <v>#REF!</v>
      </c>
    </row>
    <row r="13" spans="1:36" ht="30" customHeight="1" x14ac:dyDescent="0.2">
      <c r="A13" s="50" t="s">
        <v>21</v>
      </c>
      <c r="B13" s="127">
        <v>433</v>
      </c>
      <c r="C13" s="128">
        <v>254</v>
      </c>
      <c r="D13" s="129">
        <v>505</v>
      </c>
      <c r="E13" s="130">
        <v>1094</v>
      </c>
      <c r="F13" s="131">
        <v>1108</v>
      </c>
      <c r="G13" s="129">
        <v>296</v>
      </c>
      <c r="H13" s="129">
        <v>130</v>
      </c>
      <c r="I13" s="129">
        <v>60</v>
      </c>
      <c r="J13" s="129">
        <v>17</v>
      </c>
      <c r="K13" s="132"/>
      <c r="L13" s="133">
        <f t="shared" si="11"/>
        <v>3897</v>
      </c>
      <c r="M13" s="134">
        <f t="shared" si="12"/>
        <v>11.111000000000001</v>
      </c>
      <c r="N13" s="135">
        <f t="shared" si="0"/>
        <v>6.5179999999999998</v>
      </c>
      <c r="O13" s="135">
        <f t="shared" si="1"/>
        <v>12.959</v>
      </c>
      <c r="P13" s="135">
        <f t="shared" si="2"/>
        <v>28.073</v>
      </c>
      <c r="Q13" s="136">
        <f t="shared" si="3"/>
        <v>28.431999999999999</v>
      </c>
      <c r="R13" s="135">
        <f t="shared" si="4"/>
        <v>7.5960000000000001</v>
      </c>
      <c r="S13" s="135">
        <f t="shared" si="5"/>
        <v>3.3359999999999999</v>
      </c>
      <c r="T13" s="135">
        <f t="shared" si="6"/>
        <v>1.54</v>
      </c>
      <c r="U13" s="135">
        <f t="shared" si="7"/>
        <v>0.436</v>
      </c>
      <c r="V13" s="137" t="str">
        <f t="shared" si="8"/>
        <v xml:space="preserve"> </v>
      </c>
      <c r="X13" s="56" t="e">
        <f>ROUND(#REF!*B13,0)</f>
        <v>#REF!</v>
      </c>
      <c r="Y13" s="56" t="e">
        <f>ROUND(#REF!*C13,0)</f>
        <v>#REF!</v>
      </c>
      <c r="Z13" s="56" t="e">
        <f>ROUND(#REF!*D13,0)</f>
        <v>#REF!</v>
      </c>
      <c r="AA13" s="56" t="e">
        <f>ROUND(#REF!*E13,0)</f>
        <v>#REF!</v>
      </c>
      <c r="AB13" s="56" t="e">
        <f>ROUND(#REF!*F13,0)</f>
        <v>#REF!</v>
      </c>
      <c r="AC13" s="56" t="e">
        <f>ROUND(#REF!*G13,0)</f>
        <v>#REF!</v>
      </c>
      <c r="AD13" s="56" t="e">
        <f>ROUND(#REF!*H13,0)</f>
        <v>#REF!</v>
      </c>
      <c r="AE13" s="56" t="e">
        <f>ROUND(#REF!*I13,0)</f>
        <v>#REF!</v>
      </c>
      <c r="AF13" s="56" t="e">
        <f>ROUND(#REF!*J13,0)</f>
        <v>#REF!</v>
      </c>
      <c r="AG13" s="56" t="e">
        <f>ROUND(#REF!*K13,0)</f>
        <v>#REF!</v>
      </c>
      <c r="AH13" s="56" t="e">
        <f t="shared" si="9"/>
        <v>#REF!</v>
      </c>
      <c r="AI13" s="57" t="e">
        <f t="shared" si="10"/>
        <v>#REF!</v>
      </c>
      <c r="AJ13" s="58" t="e">
        <f t="shared" si="13"/>
        <v>#REF!</v>
      </c>
    </row>
    <row r="14" spans="1:36" ht="30" customHeight="1" thickBot="1" x14ac:dyDescent="0.25">
      <c r="A14" s="61" t="s">
        <v>22</v>
      </c>
      <c r="B14" s="139">
        <v>990</v>
      </c>
      <c r="C14" s="140">
        <v>604</v>
      </c>
      <c r="D14" s="141">
        <v>831</v>
      </c>
      <c r="E14" s="141">
        <v>2302</v>
      </c>
      <c r="F14" s="142">
        <v>667</v>
      </c>
      <c r="G14" s="143">
        <v>749</v>
      </c>
      <c r="H14" s="143">
        <v>142</v>
      </c>
      <c r="I14" s="143">
        <v>52</v>
      </c>
      <c r="J14" s="143">
        <v>31</v>
      </c>
      <c r="K14" s="143">
        <v>2</v>
      </c>
      <c r="L14" s="144">
        <f t="shared" si="11"/>
        <v>6370</v>
      </c>
      <c r="M14" s="145">
        <f t="shared" si="12"/>
        <v>15.542</v>
      </c>
      <c r="N14" s="146">
        <f t="shared" si="0"/>
        <v>9.4819999999999993</v>
      </c>
      <c r="O14" s="146">
        <f t="shared" si="1"/>
        <v>13.045999999999999</v>
      </c>
      <c r="P14" s="146">
        <f t="shared" si="2"/>
        <v>36.137999999999998</v>
      </c>
      <c r="Q14" s="147">
        <f t="shared" si="3"/>
        <v>10.471</v>
      </c>
      <c r="R14" s="146">
        <f t="shared" si="4"/>
        <v>11.757999999999999</v>
      </c>
      <c r="S14" s="146">
        <f t="shared" si="5"/>
        <v>2.2290000000000001</v>
      </c>
      <c r="T14" s="146">
        <f t="shared" si="6"/>
        <v>0.81599999999999995</v>
      </c>
      <c r="U14" s="146">
        <f t="shared" si="7"/>
        <v>0.48699999999999999</v>
      </c>
      <c r="V14" s="148">
        <f t="shared" si="8"/>
        <v>3.1E-2</v>
      </c>
      <c r="X14" s="56" t="e">
        <f>ROUND(#REF!*B14,0)</f>
        <v>#REF!</v>
      </c>
      <c r="Y14" s="56" t="e">
        <f>ROUND(#REF!*C14,0)</f>
        <v>#REF!</v>
      </c>
      <c r="Z14" s="56" t="e">
        <f>ROUND(#REF!*D14,0)</f>
        <v>#REF!</v>
      </c>
      <c r="AA14" s="56" t="e">
        <f>ROUND(#REF!*E14,0)</f>
        <v>#REF!</v>
      </c>
      <c r="AB14" s="56" t="e">
        <f>ROUND(#REF!*F14,0)</f>
        <v>#REF!</v>
      </c>
      <c r="AC14" s="56" t="e">
        <f>ROUND(#REF!*G14,0)</f>
        <v>#REF!</v>
      </c>
      <c r="AD14" s="56" t="e">
        <f>ROUND(#REF!*H14,0)</f>
        <v>#REF!</v>
      </c>
      <c r="AE14" s="56" t="e">
        <f>ROUND(#REF!*I14,0)</f>
        <v>#REF!</v>
      </c>
      <c r="AF14" s="56" t="e">
        <f>ROUND(#REF!*J14,0)</f>
        <v>#REF!</v>
      </c>
      <c r="AG14" s="56" t="e">
        <f>ROUND(#REF!*K14,0)</f>
        <v>#REF!</v>
      </c>
      <c r="AH14" s="56" t="e">
        <f t="shared" si="9"/>
        <v>#REF!</v>
      </c>
      <c r="AI14" s="57" t="e">
        <f t="shared" si="10"/>
        <v>#REF!</v>
      </c>
      <c r="AJ14" s="58" t="e">
        <f t="shared" si="13"/>
        <v>#REF!</v>
      </c>
    </row>
    <row r="15" spans="1:36" ht="30" customHeight="1" x14ac:dyDescent="0.2">
      <c r="A15" s="40" t="s">
        <v>23</v>
      </c>
      <c r="B15" s="149">
        <v>559</v>
      </c>
      <c r="C15" s="150">
        <v>607</v>
      </c>
      <c r="D15" s="151">
        <v>1194</v>
      </c>
      <c r="E15" s="152">
        <v>1599</v>
      </c>
      <c r="F15" s="153">
        <v>339</v>
      </c>
      <c r="G15" s="151">
        <v>1128</v>
      </c>
      <c r="H15" s="151">
        <v>309</v>
      </c>
      <c r="I15" s="151">
        <v>51</v>
      </c>
      <c r="J15" s="151">
        <v>37</v>
      </c>
      <c r="K15" s="154"/>
      <c r="L15" s="155">
        <f t="shared" ref="L15:L54" si="14">SUM(B15:K15)</f>
        <v>5823</v>
      </c>
      <c r="M15" s="134">
        <f t="shared" si="12"/>
        <v>9.6</v>
      </c>
      <c r="N15" s="124">
        <f t="shared" si="0"/>
        <v>10.423999999999999</v>
      </c>
      <c r="O15" s="124">
        <f t="shared" si="1"/>
        <v>20.504999999999999</v>
      </c>
      <c r="P15" s="124">
        <f t="shared" si="2"/>
        <v>27.46</v>
      </c>
      <c r="Q15" s="125">
        <f t="shared" si="3"/>
        <v>5.8220000000000001</v>
      </c>
      <c r="R15" s="124">
        <f t="shared" si="4"/>
        <v>19.370999999999999</v>
      </c>
      <c r="S15" s="124">
        <f t="shared" si="5"/>
        <v>5.3070000000000004</v>
      </c>
      <c r="T15" s="124">
        <f t="shared" si="6"/>
        <v>0.876</v>
      </c>
      <c r="U15" s="124">
        <f t="shared" si="7"/>
        <v>0.63500000000000001</v>
      </c>
      <c r="V15" s="156" t="str">
        <f t="shared" si="8"/>
        <v xml:space="preserve"> </v>
      </c>
      <c r="X15" s="56" t="e">
        <f>ROUND(#REF!*B15,0)</f>
        <v>#REF!</v>
      </c>
      <c r="Y15" s="56" t="e">
        <f>ROUND(#REF!*C15,0)</f>
        <v>#REF!</v>
      </c>
      <c r="Z15" s="56" t="e">
        <f>ROUND(#REF!*D15,0)</f>
        <v>#REF!</v>
      </c>
      <c r="AA15" s="56" t="e">
        <f>ROUND(#REF!*E15,0)</f>
        <v>#REF!</v>
      </c>
      <c r="AB15" s="56" t="e">
        <f>ROUND(#REF!*F15,0)</f>
        <v>#REF!</v>
      </c>
      <c r="AC15" s="56" t="e">
        <f>ROUND(#REF!*G15,0)</f>
        <v>#REF!</v>
      </c>
      <c r="AD15" s="56" t="e">
        <f>ROUND(#REF!*H15,0)</f>
        <v>#REF!</v>
      </c>
      <c r="AE15" s="56" t="e">
        <f>ROUND(#REF!*I15,0)</f>
        <v>#REF!</v>
      </c>
      <c r="AF15" s="56" t="e">
        <f>ROUND(#REF!*J15,0)</f>
        <v>#REF!</v>
      </c>
      <c r="AG15" s="56" t="e">
        <f>ROUND(#REF!*K15,0)</f>
        <v>#REF!</v>
      </c>
      <c r="AH15" s="56" t="e">
        <f t="shared" si="9"/>
        <v>#REF!</v>
      </c>
      <c r="AI15" s="57" t="e">
        <f t="shared" si="10"/>
        <v>#REF!</v>
      </c>
      <c r="AJ15" s="58" t="e">
        <f t="shared" si="13"/>
        <v>#REF!</v>
      </c>
    </row>
    <row r="16" spans="1:36" ht="30" customHeight="1" x14ac:dyDescent="0.2">
      <c r="A16" s="50" t="s">
        <v>24</v>
      </c>
      <c r="B16" s="127">
        <v>372</v>
      </c>
      <c r="C16" s="128">
        <v>535</v>
      </c>
      <c r="D16" s="129">
        <v>918</v>
      </c>
      <c r="E16" s="130">
        <v>1000</v>
      </c>
      <c r="F16" s="131">
        <v>447</v>
      </c>
      <c r="G16" s="129">
        <v>1203</v>
      </c>
      <c r="H16" s="129">
        <v>140</v>
      </c>
      <c r="I16" s="129">
        <v>55</v>
      </c>
      <c r="J16" s="129">
        <v>17</v>
      </c>
      <c r="K16" s="132"/>
      <c r="L16" s="133">
        <f t="shared" si="14"/>
        <v>4687</v>
      </c>
      <c r="M16" s="134">
        <f t="shared" si="12"/>
        <v>7.9370000000000003</v>
      </c>
      <c r="N16" s="135">
        <f t="shared" si="0"/>
        <v>11.414999999999999</v>
      </c>
      <c r="O16" s="135">
        <f t="shared" si="1"/>
        <v>19.585999999999999</v>
      </c>
      <c r="P16" s="135">
        <f t="shared" si="2"/>
        <v>21.335999999999999</v>
      </c>
      <c r="Q16" s="136">
        <f t="shared" si="3"/>
        <v>9.5370000000000008</v>
      </c>
      <c r="R16" s="135">
        <f t="shared" si="4"/>
        <v>25.667000000000002</v>
      </c>
      <c r="S16" s="135">
        <f t="shared" si="5"/>
        <v>2.9870000000000001</v>
      </c>
      <c r="T16" s="135">
        <f t="shared" si="6"/>
        <v>1.173</v>
      </c>
      <c r="U16" s="135">
        <f t="shared" si="7"/>
        <v>0.36299999999999999</v>
      </c>
      <c r="V16" s="137" t="str">
        <f t="shared" si="8"/>
        <v xml:space="preserve"> </v>
      </c>
      <c r="X16" s="56" t="e">
        <f>ROUND(#REF!*B16,0)</f>
        <v>#REF!</v>
      </c>
      <c r="Y16" s="56" t="e">
        <f>ROUND(#REF!*C16,0)</f>
        <v>#REF!</v>
      </c>
      <c r="Z16" s="56" t="e">
        <f>ROUND(#REF!*D16,0)</f>
        <v>#REF!</v>
      </c>
      <c r="AA16" s="56" t="e">
        <f>ROUND(#REF!*E16,0)</f>
        <v>#REF!</v>
      </c>
      <c r="AB16" s="56" t="e">
        <f>ROUND(#REF!*F16,0)</f>
        <v>#REF!</v>
      </c>
      <c r="AC16" s="56" t="e">
        <f>ROUND(#REF!*G16,0)</f>
        <v>#REF!</v>
      </c>
      <c r="AD16" s="56" t="e">
        <f>ROUND(#REF!*H16,0)</f>
        <v>#REF!</v>
      </c>
      <c r="AE16" s="56" t="e">
        <f>ROUND(#REF!*I16,0)</f>
        <v>#REF!</v>
      </c>
      <c r="AF16" s="56" t="e">
        <f>ROUND(#REF!*J16,0)</f>
        <v>#REF!</v>
      </c>
      <c r="AG16" s="56" t="e">
        <f>ROUND(#REF!*K16,0)</f>
        <v>#REF!</v>
      </c>
      <c r="AH16" s="56" t="e">
        <f t="shared" si="9"/>
        <v>#REF!</v>
      </c>
      <c r="AI16" s="57" t="e">
        <f t="shared" si="10"/>
        <v>#REF!</v>
      </c>
      <c r="AJ16" s="58" t="e">
        <f t="shared" si="13"/>
        <v>#REF!</v>
      </c>
    </row>
    <row r="17" spans="1:36" ht="30" customHeight="1" x14ac:dyDescent="0.2">
      <c r="A17" s="50" t="s">
        <v>25</v>
      </c>
      <c r="B17" s="127">
        <v>428</v>
      </c>
      <c r="C17" s="128">
        <v>486</v>
      </c>
      <c r="D17" s="129">
        <v>995</v>
      </c>
      <c r="E17" s="130">
        <v>652</v>
      </c>
      <c r="F17" s="131">
        <v>1155</v>
      </c>
      <c r="G17" s="129">
        <v>727</v>
      </c>
      <c r="H17" s="129">
        <v>171</v>
      </c>
      <c r="I17" s="129">
        <v>27</v>
      </c>
      <c r="J17" s="129">
        <v>19</v>
      </c>
      <c r="K17" s="132"/>
      <c r="L17" s="133">
        <f t="shared" si="14"/>
        <v>4660</v>
      </c>
      <c r="M17" s="134">
        <f t="shared" si="12"/>
        <v>9.1850000000000005</v>
      </c>
      <c r="N17" s="135">
        <f t="shared" si="0"/>
        <v>10.429</v>
      </c>
      <c r="O17" s="135">
        <f t="shared" si="1"/>
        <v>21.352</v>
      </c>
      <c r="P17" s="135">
        <f t="shared" si="2"/>
        <v>13.991</v>
      </c>
      <c r="Q17" s="136">
        <f t="shared" si="3"/>
        <v>24.785</v>
      </c>
      <c r="R17" s="135">
        <f t="shared" si="4"/>
        <v>15.601000000000001</v>
      </c>
      <c r="S17" s="135">
        <f t="shared" si="5"/>
        <v>3.67</v>
      </c>
      <c r="T17" s="135">
        <f t="shared" si="6"/>
        <v>0.57899999999999996</v>
      </c>
      <c r="U17" s="135">
        <f t="shared" si="7"/>
        <v>0.40799999999999997</v>
      </c>
      <c r="V17" s="137" t="str">
        <f t="shared" si="8"/>
        <v xml:space="preserve"> </v>
      </c>
      <c r="X17" s="56" t="e">
        <f>ROUND(#REF!*B17,0)</f>
        <v>#REF!</v>
      </c>
      <c r="Y17" s="56" t="e">
        <f>ROUND(#REF!*C17,0)</f>
        <v>#REF!</v>
      </c>
      <c r="Z17" s="56" t="e">
        <f>ROUND(#REF!*D17,0)</f>
        <v>#REF!</v>
      </c>
      <c r="AA17" s="56" t="e">
        <f>ROUND(#REF!*E17,0)</f>
        <v>#REF!</v>
      </c>
      <c r="AB17" s="56" t="e">
        <f>ROUND(#REF!*F17,0)</f>
        <v>#REF!</v>
      </c>
      <c r="AC17" s="56" t="e">
        <f>ROUND(#REF!*G17,0)</f>
        <v>#REF!</v>
      </c>
      <c r="AD17" s="56" t="e">
        <f>ROUND(#REF!*H17,0)</f>
        <v>#REF!</v>
      </c>
      <c r="AE17" s="56" t="e">
        <f>ROUND(#REF!*I17,0)</f>
        <v>#REF!</v>
      </c>
      <c r="AF17" s="56" t="e">
        <f>ROUND(#REF!*J17,0)</f>
        <v>#REF!</v>
      </c>
      <c r="AG17" s="56" t="e">
        <f>ROUND(#REF!*K17,0)</f>
        <v>#REF!</v>
      </c>
      <c r="AH17" s="56" t="e">
        <f t="shared" si="9"/>
        <v>#REF!</v>
      </c>
      <c r="AI17" s="57" t="e">
        <f t="shared" si="10"/>
        <v>#REF!</v>
      </c>
      <c r="AJ17" s="58" t="e">
        <f t="shared" si="13"/>
        <v>#REF!</v>
      </c>
    </row>
    <row r="18" spans="1:36" ht="30" customHeight="1" x14ac:dyDescent="0.2">
      <c r="A18" s="50" t="s">
        <v>26</v>
      </c>
      <c r="B18" s="127">
        <v>672</v>
      </c>
      <c r="C18" s="128">
        <v>955</v>
      </c>
      <c r="D18" s="130">
        <v>1040</v>
      </c>
      <c r="E18" s="130">
        <v>2459</v>
      </c>
      <c r="F18" s="131">
        <v>1201</v>
      </c>
      <c r="G18" s="129">
        <v>711</v>
      </c>
      <c r="H18" s="129">
        <v>307</v>
      </c>
      <c r="I18" s="129">
        <v>82</v>
      </c>
      <c r="J18" s="129">
        <v>14</v>
      </c>
      <c r="K18" s="129">
        <v>16</v>
      </c>
      <c r="L18" s="133">
        <f t="shared" si="14"/>
        <v>7457</v>
      </c>
      <c r="M18" s="134">
        <f t="shared" si="12"/>
        <v>9.0120000000000005</v>
      </c>
      <c r="N18" s="135">
        <f t="shared" si="0"/>
        <v>12.807</v>
      </c>
      <c r="O18" s="135">
        <f t="shared" si="1"/>
        <v>13.946999999999999</v>
      </c>
      <c r="P18" s="135">
        <f t="shared" si="2"/>
        <v>32.975999999999999</v>
      </c>
      <c r="Q18" s="136">
        <f t="shared" si="3"/>
        <v>16.106000000000002</v>
      </c>
      <c r="R18" s="135">
        <f t="shared" si="4"/>
        <v>9.5350000000000001</v>
      </c>
      <c r="S18" s="135">
        <f t="shared" si="5"/>
        <v>4.117</v>
      </c>
      <c r="T18" s="135">
        <f t="shared" si="6"/>
        <v>1.1000000000000001</v>
      </c>
      <c r="U18" s="135">
        <f t="shared" si="7"/>
        <v>0.188</v>
      </c>
      <c r="V18" s="138">
        <f t="shared" si="8"/>
        <v>0.215</v>
      </c>
      <c r="X18" s="56" t="e">
        <f>ROUND(#REF!*B18,0)</f>
        <v>#REF!</v>
      </c>
      <c r="Y18" s="56" t="e">
        <f>ROUND(#REF!*C18,0)</f>
        <v>#REF!</v>
      </c>
      <c r="Z18" s="56" t="e">
        <f>ROUND(#REF!*D18,0)</f>
        <v>#REF!</v>
      </c>
      <c r="AA18" s="56" t="e">
        <f>ROUND(#REF!*E18,0)</f>
        <v>#REF!</v>
      </c>
      <c r="AB18" s="56" t="e">
        <f>ROUND(#REF!*F18,0)</f>
        <v>#REF!</v>
      </c>
      <c r="AC18" s="56" t="e">
        <f>ROUND(#REF!*G18,0)</f>
        <v>#REF!</v>
      </c>
      <c r="AD18" s="56" t="e">
        <f>ROUND(#REF!*H18,0)</f>
        <v>#REF!</v>
      </c>
      <c r="AE18" s="56" t="e">
        <f>ROUND(#REF!*I18,0)</f>
        <v>#REF!</v>
      </c>
      <c r="AF18" s="56" t="e">
        <f>ROUND(#REF!*J18,0)</f>
        <v>#REF!</v>
      </c>
      <c r="AG18" s="56" t="e">
        <f>ROUND(#REF!*K18,0)</f>
        <v>#REF!</v>
      </c>
      <c r="AH18" s="56" t="e">
        <f t="shared" si="9"/>
        <v>#REF!</v>
      </c>
      <c r="AI18" s="57" t="e">
        <f t="shared" si="10"/>
        <v>#REF!</v>
      </c>
      <c r="AJ18" s="58" t="e">
        <f t="shared" si="13"/>
        <v>#REF!</v>
      </c>
    </row>
    <row r="19" spans="1:36" ht="30" customHeight="1" x14ac:dyDescent="0.2">
      <c r="A19" s="70" t="s">
        <v>27</v>
      </c>
      <c r="B19" s="157">
        <v>1632</v>
      </c>
      <c r="C19" s="158">
        <v>917</v>
      </c>
      <c r="D19" s="159">
        <v>1165</v>
      </c>
      <c r="E19" s="159">
        <v>1710</v>
      </c>
      <c r="F19" s="158">
        <v>1961</v>
      </c>
      <c r="G19" s="160">
        <v>926</v>
      </c>
      <c r="H19" s="159">
        <v>235</v>
      </c>
      <c r="I19" s="159">
        <v>71</v>
      </c>
      <c r="J19" s="159">
        <v>16</v>
      </c>
      <c r="K19" s="161">
        <v>8</v>
      </c>
      <c r="L19" s="133">
        <f t="shared" si="14"/>
        <v>8641</v>
      </c>
      <c r="M19" s="134">
        <f t="shared" si="12"/>
        <v>18.887</v>
      </c>
      <c r="N19" s="135">
        <f t="shared" si="0"/>
        <v>10.612</v>
      </c>
      <c r="O19" s="135">
        <f t="shared" si="1"/>
        <v>13.481999999999999</v>
      </c>
      <c r="P19" s="135">
        <f t="shared" si="2"/>
        <v>19.789000000000001</v>
      </c>
      <c r="Q19" s="136">
        <f t="shared" si="3"/>
        <v>22.693999999999999</v>
      </c>
      <c r="R19" s="135">
        <f t="shared" si="4"/>
        <v>10.715999999999999</v>
      </c>
      <c r="S19" s="135">
        <f t="shared" si="5"/>
        <v>2.72</v>
      </c>
      <c r="T19" s="135">
        <f t="shared" si="6"/>
        <v>0.82199999999999995</v>
      </c>
      <c r="U19" s="135">
        <f t="shared" si="7"/>
        <v>0.185</v>
      </c>
      <c r="V19" s="138">
        <f t="shared" si="8"/>
        <v>9.2999999999999999E-2</v>
      </c>
      <c r="X19" s="56" t="e">
        <f>ROUND(#REF!*B19,0)</f>
        <v>#REF!</v>
      </c>
      <c r="Y19" s="56" t="e">
        <f>ROUND(#REF!*C19,0)</f>
        <v>#REF!</v>
      </c>
      <c r="Z19" s="56" t="e">
        <f>ROUND(#REF!*D19,0)</f>
        <v>#REF!</v>
      </c>
      <c r="AA19" s="56" t="e">
        <f>ROUND(#REF!*E19,0)</f>
        <v>#REF!</v>
      </c>
      <c r="AB19" s="56" t="e">
        <f>ROUND(#REF!*F19,0)</f>
        <v>#REF!</v>
      </c>
      <c r="AC19" s="56" t="e">
        <f>ROUND(#REF!*G19,0)</f>
        <v>#REF!</v>
      </c>
      <c r="AD19" s="56" t="e">
        <f>ROUND(#REF!*H19,0)</f>
        <v>#REF!</v>
      </c>
      <c r="AE19" s="56" t="e">
        <f>ROUND(#REF!*I19,0)</f>
        <v>#REF!</v>
      </c>
      <c r="AF19" s="56" t="e">
        <f>ROUND(#REF!*J19,0)</f>
        <v>#REF!</v>
      </c>
      <c r="AG19" s="56" t="e">
        <f>ROUND(#REF!*K19,0)</f>
        <v>#REF!</v>
      </c>
      <c r="AH19" s="56" t="e">
        <f t="shared" si="9"/>
        <v>#REF!</v>
      </c>
      <c r="AI19" s="57" t="e">
        <f t="shared" si="10"/>
        <v>#REF!</v>
      </c>
      <c r="AJ19" s="58" t="e">
        <f t="shared" si="13"/>
        <v>#REF!</v>
      </c>
    </row>
    <row r="20" spans="1:36" ht="30" customHeight="1" x14ac:dyDescent="0.2">
      <c r="A20" s="50" t="s">
        <v>28</v>
      </c>
      <c r="B20" s="127">
        <v>7172</v>
      </c>
      <c r="C20" s="130">
        <v>5095</v>
      </c>
      <c r="D20" s="131">
        <v>5656</v>
      </c>
      <c r="E20" s="128">
        <v>1243</v>
      </c>
      <c r="F20" s="130">
        <v>386</v>
      </c>
      <c r="G20" s="162"/>
      <c r="H20" s="162"/>
      <c r="I20" s="162"/>
      <c r="J20" s="162"/>
      <c r="K20" s="132"/>
      <c r="L20" s="133">
        <f t="shared" si="14"/>
        <v>19552</v>
      </c>
      <c r="M20" s="134">
        <f t="shared" si="12"/>
        <v>36.682000000000002</v>
      </c>
      <c r="N20" s="135">
        <f t="shared" si="0"/>
        <v>26.059000000000001</v>
      </c>
      <c r="O20" s="135">
        <f t="shared" si="1"/>
        <v>28.928000000000001</v>
      </c>
      <c r="P20" s="135">
        <f t="shared" si="2"/>
        <v>6.3570000000000002</v>
      </c>
      <c r="Q20" s="136">
        <f t="shared" si="3"/>
        <v>1.974</v>
      </c>
      <c r="R20" s="163" t="str">
        <f t="shared" si="4"/>
        <v xml:space="preserve"> </v>
      </c>
      <c r="S20" s="163" t="str">
        <f t="shared" si="5"/>
        <v xml:space="preserve"> </v>
      </c>
      <c r="T20" s="163" t="str">
        <f t="shared" si="6"/>
        <v xml:space="preserve"> </v>
      </c>
      <c r="U20" s="163" t="str">
        <f>IF(ROUND(J20/L20*100,3)&gt;0,ROUND(J20/L20*100,3)," ")</f>
        <v xml:space="preserve"> </v>
      </c>
      <c r="V20" s="164" t="str">
        <f>IF(ROUND(K20/M20*100,3)&gt;0,ROUND(K20/M20*100,3)," ")</f>
        <v xml:space="preserve"> </v>
      </c>
      <c r="X20" s="56" t="e">
        <f>ROUND(#REF!*B20,0)</f>
        <v>#REF!</v>
      </c>
      <c r="Y20" s="56" t="e">
        <f>ROUND(#REF!*C20,0)</f>
        <v>#REF!</v>
      </c>
      <c r="Z20" s="56" t="e">
        <f>ROUND(#REF!*D20,0)</f>
        <v>#REF!</v>
      </c>
      <c r="AA20" s="56" t="e">
        <f>ROUND(#REF!*E20,0)</f>
        <v>#REF!</v>
      </c>
      <c r="AB20" s="56" t="e">
        <f>ROUND(#REF!*F20,0)</f>
        <v>#REF!</v>
      </c>
      <c r="AC20" s="56" t="e">
        <f>ROUND(#REF!*G20,0)</f>
        <v>#REF!</v>
      </c>
      <c r="AD20" s="56" t="e">
        <f>ROUND(#REF!*H20,0)</f>
        <v>#REF!</v>
      </c>
      <c r="AE20" s="56" t="e">
        <f>ROUND(#REF!*I20,0)</f>
        <v>#REF!</v>
      </c>
      <c r="AF20" s="56" t="e">
        <f>ROUND(#REF!*J20,0)</f>
        <v>#REF!</v>
      </c>
      <c r="AG20" s="56" t="e">
        <f>ROUND(#REF!*K20,0)</f>
        <v>#REF!</v>
      </c>
      <c r="AH20" s="56" t="e">
        <f t="shared" si="9"/>
        <v>#REF!</v>
      </c>
      <c r="AI20" s="57" t="e">
        <f t="shared" si="10"/>
        <v>#REF!</v>
      </c>
      <c r="AJ20" s="58" t="e">
        <f t="shared" si="13"/>
        <v>#REF!</v>
      </c>
    </row>
    <row r="21" spans="1:36" ht="30" customHeight="1" thickBot="1" x14ac:dyDescent="0.25">
      <c r="A21" s="61" t="s">
        <v>29</v>
      </c>
      <c r="B21" s="139">
        <v>1446</v>
      </c>
      <c r="C21" s="140">
        <v>1096</v>
      </c>
      <c r="D21" s="141">
        <v>1023</v>
      </c>
      <c r="E21" s="140">
        <v>1875</v>
      </c>
      <c r="F21" s="143">
        <v>1737</v>
      </c>
      <c r="G21" s="141">
        <v>1189</v>
      </c>
      <c r="H21" s="143">
        <v>618</v>
      </c>
      <c r="I21" s="143">
        <v>82</v>
      </c>
      <c r="J21" s="143">
        <v>57</v>
      </c>
      <c r="K21" s="143">
        <v>4</v>
      </c>
      <c r="L21" s="144">
        <f t="shared" si="14"/>
        <v>9127</v>
      </c>
      <c r="M21" s="145">
        <f t="shared" si="12"/>
        <v>15.843</v>
      </c>
      <c r="N21" s="146">
        <f t="shared" si="0"/>
        <v>12.007999999999999</v>
      </c>
      <c r="O21" s="146">
        <f t="shared" si="1"/>
        <v>11.209</v>
      </c>
      <c r="P21" s="146">
        <f t="shared" si="2"/>
        <v>20.542999999999999</v>
      </c>
      <c r="Q21" s="147">
        <f t="shared" si="3"/>
        <v>19.030999999999999</v>
      </c>
      <c r="R21" s="146">
        <f t="shared" si="4"/>
        <v>13.026999999999999</v>
      </c>
      <c r="S21" s="146">
        <f t="shared" si="5"/>
        <v>6.7709999999999999</v>
      </c>
      <c r="T21" s="146">
        <f t="shared" si="6"/>
        <v>0.89800000000000002</v>
      </c>
      <c r="U21" s="146">
        <f t="shared" si="7"/>
        <v>0.625</v>
      </c>
      <c r="V21" s="148">
        <f t="shared" si="8"/>
        <v>4.3999999999999997E-2</v>
      </c>
      <c r="X21" s="56" t="e">
        <f>ROUND(#REF!*B21,0)</f>
        <v>#REF!</v>
      </c>
      <c r="Y21" s="56" t="e">
        <f>ROUND(#REF!*C21,0)</f>
        <v>#REF!</v>
      </c>
      <c r="Z21" s="56" t="e">
        <f>ROUND(#REF!*D21,0)</f>
        <v>#REF!</v>
      </c>
      <c r="AA21" s="56" t="e">
        <f>ROUND(#REF!*E21,0)</f>
        <v>#REF!</v>
      </c>
      <c r="AB21" s="56" t="e">
        <f>ROUND(#REF!*F21,0)</f>
        <v>#REF!</v>
      </c>
      <c r="AC21" s="56" t="e">
        <f>ROUND(#REF!*G21,0)</f>
        <v>#REF!</v>
      </c>
      <c r="AD21" s="56" t="e">
        <f>ROUND(#REF!*H21,0)</f>
        <v>#REF!</v>
      </c>
      <c r="AE21" s="56" t="e">
        <f>ROUND(#REF!*I21,0)</f>
        <v>#REF!</v>
      </c>
      <c r="AF21" s="56" t="e">
        <f>ROUND(#REF!*J21,0)</f>
        <v>#REF!</v>
      </c>
      <c r="AG21" s="56" t="e">
        <f>ROUND(#REF!*K21,0)</f>
        <v>#REF!</v>
      </c>
      <c r="AH21" s="56" t="e">
        <f t="shared" si="9"/>
        <v>#REF!</v>
      </c>
      <c r="AI21" s="57" t="e">
        <f t="shared" si="10"/>
        <v>#REF!</v>
      </c>
      <c r="AJ21" s="58" t="e">
        <f t="shared" si="13"/>
        <v>#REF!</v>
      </c>
    </row>
    <row r="22" spans="1:36" ht="30" customHeight="1" x14ac:dyDescent="0.2">
      <c r="A22" s="40" t="s">
        <v>30</v>
      </c>
      <c r="B22" s="149">
        <v>757</v>
      </c>
      <c r="C22" s="150">
        <v>571</v>
      </c>
      <c r="D22" s="122">
        <v>807</v>
      </c>
      <c r="E22" s="152">
        <v>2002</v>
      </c>
      <c r="F22" s="153">
        <v>336</v>
      </c>
      <c r="G22" s="151">
        <v>1294</v>
      </c>
      <c r="H22" s="151">
        <v>269</v>
      </c>
      <c r="I22" s="151">
        <v>32</v>
      </c>
      <c r="J22" s="151">
        <v>31</v>
      </c>
      <c r="K22" s="151">
        <v>1</v>
      </c>
      <c r="L22" s="155">
        <f t="shared" si="14"/>
        <v>6100</v>
      </c>
      <c r="M22" s="134">
        <f t="shared" si="12"/>
        <v>12.41</v>
      </c>
      <c r="N22" s="124">
        <f t="shared" si="0"/>
        <v>9.3610000000000007</v>
      </c>
      <c r="O22" s="124">
        <f t="shared" si="1"/>
        <v>13.23</v>
      </c>
      <c r="P22" s="124">
        <f t="shared" si="2"/>
        <v>32.82</v>
      </c>
      <c r="Q22" s="125">
        <f t="shared" si="3"/>
        <v>5.508</v>
      </c>
      <c r="R22" s="124">
        <f t="shared" si="4"/>
        <v>21.213000000000001</v>
      </c>
      <c r="S22" s="124">
        <f t="shared" si="5"/>
        <v>4.41</v>
      </c>
      <c r="T22" s="124">
        <f t="shared" si="6"/>
        <v>0.52500000000000002</v>
      </c>
      <c r="U22" s="124">
        <f t="shared" ref="U22:U54" si="15">IF(ROUND(J22/L22*100,3)&gt;0,ROUND(J22/L22*100,3)," ")</f>
        <v>0.50800000000000001</v>
      </c>
      <c r="V22" s="126">
        <f t="shared" si="8"/>
        <v>1.6E-2</v>
      </c>
      <c r="X22" s="56" t="e">
        <f>ROUND(#REF!*B22,0)</f>
        <v>#REF!</v>
      </c>
      <c r="Y22" s="56" t="e">
        <f>ROUND(#REF!*C22,0)</f>
        <v>#REF!</v>
      </c>
      <c r="Z22" s="56" t="e">
        <f>ROUND(#REF!*D22,0)</f>
        <v>#REF!</v>
      </c>
      <c r="AA22" s="56" t="e">
        <f>ROUND(#REF!*E22,0)</f>
        <v>#REF!</v>
      </c>
      <c r="AB22" s="56" t="e">
        <f>ROUND(#REF!*F22,0)</f>
        <v>#REF!</v>
      </c>
      <c r="AC22" s="56" t="e">
        <f>ROUND(#REF!*G22,0)</f>
        <v>#REF!</v>
      </c>
      <c r="AD22" s="56" t="e">
        <f>ROUND(#REF!*H22,0)</f>
        <v>#REF!</v>
      </c>
      <c r="AE22" s="56" t="e">
        <f>ROUND(#REF!*I22,0)</f>
        <v>#REF!</v>
      </c>
      <c r="AF22" s="56" t="e">
        <f>ROUND(#REF!*J22,0)</f>
        <v>#REF!</v>
      </c>
      <c r="AG22" s="56" t="e">
        <f>ROUND(#REF!*K22,0)</f>
        <v>#REF!</v>
      </c>
      <c r="AH22" s="56" t="e">
        <f t="shared" si="9"/>
        <v>#REF!</v>
      </c>
      <c r="AI22" s="57" t="e">
        <f t="shared" si="10"/>
        <v>#REF!</v>
      </c>
      <c r="AJ22" s="58" t="e">
        <f t="shared" si="13"/>
        <v>#REF!</v>
      </c>
    </row>
    <row r="23" spans="1:36" ht="30" customHeight="1" x14ac:dyDescent="0.2">
      <c r="A23" s="50" t="s">
        <v>31</v>
      </c>
      <c r="B23" s="127">
        <v>336</v>
      </c>
      <c r="C23" s="128">
        <v>291</v>
      </c>
      <c r="D23" s="130">
        <v>476</v>
      </c>
      <c r="E23" s="130">
        <v>925</v>
      </c>
      <c r="F23" s="131">
        <v>874</v>
      </c>
      <c r="G23" s="129">
        <v>349</v>
      </c>
      <c r="H23" s="129">
        <v>24</v>
      </c>
      <c r="I23" s="129">
        <v>19</v>
      </c>
      <c r="J23" s="129">
        <v>17</v>
      </c>
      <c r="K23" s="165">
        <v>2</v>
      </c>
      <c r="L23" s="133">
        <f t="shared" si="14"/>
        <v>3313</v>
      </c>
      <c r="M23" s="134">
        <f t="shared" si="12"/>
        <v>10.141999999999999</v>
      </c>
      <c r="N23" s="135">
        <f t="shared" si="0"/>
        <v>8.7840000000000007</v>
      </c>
      <c r="O23" s="135">
        <f t="shared" si="1"/>
        <v>14.368</v>
      </c>
      <c r="P23" s="135">
        <f t="shared" si="2"/>
        <v>27.92</v>
      </c>
      <c r="Q23" s="136">
        <f t="shared" si="3"/>
        <v>26.381</v>
      </c>
      <c r="R23" s="135">
        <f t="shared" si="4"/>
        <v>10.534000000000001</v>
      </c>
      <c r="S23" s="135">
        <f t="shared" si="5"/>
        <v>0.72399999999999998</v>
      </c>
      <c r="T23" s="135">
        <f t="shared" si="6"/>
        <v>0.57299999999999995</v>
      </c>
      <c r="U23" s="135">
        <f t="shared" si="15"/>
        <v>0.51300000000000001</v>
      </c>
      <c r="V23" s="138">
        <f t="shared" si="8"/>
        <v>0.06</v>
      </c>
      <c r="X23" s="56" t="e">
        <f>ROUND(#REF!*B23,0)</f>
        <v>#REF!</v>
      </c>
      <c r="Y23" s="56" t="e">
        <f>ROUND(#REF!*C23,0)</f>
        <v>#REF!</v>
      </c>
      <c r="Z23" s="56" t="e">
        <f>ROUND(#REF!*D23,0)</f>
        <v>#REF!</v>
      </c>
      <c r="AA23" s="56" t="e">
        <f>ROUND(#REF!*E23,0)</f>
        <v>#REF!</v>
      </c>
      <c r="AB23" s="56" t="e">
        <f>ROUND(#REF!*F23,0)</f>
        <v>#REF!</v>
      </c>
      <c r="AC23" s="56" t="e">
        <f>ROUND(#REF!*G23,0)</f>
        <v>#REF!</v>
      </c>
      <c r="AD23" s="56" t="e">
        <f>ROUND(#REF!*H23,0)</f>
        <v>#REF!</v>
      </c>
      <c r="AE23" s="56" t="e">
        <f>ROUND(#REF!*I23,0)</f>
        <v>#REF!</v>
      </c>
      <c r="AF23" s="56" t="e">
        <f>ROUND(#REF!*J23,0)</f>
        <v>#REF!</v>
      </c>
      <c r="AG23" s="56" t="e">
        <f>ROUND(#REF!*K23,0)</f>
        <v>#REF!</v>
      </c>
      <c r="AH23" s="56" t="e">
        <f t="shared" si="9"/>
        <v>#REF!</v>
      </c>
      <c r="AI23" s="57" t="e">
        <f t="shared" si="10"/>
        <v>#REF!</v>
      </c>
      <c r="AJ23" s="58" t="e">
        <f t="shared" si="13"/>
        <v>#REF!</v>
      </c>
    </row>
    <row r="24" spans="1:36" ht="30" customHeight="1" x14ac:dyDescent="0.2">
      <c r="A24" s="50" t="s">
        <v>32</v>
      </c>
      <c r="B24" s="127">
        <v>374</v>
      </c>
      <c r="C24" s="128">
        <v>422</v>
      </c>
      <c r="D24" s="130">
        <v>711</v>
      </c>
      <c r="E24" s="130">
        <v>745</v>
      </c>
      <c r="F24" s="131">
        <v>957</v>
      </c>
      <c r="G24" s="129">
        <v>199</v>
      </c>
      <c r="H24" s="129">
        <v>52</v>
      </c>
      <c r="I24" s="129">
        <v>5</v>
      </c>
      <c r="J24" s="129">
        <v>24</v>
      </c>
      <c r="K24" s="132"/>
      <c r="L24" s="133">
        <f t="shared" si="14"/>
        <v>3489</v>
      </c>
      <c r="M24" s="134">
        <f t="shared" si="12"/>
        <v>10.718999999999999</v>
      </c>
      <c r="N24" s="135">
        <f t="shared" si="0"/>
        <v>12.095000000000001</v>
      </c>
      <c r="O24" s="135">
        <f t="shared" si="1"/>
        <v>20.378</v>
      </c>
      <c r="P24" s="135">
        <f t="shared" si="2"/>
        <v>21.353000000000002</v>
      </c>
      <c r="Q24" s="136">
        <f t="shared" si="3"/>
        <v>27.428999999999998</v>
      </c>
      <c r="R24" s="135">
        <f t="shared" si="4"/>
        <v>5.7039999999999997</v>
      </c>
      <c r="S24" s="135">
        <f t="shared" si="5"/>
        <v>1.49</v>
      </c>
      <c r="T24" s="135">
        <f t="shared" si="6"/>
        <v>0.14299999999999999</v>
      </c>
      <c r="U24" s="135">
        <f t="shared" si="15"/>
        <v>0.68799999999999994</v>
      </c>
      <c r="V24" s="137" t="str">
        <f t="shared" si="8"/>
        <v xml:space="preserve"> </v>
      </c>
      <c r="X24" s="56" t="e">
        <f>ROUND(#REF!*B24,0)</f>
        <v>#REF!</v>
      </c>
      <c r="Y24" s="56" t="e">
        <f>ROUND(#REF!*C24,0)</f>
        <v>#REF!</v>
      </c>
      <c r="Z24" s="56" t="e">
        <f>ROUND(#REF!*D24,0)</f>
        <v>#REF!</v>
      </c>
      <c r="AA24" s="56" t="e">
        <f>ROUND(#REF!*E24,0)</f>
        <v>#REF!</v>
      </c>
      <c r="AB24" s="56" t="e">
        <f>ROUND(#REF!*F24,0)</f>
        <v>#REF!</v>
      </c>
      <c r="AC24" s="56" t="e">
        <f>ROUND(#REF!*G24,0)</f>
        <v>#REF!</v>
      </c>
      <c r="AD24" s="56" t="e">
        <f>ROUND(#REF!*H24,0)</f>
        <v>#REF!</v>
      </c>
      <c r="AE24" s="56" t="e">
        <f>ROUND(#REF!*I24,0)</f>
        <v>#REF!</v>
      </c>
      <c r="AF24" s="56" t="e">
        <f>ROUND(#REF!*J24,0)</f>
        <v>#REF!</v>
      </c>
      <c r="AG24" s="56" t="e">
        <f>ROUND(#REF!*K24,0)</f>
        <v>#REF!</v>
      </c>
      <c r="AH24" s="56" t="e">
        <f t="shared" si="9"/>
        <v>#REF!</v>
      </c>
      <c r="AI24" s="57" t="e">
        <f t="shared" si="10"/>
        <v>#REF!</v>
      </c>
      <c r="AJ24" s="58" t="e">
        <f t="shared" si="13"/>
        <v>#REF!</v>
      </c>
    </row>
    <row r="25" spans="1:36" ht="30" customHeight="1" thickBot="1" x14ac:dyDescent="0.25">
      <c r="A25" s="61" t="s">
        <v>33</v>
      </c>
      <c r="B25" s="139">
        <v>337</v>
      </c>
      <c r="C25" s="143">
        <v>372</v>
      </c>
      <c r="D25" s="141">
        <v>619</v>
      </c>
      <c r="E25" s="141">
        <v>605</v>
      </c>
      <c r="F25" s="142">
        <v>881</v>
      </c>
      <c r="G25" s="143">
        <v>251</v>
      </c>
      <c r="H25" s="143">
        <v>65</v>
      </c>
      <c r="I25" s="143">
        <v>58</v>
      </c>
      <c r="J25" s="143">
        <v>25</v>
      </c>
      <c r="K25" s="166"/>
      <c r="L25" s="144">
        <f t="shared" si="14"/>
        <v>3213</v>
      </c>
      <c r="M25" s="145">
        <f t="shared" si="12"/>
        <v>10.489000000000001</v>
      </c>
      <c r="N25" s="146">
        <f t="shared" si="0"/>
        <v>11.577999999999999</v>
      </c>
      <c r="O25" s="146">
        <f t="shared" si="1"/>
        <v>19.265000000000001</v>
      </c>
      <c r="P25" s="146">
        <f t="shared" si="2"/>
        <v>18.829999999999998</v>
      </c>
      <c r="Q25" s="147">
        <f t="shared" si="3"/>
        <v>27.42</v>
      </c>
      <c r="R25" s="146">
        <f t="shared" si="4"/>
        <v>7.8120000000000003</v>
      </c>
      <c r="S25" s="146">
        <f t="shared" si="5"/>
        <v>2.0230000000000001</v>
      </c>
      <c r="T25" s="146">
        <f t="shared" si="6"/>
        <v>1.8049999999999999</v>
      </c>
      <c r="U25" s="146">
        <f t="shared" si="15"/>
        <v>0.77800000000000002</v>
      </c>
      <c r="V25" s="167" t="str">
        <f t="shared" si="8"/>
        <v xml:space="preserve"> </v>
      </c>
      <c r="X25" s="56" t="e">
        <f>ROUND(#REF!*B25,0)</f>
        <v>#REF!</v>
      </c>
      <c r="Y25" s="56" t="e">
        <f>ROUND(#REF!*C25,0)</f>
        <v>#REF!</v>
      </c>
      <c r="Z25" s="56" t="e">
        <f>ROUND(#REF!*D25,0)</f>
        <v>#REF!</v>
      </c>
      <c r="AA25" s="56" t="e">
        <f>ROUND(#REF!*E25,0)</f>
        <v>#REF!</v>
      </c>
      <c r="AB25" s="56" t="e">
        <f>ROUND(#REF!*F25,0)</f>
        <v>#REF!</v>
      </c>
      <c r="AC25" s="56" t="e">
        <f>ROUND(#REF!*G25,0)</f>
        <v>#REF!</v>
      </c>
      <c r="AD25" s="56" t="e">
        <f>ROUND(#REF!*H25,0)</f>
        <v>#REF!</v>
      </c>
      <c r="AE25" s="56" t="e">
        <f>ROUND(#REF!*I25,0)</f>
        <v>#REF!</v>
      </c>
      <c r="AF25" s="56" t="e">
        <f>ROUND(#REF!*J25,0)</f>
        <v>#REF!</v>
      </c>
      <c r="AG25" s="56" t="e">
        <f>ROUND(#REF!*K25,0)</f>
        <v>#REF!</v>
      </c>
      <c r="AH25" s="56" t="e">
        <f t="shared" si="9"/>
        <v>#REF!</v>
      </c>
      <c r="AI25" s="57" t="e">
        <f t="shared" si="10"/>
        <v>#REF!</v>
      </c>
      <c r="AJ25" s="58" t="e">
        <f t="shared" si="13"/>
        <v>#REF!</v>
      </c>
    </row>
    <row r="26" spans="1:36" ht="30" customHeight="1" x14ac:dyDescent="0.2">
      <c r="A26" s="40" t="s">
        <v>34</v>
      </c>
      <c r="B26" s="149">
        <v>288</v>
      </c>
      <c r="C26" s="150">
        <v>408</v>
      </c>
      <c r="D26" s="122">
        <v>466</v>
      </c>
      <c r="E26" s="122">
        <v>759</v>
      </c>
      <c r="F26" s="153">
        <v>430</v>
      </c>
      <c r="G26" s="151">
        <v>887</v>
      </c>
      <c r="H26" s="151">
        <v>81</v>
      </c>
      <c r="I26" s="151">
        <v>59</v>
      </c>
      <c r="J26" s="151">
        <v>16</v>
      </c>
      <c r="K26" s="168"/>
      <c r="L26" s="155">
        <f t="shared" si="14"/>
        <v>3394</v>
      </c>
      <c r="M26" s="134">
        <f t="shared" si="12"/>
        <v>8.4860000000000007</v>
      </c>
      <c r="N26" s="124">
        <f t="shared" si="0"/>
        <v>12.021000000000001</v>
      </c>
      <c r="O26" s="124">
        <f t="shared" si="1"/>
        <v>13.73</v>
      </c>
      <c r="P26" s="169">
        <f t="shared" si="2"/>
        <v>22.363</v>
      </c>
      <c r="Q26" s="125">
        <f t="shared" si="3"/>
        <v>12.669</v>
      </c>
      <c r="R26" s="124">
        <f t="shared" si="4"/>
        <v>26.134</v>
      </c>
      <c r="S26" s="124">
        <f t="shared" si="5"/>
        <v>2.387</v>
      </c>
      <c r="T26" s="124">
        <f t="shared" si="6"/>
        <v>1.738</v>
      </c>
      <c r="U26" s="124">
        <f t="shared" si="15"/>
        <v>0.47099999999999997</v>
      </c>
      <c r="V26" s="170" t="str">
        <f t="shared" si="8"/>
        <v xml:space="preserve"> </v>
      </c>
      <c r="X26" s="56" t="e">
        <f>ROUND(#REF!*B26,0)</f>
        <v>#REF!</v>
      </c>
      <c r="Y26" s="56" t="e">
        <f>ROUND(#REF!*C26,0)</f>
        <v>#REF!</v>
      </c>
      <c r="Z26" s="56" t="e">
        <f>ROUND(#REF!*D26,0)</f>
        <v>#REF!</v>
      </c>
      <c r="AA26" s="56" t="e">
        <f>ROUND(#REF!*E26,0)</f>
        <v>#REF!</v>
      </c>
      <c r="AB26" s="56" t="e">
        <f>ROUND(#REF!*F26,0)</f>
        <v>#REF!</v>
      </c>
      <c r="AC26" s="56" t="e">
        <f>ROUND(#REF!*G26,0)</f>
        <v>#REF!</v>
      </c>
      <c r="AD26" s="56" t="e">
        <f>ROUND(#REF!*H26,0)</f>
        <v>#REF!</v>
      </c>
      <c r="AE26" s="56" t="e">
        <f>ROUND(#REF!*I26,0)</f>
        <v>#REF!</v>
      </c>
      <c r="AF26" s="56" t="e">
        <f>ROUND(#REF!*J26,0)</f>
        <v>#REF!</v>
      </c>
      <c r="AG26" s="56" t="e">
        <f>ROUND(#REF!*K26,0)</f>
        <v>#REF!</v>
      </c>
      <c r="AH26" s="56" t="e">
        <f t="shared" si="9"/>
        <v>#REF!</v>
      </c>
      <c r="AI26" s="57" t="e">
        <f t="shared" si="10"/>
        <v>#REF!</v>
      </c>
      <c r="AJ26" s="58" t="e">
        <f t="shared" si="13"/>
        <v>#REF!</v>
      </c>
    </row>
    <row r="27" spans="1:36" ht="30" customHeight="1" x14ac:dyDescent="0.2">
      <c r="A27" s="50" t="s">
        <v>35</v>
      </c>
      <c r="B27" s="127">
        <v>476</v>
      </c>
      <c r="C27" s="128">
        <v>876</v>
      </c>
      <c r="D27" s="130">
        <v>568</v>
      </c>
      <c r="E27" s="130">
        <v>2008</v>
      </c>
      <c r="F27" s="131">
        <v>818</v>
      </c>
      <c r="G27" s="129">
        <v>412</v>
      </c>
      <c r="H27" s="129">
        <v>198</v>
      </c>
      <c r="I27" s="129">
        <v>51</v>
      </c>
      <c r="J27" s="129">
        <v>21</v>
      </c>
      <c r="K27" s="132"/>
      <c r="L27" s="133">
        <f t="shared" si="14"/>
        <v>5428</v>
      </c>
      <c r="M27" s="134">
        <f t="shared" si="12"/>
        <v>8.7690000000000001</v>
      </c>
      <c r="N27" s="135">
        <f t="shared" si="0"/>
        <v>16.138999999999999</v>
      </c>
      <c r="O27" s="135">
        <f t="shared" si="1"/>
        <v>10.464</v>
      </c>
      <c r="P27" s="135">
        <f t="shared" si="2"/>
        <v>36.993000000000002</v>
      </c>
      <c r="Q27" s="136">
        <f t="shared" si="3"/>
        <v>15.07</v>
      </c>
      <c r="R27" s="135">
        <f t="shared" si="4"/>
        <v>7.59</v>
      </c>
      <c r="S27" s="135">
        <f t="shared" si="5"/>
        <v>3.6480000000000001</v>
      </c>
      <c r="T27" s="135">
        <f t="shared" si="6"/>
        <v>0.94</v>
      </c>
      <c r="U27" s="135">
        <f t="shared" si="15"/>
        <v>0.38700000000000001</v>
      </c>
      <c r="V27" s="137" t="str">
        <f t="shared" si="8"/>
        <v xml:space="preserve"> </v>
      </c>
      <c r="X27" s="56" t="e">
        <f>ROUND(#REF!*B27,0)</f>
        <v>#REF!</v>
      </c>
      <c r="Y27" s="56" t="e">
        <f>ROUND(#REF!*C27,0)</f>
        <v>#REF!</v>
      </c>
      <c r="Z27" s="56" t="e">
        <f>ROUND(#REF!*D27,0)</f>
        <v>#REF!</v>
      </c>
      <c r="AA27" s="56" t="e">
        <f>ROUND(#REF!*E27,0)</f>
        <v>#REF!</v>
      </c>
      <c r="AB27" s="56" t="e">
        <f>ROUND(#REF!*F27,0)</f>
        <v>#REF!</v>
      </c>
      <c r="AC27" s="56" t="e">
        <f>ROUND(#REF!*G27,0)</f>
        <v>#REF!</v>
      </c>
      <c r="AD27" s="56" t="e">
        <f>ROUND(#REF!*H27,0)</f>
        <v>#REF!</v>
      </c>
      <c r="AE27" s="56" t="e">
        <f>ROUND(#REF!*I27,0)</f>
        <v>#REF!</v>
      </c>
      <c r="AF27" s="56" t="e">
        <f>ROUND(#REF!*J27,0)</f>
        <v>#REF!</v>
      </c>
      <c r="AG27" s="56" t="e">
        <f>ROUND(#REF!*K27,0)</f>
        <v>#REF!</v>
      </c>
      <c r="AH27" s="56" t="e">
        <f t="shared" si="9"/>
        <v>#REF!</v>
      </c>
      <c r="AI27" s="57" t="e">
        <f t="shared" si="10"/>
        <v>#REF!</v>
      </c>
      <c r="AJ27" s="58" t="e">
        <f t="shared" si="13"/>
        <v>#REF!</v>
      </c>
    </row>
    <row r="28" spans="1:36" ht="30" customHeight="1" x14ac:dyDescent="0.2">
      <c r="A28" s="50" t="s">
        <v>36</v>
      </c>
      <c r="B28" s="127">
        <v>627</v>
      </c>
      <c r="C28" s="128">
        <v>194</v>
      </c>
      <c r="D28" s="130">
        <v>1940</v>
      </c>
      <c r="E28" s="130">
        <v>714</v>
      </c>
      <c r="F28" s="131">
        <v>567</v>
      </c>
      <c r="G28" s="129">
        <v>524</v>
      </c>
      <c r="H28" s="129">
        <v>54</v>
      </c>
      <c r="I28" s="129">
        <v>56</v>
      </c>
      <c r="J28" s="129">
        <v>23</v>
      </c>
      <c r="K28" s="132"/>
      <c r="L28" s="133">
        <f t="shared" si="14"/>
        <v>4699</v>
      </c>
      <c r="M28" s="134">
        <f t="shared" si="12"/>
        <v>13.343</v>
      </c>
      <c r="N28" s="135">
        <f t="shared" si="0"/>
        <v>4.1289999999999996</v>
      </c>
      <c r="O28" s="135">
        <f t="shared" si="1"/>
        <v>41.284999999999997</v>
      </c>
      <c r="P28" s="135">
        <f t="shared" si="2"/>
        <v>15.195</v>
      </c>
      <c r="Q28" s="136">
        <f t="shared" si="3"/>
        <v>12.066000000000001</v>
      </c>
      <c r="R28" s="135">
        <f t="shared" si="4"/>
        <v>11.151</v>
      </c>
      <c r="S28" s="135">
        <f t="shared" si="5"/>
        <v>1.149</v>
      </c>
      <c r="T28" s="135">
        <f t="shared" si="6"/>
        <v>1.1919999999999999</v>
      </c>
      <c r="U28" s="135">
        <f t="shared" si="15"/>
        <v>0.48899999999999999</v>
      </c>
      <c r="V28" s="137" t="str">
        <f t="shared" si="8"/>
        <v xml:space="preserve"> </v>
      </c>
      <c r="X28" s="56" t="e">
        <f>ROUND(#REF!*B28,0)</f>
        <v>#REF!</v>
      </c>
      <c r="Y28" s="56" t="e">
        <f>ROUND(#REF!*C28,0)</f>
        <v>#REF!</v>
      </c>
      <c r="Z28" s="56" t="e">
        <f>ROUND(#REF!*D28,0)</f>
        <v>#REF!</v>
      </c>
      <c r="AA28" s="56" t="e">
        <f>ROUND(#REF!*E28,0)</f>
        <v>#REF!</v>
      </c>
      <c r="AB28" s="56" t="e">
        <f>ROUND(#REF!*F28,0)</f>
        <v>#REF!</v>
      </c>
      <c r="AC28" s="56" t="e">
        <f>ROUND(#REF!*G28,0)</f>
        <v>#REF!</v>
      </c>
      <c r="AD28" s="56" t="e">
        <f>ROUND(#REF!*H28,0)</f>
        <v>#REF!</v>
      </c>
      <c r="AE28" s="56" t="e">
        <f>ROUND(#REF!*I28,0)</f>
        <v>#REF!</v>
      </c>
      <c r="AF28" s="56" t="e">
        <f>ROUND(#REF!*J28,0)</f>
        <v>#REF!</v>
      </c>
      <c r="AG28" s="56" t="e">
        <f>ROUND(#REF!*K28,0)</f>
        <v>#REF!</v>
      </c>
      <c r="AH28" s="56" t="e">
        <f t="shared" si="9"/>
        <v>#REF!</v>
      </c>
      <c r="AI28" s="57" t="e">
        <f t="shared" si="10"/>
        <v>#REF!</v>
      </c>
      <c r="AJ28" s="58" t="e">
        <f t="shared" si="13"/>
        <v>#REF!</v>
      </c>
    </row>
    <row r="29" spans="1:36" ht="30" customHeight="1" x14ac:dyDescent="0.2">
      <c r="A29" s="50" t="s">
        <v>37</v>
      </c>
      <c r="B29" s="127">
        <v>609</v>
      </c>
      <c r="C29" s="128">
        <v>633</v>
      </c>
      <c r="D29" s="130">
        <v>907</v>
      </c>
      <c r="E29" s="130">
        <v>1918</v>
      </c>
      <c r="F29" s="131">
        <v>1114</v>
      </c>
      <c r="G29" s="129">
        <v>957</v>
      </c>
      <c r="H29" s="129">
        <v>227</v>
      </c>
      <c r="I29" s="129">
        <v>84</v>
      </c>
      <c r="J29" s="129">
        <v>38</v>
      </c>
      <c r="K29" s="129">
        <v>11</v>
      </c>
      <c r="L29" s="133">
        <f t="shared" si="14"/>
        <v>6498</v>
      </c>
      <c r="M29" s="134">
        <f t="shared" si="12"/>
        <v>9.3719999999999999</v>
      </c>
      <c r="N29" s="135">
        <f t="shared" si="0"/>
        <v>9.7409999999999997</v>
      </c>
      <c r="O29" s="135">
        <f t="shared" si="1"/>
        <v>13.958</v>
      </c>
      <c r="P29" s="135">
        <f t="shared" si="2"/>
        <v>29.516999999999999</v>
      </c>
      <c r="Q29" s="136">
        <f t="shared" si="3"/>
        <v>17.143999999999998</v>
      </c>
      <c r="R29" s="135">
        <f t="shared" si="4"/>
        <v>14.728</v>
      </c>
      <c r="S29" s="135">
        <f t="shared" si="5"/>
        <v>3.4929999999999999</v>
      </c>
      <c r="T29" s="135">
        <f t="shared" si="6"/>
        <v>1.2929999999999999</v>
      </c>
      <c r="U29" s="135">
        <f t="shared" si="15"/>
        <v>0.58499999999999996</v>
      </c>
      <c r="V29" s="138">
        <f t="shared" si="8"/>
        <v>0.16900000000000001</v>
      </c>
      <c r="X29" s="56" t="e">
        <f>ROUND(#REF!*B29,0)</f>
        <v>#REF!</v>
      </c>
      <c r="Y29" s="56" t="e">
        <f>ROUND(#REF!*C29,0)</f>
        <v>#REF!</v>
      </c>
      <c r="Z29" s="56" t="e">
        <f>ROUND(#REF!*D29,0)</f>
        <v>#REF!</v>
      </c>
      <c r="AA29" s="56" t="e">
        <f>ROUND(#REF!*E29,0)</f>
        <v>#REF!</v>
      </c>
      <c r="AB29" s="56" t="e">
        <f>ROUND(#REF!*F29,0)</f>
        <v>#REF!</v>
      </c>
      <c r="AC29" s="56" t="e">
        <f>ROUND(#REF!*G29,0)</f>
        <v>#REF!</v>
      </c>
      <c r="AD29" s="56" t="e">
        <f>ROUND(#REF!*H29,0)</f>
        <v>#REF!</v>
      </c>
      <c r="AE29" s="56" t="e">
        <f>ROUND(#REF!*I29,0)</f>
        <v>#REF!</v>
      </c>
      <c r="AF29" s="56" t="e">
        <f>ROUND(#REF!*J29,0)</f>
        <v>#REF!</v>
      </c>
      <c r="AG29" s="56" t="e">
        <f>ROUND(#REF!*K29,0)</f>
        <v>#REF!</v>
      </c>
      <c r="AH29" s="56" t="e">
        <f t="shared" si="9"/>
        <v>#REF!</v>
      </c>
      <c r="AI29" s="57" t="e">
        <f t="shared" si="10"/>
        <v>#REF!</v>
      </c>
      <c r="AJ29" s="58" t="e">
        <f t="shared" si="13"/>
        <v>#REF!</v>
      </c>
    </row>
    <row r="30" spans="1:36" ht="30" customHeight="1" x14ac:dyDescent="0.2">
      <c r="A30" s="50" t="s">
        <v>38</v>
      </c>
      <c r="B30" s="127">
        <v>1262</v>
      </c>
      <c r="C30" s="128">
        <v>1530</v>
      </c>
      <c r="D30" s="130">
        <v>1287</v>
      </c>
      <c r="E30" s="130">
        <v>2307</v>
      </c>
      <c r="F30" s="131">
        <v>816</v>
      </c>
      <c r="G30" s="129">
        <v>1439</v>
      </c>
      <c r="H30" s="129">
        <v>664</v>
      </c>
      <c r="I30" s="129">
        <v>109</v>
      </c>
      <c r="J30" s="129">
        <v>17</v>
      </c>
      <c r="K30" s="129">
        <v>12</v>
      </c>
      <c r="L30" s="133">
        <f t="shared" si="14"/>
        <v>9443</v>
      </c>
      <c r="M30" s="134">
        <f t="shared" si="12"/>
        <v>13.364000000000001</v>
      </c>
      <c r="N30" s="135">
        <f t="shared" si="0"/>
        <v>16.202000000000002</v>
      </c>
      <c r="O30" s="135">
        <f t="shared" si="1"/>
        <v>13.629</v>
      </c>
      <c r="P30" s="135">
        <f t="shared" si="2"/>
        <v>24.431000000000001</v>
      </c>
      <c r="Q30" s="136">
        <f t="shared" si="3"/>
        <v>8.641</v>
      </c>
      <c r="R30" s="135">
        <f t="shared" si="4"/>
        <v>15.239000000000001</v>
      </c>
      <c r="S30" s="135">
        <f t="shared" si="5"/>
        <v>7.032</v>
      </c>
      <c r="T30" s="135">
        <f t="shared" si="6"/>
        <v>1.1539999999999999</v>
      </c>
      <c r="U30" s="135">
        <f t="shared" si="15"/>
        <v>0.18</v>
      </c>
      <c r="V30" s="138">
        <f t="shared" si="8"/>
        <v>0.127</v>
      </c>
      <c r="X30" s="56" t="e">
        <f>ROUND(#REF!*B30,0)</f>
        <v>#REF!</v>
      </c>
      <c r="Y30" s="56" t="e">
        <f>ROUND(#REF!*C30,0)</f>
        <v>#REF!</v>
      </c>
      <c r="Z30" s="56" t="e">
        <f>ROUND(#REF!*D30,0)</f>
        <v>#REF!</v>
      </c>
      <c r="AA30" s="56" t="e">
        <f>ROUND(#REF!*E30,0)</f>
        <v>#REF!</v>
      </c>
      <c r="AB30" s="56" t="e">
        <f>ROUND(#REF!*F30,0)</f>
        <v>#REF!</v>
      </c>
      <c r="AC30" s="56" t="e">
        <f>ROUND(#REF!*G30,0)</f>
        <v>#REF!</v>
      </c>
      <c r="AD30" s="56" t="e">
        <f>ROUND(#REF!*H30,0)</f>
        <v>#REF!</v>
      </c>
      <c r="AE30" s="56" t="e">
        <f>ROUND(#REF!*I30,0)</f>
        <v>#REF!</v>
      </c>
      <c r="AF30" s="56" t="e">
        <f>ROUND(#REF!*J30,0)</f>
        <v>#REF!</v>
      </c>
      <c r="AG30" s="56" t="e">
        <f>ROUND(#REF!*K30,0)</f>
        <v>#REF!</v>
      </c>
      <c r="AH30" s="56" t="e">
        <f t="shared" si="9"/>
        <v>#REF!</v>
      </c>
      <c r="AI30" s="57" t="e">
        <f t="shared" si="10"/>
        <v>#REF!</v>
      </c>
      <c r="AJ30" s="58" t="e">
        <f t="shared" si="13"/>
        <v>#REF!</v>
      </c>
    </row>
    <row r="31" spans="1:36" ht="30" customHeight="1" thickBot="1" x14ac:dyDescent="0.25">
      <c r="A31" s="61" t="s">
        <v>39</v>
      </c>
      <c r="B31" s="139">
        <v>321</v>
      </c>
      <c r="C31" s="140">
        <v>458</v>
      </c>
      <c r="D31" s="141">
        <v>782</v>
      </c>
      <c r="E31" s="141">
        <v>1119</v>
      </c>
      <c r="F31" s="142">
        <v>1199</v>
      </c>
      <c r="G31" s="143">
        <v>685</v>
      </c>
      <c r="H31" s="143">
        <v>152</v>
      </c>
      <c r="I31" s="143">
        <v>43</v>
      </c>
      <c r="J31" s="143">
        <v>21</v>
      </c>
      <c r="K31" s="143">
        <v>0</v>
      </c>
      <c r="L31" s="144">
        <f t="shared" si="14"/>
        <v>4780</v>
      </c>
      <c r="M31" s="145">
        <f t="shared" si="12"/>
        <v>6.7149999999999999</v>
      </c>
      <c r="N31" s="146">
        <f t="shared" si="0"/>
        <v>9.5820000000000007</v>
      </c>
      <c r="O31" s="146">
        <f t="shared" si="1"/>
        <v>16.36</v>
      </c>
      <c r="P31" s="146">
        <f t="shared" si="2"/>
        <v>23.41</v>
      </c>
      <c r="Q31" s="147">
        <f t="shared" si="3"/>
        <v>25.084</v>
      </c>
      <c r="R31" s="146">
        <f t="shared" si="4"/>
        <v>14.331</v>
      </c>
      <c r="S31" s="146">
        <f t="shared" si="5"/>
        <v>3.18</v>
      </c>
      <c r="T31" s="146">
        <f t="shared" si="6"/>
        <v>0.9</v>
      </c>
      <c r="U31" s="146">
        <f t="shared" si="15"/>
        <v>0.439</v>
      </c>
      <c r="V31" s="138">
        <v>0</v>
      </c>
      <c r="X31" s="56" t="e">
        <f>ROUND(#REF!*B31,0)</f>
        <v>#REF!</v>
      </c>
      <c r="Y31" s="56" t="e">
        <f>ROUND(#REF!*C31,0)</f>
        <v>#REF!</v>
      </c>
      <c r="Z31" s="56" t="e">
        <f>ROUND(#REF!*D31,0)</f>
        <v>#REF!</v>
      </c>
      <c r="AA31" s="56" t="e">
        <f>ROUND(#REF!*E31,0)</f>
        <v>#REF!</v>
      </c>
      <c r="AB31" s="56" t="e">
        <f>ROUND(#REF!*F31,0)</f>
        <v>#REF!</v>
      </c>
      <c r="AC31" s="56" t="e">
        <f>ROUND(#REF!*G31,0)</f>
        <v>#REF!</v>
      </c>
      <c r="AD31" s="56" t="e">
        <f>ROUND(#REF!*H31,0)</f>
        <v>#REF!</v>
      </c>
      <c r="AE31" s="56" t="e">
        <f>ROUND(#REF!*I31,0)</f>
        <v>#REF!</v>
      </c>
      <c r="AF31" s="56" t="e">
        <f>ROUND(#REF!*J31,0)</f>
        <v>#REF!</v>
      </c>
      <c r="AG31" s="56" t="e">
        <f>ROUND(#REF!*K31,0)</f>
        <v>#REF!</v>
      </c>
      <c r="AH31" s="56" t="e">
        <f t="shared" si="9"/>
        <v>#REF!</v>
      </c>
      <c r="AI31" s="57" t="e">
        <f t="shared" si="10"/>
        <v>#REF!</v>
      </c>
      <c r="AJ31" s="58" t="e">
        <f t="shared" si="13"/>
        <v>#REF!</v>
      </c>
    </row>
    <row r="32" spans="1:36" ht="30" customHeight="1" x14ac:dyDescent="0.2">
      <c r="A32" s="40" t="s">
        <v>40</v>
      </c>
      <c r="B32" s="149">
        <v>266</v>
      </c>
      <c r="C32" s="150">
        <v>488</v>
      </c>
      <c r="D32" s="122">
        <v>661</v>
      </c>
      <c r="E32" s="122">
        <v>810</v>
      </c>
      <c r="F32" s="153">
        <v>388</v>
      </c>
      <c r="G32" s="151">
        <v>471</v>
      </c>
      <c r="H32" s="151">
        <v>122</v>
      </c>
      <c r="I32" s="151">
        <v>50</v>
      </c>
      <c r="J32" s="151">
        <v>19</v>
      </c>
      <c r="K32" s="168"/>
      <c r="L32" s="155">
        <f t="shared" si="14"/>
        <v>3275</v>
      </c>
      <c r="M32" s="134">
        <f t="shared" si="12"/>
        <v>8.1219999999999999</v>
      </c>
      <c r="N32" s="124">
        <f t="shared" si="0"/>
        <v>14.901</v>
      </c>
      <c r="O32" s="124">
        <f t="shared" si="1"/>
        <v>20.183</v>
      </c>
      <c r="P32" s="124">
        <f t="shared" si="2"/>
        <v>24.733000000000001</v>
      </c>
      <c r="Q32" s="125">
        <f t="shared" si="3"/>
        <v>11.847</v>
      </c>
      <c r="R32" s="124">
        <f t="shared" si="4"/>
        <v>14.382</v>
      </c>
      <c r="S32" s="124">
        <f t="shared" si="5"/>
        <v>3.7250000000000001</v>
      </c>
      <c r="T32" s="124">
        <f t="shared" si="6"/>
        <v>1.5269999999999999</v>
      </c>
      <c r="U32" s="124">
        <f t="shared" si="15"/>
        <v>0.57999999999999996</v>
      </c>
      <c r="V32" s="170" t="str">
        <f t="shared" si="8"/>
        <v xml:space="preserve"> </v>
      </c>
      <c r="X32" s="56" t="e">
        <f>ROUND(#REF!*B32,0)</f>
        <v>#REF!</v>
      </c>
      <c r="Y32" s="56" t="e">
        <f>ROUND(#REF!*C32,0)</f>
        <v>#REF!</v>
      </c>
      <c r="Z32" s="56" t="e">
        <f>ROUND(#REF!*D32,0)</f>
        <v>#REF!</v>
      </c>
      <c r="AA32" s="56" t="e">
        <f>ROUND(#REF!*E32,0)</f>
        <v>#REF!</v>
      </c>
      <c r="AB32" s="56" t="e">
        <f>ROUND(#REF!*F32,0)</f>
        <v>#REF!</v>
      </c>
      <c r="AC32" s="56" t="e">
        <f>ROUND(#REF!*G32,0)</f>
        <v>#REF!</v>
      </c>
      <c r="AD32" s="56" t="e">
        <f>ROUND(#REF!*H32,0)</f>
        <v>#REF!</v>
      </c>
      <c r="AE32" s="56" t="e">
        <f>ROUND(#REF!*I32,0)</f>
        <v>#REF!</v>
      </c>
      <c r="AF32" s="56" t="e">
        <f>ROUND(#REF!*J32,0)</f>
        <v>#REF!</v>
      </c>
      <c r="AG32" s="56" t="e">
        <f>ROUND(#REF!*K32,0)</f>
        <v>#REF!</v>
      </c>
      <c r="AH32" s="56" t="e">
        <f t="shared" si="9"/>
        <v>#REF!</v>
      </c>
      <c r="AI32" s="57" t="e">
        <f t="shared" si="10"/>
        <v>#REF!</v>
      </c>
      <c r="AJ32" s="58" t="e">
        <f t="shared" si="13"/>
        <v>#REF!</v>
      </c>
    </row>
    <row r="33" spans="1:36" ht="30" customHeight="1" x14ac:dyDescent="0.2">
      <c r="A33" s="50" t="s">
        <v>41</v>
      </c>
      <c r="B33" s="127">
        <v>575</v>
      </c>
      <c r="C33" s="128">
        <v>688</v>
      </c>
      <c r="D33" s="130">
        <v>919</v>
      </c>
      <c r="E33" s="130">
        <v>1541</v>
      </c>
      <c r="F33" s="131">
        <v>709</v>
      </c>
      <c r="G33" s="129">
        <v>314</v>
      </c>
      <c r="H33" s="129">
        <v>147</v>
      </c>
      <c r="I33" s="129">
        <v>123</v>
      </c>
      <c r="J33" s="129">
        <v>20</v>
      </c>
      <c r="K33" s="129">
        <v>2</v>
      </c>
      <c r="L33" s="133">
        <f t="shared" si="14"/>
        <v>5038</v>
      </c>
      <c r="M33" s="134">
        <f t="shared" si="12"/>
        <v>11.413</v>
      </c>
      <c r="N33" s="135">
        <f t="shared" si="0"/>
        <v>13.656000000000001</v>
      </c>
      <c r="O33" s="135">
        <f t="shared" si="1"/>
        <v>18.241</v>
      </c>
      <c r="P33" s="135">
        <f t="shared" si="2"/>
        <v>30.588000000000001</v>
      </c>
      <c r="Q33" s="136">
        <f t="shared" si="3"/>
        <v>14.073</v>
      </c>
      <c r="R33" s="135">
        <f t="shared" si="4"/>
        <v>6.2329999999999997</v>
      </c>
      <c r="S33" s="135">
        <f t="shared" si="5"/>
        <v>2.9180000000000001</v>
      </c>
      <c r="T33" s="135">
        <f t="shared" si="6"/>
        <v>2.4409999999999998</v>
      </c>
      <c r="U33" s="135">
        <f t="shared" si="15"/>
        <v>0.39700000000000002</v>
      </c>
      <c r="V33" s="138">
        <f t="shared" si="8"/>
        <v>0.04</v>
      </c>
      <c r="X33" s="56" t="e">
        <f>ROUND(#REF!*B33,0)</f>
        <v>#REF!</v>
      </c>
      <c r="Y33" s="56" t="e">
        <f>ROUND(#REF!*C33,0)</f>
        <v>#REF!</v>
      </c>
      <c r="Z33" s="56" t="e">
        <f>ROUND(#REF!*D33,0)</f>
        <v>#REF!</v>
      </c>
      <c r="AA33" s="56" t="e">
        <f>ROUND(#REF!*E33,0)</f>
        <v>#REF!</v>
      </c>
      <c r="AB33" s="56" t="e">
        <f>ROUND(#REF!*F33,0)</f>
        <v>#REF!</v>
      </c>
      <c r="AC33" s="56" t="e">
        <f>ROUND(#REF!*G33,0)</f>
        <v>#REF!</v>
      </c>
      <c r="AD33" s="56" t="e">
        <f>ROUND(#REF!*H33,0)</f>
        <v>#REF!</v>
      </c>
      <c r="AE33" s="56" t="e">
        <f>ROUND(#REF!*I33,0)</f>
        <v>#REF!</v>
      </c>
      <c r="AF33" s="56" t="e">
        <f>ROUND(#REF!*J33,0)</f>
        <v>#REF!</v>
      </c>
      <c r="AG33" s="56" t="e">
        <f>ROUND(#REF!*K33,0)</f>
        <v>#REF!</v>
      </c>
      <c r="AH33" s="56" t="e">
        <f t="shared" si="9"/>
        <v>#REF!</v>
      </c>
      <c r="AI33" s="57" t="e">
        <f t="shared" si="10"/>
        <v>#REF!</v>
      </c>
      <c r="AJ33" s="58" t="e">
        <f t="shared" si="13"/>
        <v>#REF!</v>
      </c>
    </row>
    <row r="34" spans="1:36" ht="30" customHeight="1" x14ac:dyDescent="0.2">
      <c r="A34" s="50" t="s">
        <v>42</v>
      </c>
      <c r="B34" s="127">
        <v>2148</v>
      </c>
      <c r="C34" s="128">
        <v>3184</v>
      </c>
      <c r="D34" s="130">
        <v>3028</v>
      </c>
      <c r="E34" s="130">
        <v>1298</v>
      </c>
      <c r="F34" s="131">
        <v>299</v>
      </c>
      <c r="G34" s="129">
        <v>165</v>
      </c>
      <c r="H34" s="129">
        <v>117</v>
      </c>
      <c r="I34" s="129">
        <v>46</v>
      </c>
      <c r="J34" s="162"/>
      <c r="K34" s="132"/>
      <c r="L34" s="133">
        <f t="shared" si="14"/>
        <v>10285</v>
      </c>
      <c r="M34" s="134">
        <f t="shared" si="12"/>
        <v>20.885000000000002</v>
      </c>
      <c r="N34" s="135">
        <f t="shared" si="0"/>
        <v>30.957999999999998</v>
      </c>
      <c r="O34" s="135">
        <f t="shared" si="1"/>
        <v>29.440999999999999</v>
      </c>
      <c r="P34" s="135">
        <f t="shared" si="2"/>
        <v>12.62</v>
      </c>
      <c r="Q34" s="136">
        <f t="shared" si="3"/>
        <v>2.907</v>
      </c>
      <c r="R34" s="135">
        <f t="shared" si="4"/>
        <v>1.6040000000000001</v>
      </c>
      <c r="S34" s="135">
        <f t="shared" si="5"/>
        <v>1.1379999999999999</v>
      </c>
      <c r="T34" s="135">
        <f t="shared" si="6"/>
        <v>0.44700000000000001</v>
      </c>
      <c r="U34" s="163" t="str">
        <f t="shared" si="15"/>
        <v xml:space="preserve"> </v>
      </c>
      <c r="V34" s="137" t="str">
        <f t="shared" si="8"/>
        <v xml:space="preserve"> </v>
      </c>
      <c r="X34" s="56" t="e">
        <f>ROUND(#REF!*B34,0)</f>
        <v>#REF!</v>
      </c>
      <c r="Y34" s="56" t="e">
        <f>ROUND(#REF!*C34,0)</f>
        <v>#REF!</v>
      </c>
      <c r="Z34" s="56" t="e">
        <f>ROUND(#REF!*D34,0)</f>
        <v>#REF!</v>
      </c>
      <c r="AA34" s="56" t="e">
        <f>ROUND(#REF!*E34,0)</f>
        <v>#REF!</v>
      </c>
      <c r="AB34" s="56" t="e">
        <f>ROUND(#REF!*F34,0)</f>
        <v>#REF!</v>
      </c>
      <c r="AC34" s="56" t="e">
        <f>ROUND(#REF!*G34,0)</f>
        <v>#REF!</v>
      </c>
      <c r="AD34" s="56" t="e">
        <f>ROUND(#REF!*H34,0)</f>
        <v>#REF!</v>
      </c>
      <c r="AE34" s="56" t="e">
        <f>ROUND(#REF!*I34,0)</f>
        <v>#REF!</v>
      </c>
      <c r="AF34" s="56" t="e">
        <f>ROUND(#REF!*J34,0)</f>
        <v>#REF!</v>
      </c>
      <c r="AG34" s="56" t="e">
        <f>ROUND(#REF!*K34,0)</f>
        <v>#REF!</v>
      </c>
      <c r="AH34" s="56" t="e">
        <f t="shared" si="9"/>
        <v>#REF!</v>
      </c>
      <c r="AI34" s="57" t="e">
        <f t="shared" si="10"/>
        <v>#REF!</v>
      </c>
      <c r="AJ34" s="58" t="e">
        <f t="shared" si="13"/>
        <v>#REF!</v>
      </c>
    </row>
    <row r="35" spans="1:36" ht="30" customHeight="1" x14ac:dyDescent="0.2">
      <c r="A35" s="50" t="s">
        <v>43</v>
      </c>
      <c r="B35" s="127">
        <v>662</v>
      </c>
      <c r="C35" s="128">
        <v>695</v>
      </c>
      <c r="D35" s="130">
        <v>684</v>
      </c>
      <c r="E35" s="130">
        <v>2486</v>
      </c>
      <c r="F35" s="131">
        <v>1780</v>
      </c>
      <c r="G35" s="129">
        <v>766</v>
      </c>
      <c r="H35" s="129">
        <v>355</v>
      </c>
      <c r="I35" s="129">
        <v>132</v>
      </c>
      <c r="J35" s="129">
        <v>40</v>
      </c>
      <c r="K35" s="129">
        <v>2</v>
      </c>
      <c r="L35" s="133">
        <f t="shared" si="14"/>
        <v>7602</v>
      </c>
      <c r="M35" s="134">
        <f t="shared" si="12"/>
        <v>8.7080000000000002</v>
      </c>
      <c r="N35" s="135">
        <f t="shared" si="0"/>
        <v>9.1419999999999995</v>
      </c>
      <c r="O35" s="135">
        <f t="shared" si="1"/>
        <v>8.9979999999999993</v>
      </c>
      <c r="P35" s="135">
        <f t="shared" si="2"/>
        <v>32.701999999999998</v>
      </c>
      <c r="Q35" s="136">
        <f t="shared" si="3"/>
        <v>23.414999999999999</v>
      </c>
      <c r="R35" s="135">
        <f t="shared" si="4"/>
        <v>10.076000000000001</v>
      </c>
      <c r="S35" s="135">
        <f t="shared" si="5"/>
        <v>4.67</v>
      </c>
      <c r="T35" s="135">
        <f t="shared" si="6"/>
        <v>1.736</v>
      </c>
      <c r="U35" s="135">
        <f t="shared" si="15"/>
        <v>0.52600000000000002</v>
      </c>
      <c r="V35" s="138">
        <f t="shared" si="8"/>
        <v>2.5999999999999999E-2</v>
      </c>
      <c r="X35" s="56" t="e">
        <f>ROUND(#REF!*B35,0)</f>
        <v>#REF!</v>
      </c>
      <c r="Y35" s="56" t="e">
        <f>ROUND(#REF!*C35,0)</f>
        <v>#REF!</v>
      </c>
      <c r="Z35" s="56" t="e">
        <f>ROUND(#REF!*D35,0)</f>
        <v>#REF!</v>
      </c>
      <c r="AA35" s="56" t="e">
        <f>ROUND(#REF!*E35,0)</f>
        <v>#REF!</v>
      </c>
      <c r="AB35" s="56" t="e">
        <f>ROUND(#REF!*F35,0)</f>
        <v>#REF!</v>
      </c>
      <c r="AC35" s="56" t="e">
        <f>ROUND(#REF!*G35,0)</f>
        <v>#REF!</v>
      </c>
      <c r="AD35" s="56" t="e">
        <f>ROUND(#REF!*H35,0)</f>
        <v>#REF!</v>
      </c>
      <c r="AE35" s="56" t="e">
        <f>ROUND(#REF!*I35,0)</f>
        <v>#REF!</v>
      </c>
      <c r="AF35" s="56" t="e">
        <f>ROUND(#REF!*J35,0)</f>
        <v>#REF!</v>
      </c>
      <c r="AG35" s="56" t="e">
        <f>ROUND(#REF!*K35,0)</f>
        <v>#REF!</v>
      </c>
      <c r="AH35" s="56" t="e">
        <f t="shared" si="9"/>
        <v>#REF!</v>
      </c>
      <c r="AI35" s="57" t="e">
        <f t="shared" si="10"/>
        <v>#REF!</v>
      </c>
      <c r="AJ35" s="58" t="e">
        <f t="shared" si="13"/>
        <v>#REF!</v>
      </c>
    </row>
    <row r="36" spans="1:36" ht="30" customHeight="1" x14ac:dyDescent="0.2">
      <c r="A36" s="50" t="s">
        <v>44</v>
      </c>
      <c r="B36" s="127">
        <v>333</v>
      </c>
      <c r="C36" s="128">
        <v>407</v>
      </c>
      <c r="D36" s="130">
        <v>481</v>
      </c>
      <c r="E36" s="130">
        <v>1403</v>
      </c>
      <c r="F36" s="131">
        <v>418</v>
      </c>
      <c r="G36" s="129">
        <v>176</v>
      </c>
      <c r="H36" s="129">
        <v>85</v>
      </c>
      <c r="I36" s="129">
        <v>29</v>
      </c>
      <c r="J36" s="129">
        <v>22</v>
      </c>
      <c r="K36" s="132"/>
      <c r="L36" s="133">
        <f t="shared" si="14"/>
        <v>3354</v>
      </c>
      <c r="M36" s="134">
        <f t="shared" si="12"/>
        <v>9.9280000000000008</v>
      </c>
      <c r="N36" s="135">
        <f t="shared" si="0"/>
        <v>12.135</v>
      </c>
      <c r="O36" s="135">
        <f t="shared" si="1"/>
        <v>14.340999999999999</v>
      </c>
      <c r="P36" s="135">
        <f t="shared" si="2"/>
        <v>41.831000000000003</v>
      </c>
      <c r="Q36" s="136">
        <f t="shared" si="3"/>
        <v>12.462999999999999</v>
      </c>
      <c r="R36" s="135">
        <f t="shared" si="4"/>
        <v>5.2469999999999999</v>
      </c>
      <c r="S36" s="135">
        <f t="shared" si="5"/>
        <v>2.5339999999999998</v>
      </c>
      <c r="T36" s="135">
        <f t="shared" si="6"/>
        <v>0.86499999999999999</v>
      </c>
      <c r="U36" s="135">
        <f t="shared" si="15"/>
        <v>0.65600000000000003</v>
      </c>
      <c r="V36" s="137" t="str">
        <f t="shared" si="8"/>
        <v xml:space="preserve"> </v>
      </c>
      <c r="X36" s="56" t="e">
        <f>ROUND(#REF!*B36,0)</f>
        <v>#REF!</v>
      </c>
      <c r="Y36" s="56" t="e">
        <f>ROUND(#REF!*C36,0)</f>
        <v>#REF!</v>
      </c>
      <c r="Z36" s="56" t="e">
        <f>ROUND(#REF!*D36,0)</f>
        <v>#REF!</v>
      </c>
      <c r="AA36" s="56" t="e">
        <f>ROUND(#REF!*E36,0)</f>
        <v>#REF!</v>
      </c>
      <c r="AB36" s="56" t="e">
        <f>ROUND(#REF!*F36,0)</f>
        <v>#REF!</v>
      </c>
      <c r="AC36" s="56" t="e">
        <f>ROUND(#REF!*G36,0)</f>
        <v>#REF!</v>
      </c>
      <c r="AD36" s="56" t="e">
        <f>ROUND(#REF!*H36,0)</f>
        <v>#REF!</v>
      </c>
      <c r="AE36" s="56" t="e">
        <f>ROUND(#REF!*I36,0)</f>
        <v>#REF!</v>
      </c>
      <c r="AF36" s="56" t="e">
        <f>ROUND(#REF!*J36,0)</f>
        <v>#REF!</v>
      </c>
      <c r="AG36" s="56" t="e">
        <f>ROUND(#REF!*K36,0)</f>
        <v>#REF!</v>
      </c>
      <c r="AH36" s="56" t="e">
        <f t="shared" si="9"/>
        <v>#REF!</v>
      </c>
      <c r="AI36" s="57" t="e">
        <f t="shared" si="10"/>
        <v>#REF!</v>
      </c>
      <c r="AJ36" s="58" t="e">
        <f t="shared" si="13"/>
        <v>#REF!</v>
      </c>
    </row>
    <row r="37" spans="1:36" ht="30" customHeight="1" thickBot="1" x14ac:dyDescent="0.25">
      <c r="A37" s="61" t="s">
        <v>45</v>
      </c>
      <c r="B37" s="139">
        <v>308</v>
      </c>
      <c r="C37" s="140">
        <v>351</v>
      </c>
      <c r="D37" s="143">
        <v>859</v>
      </c>
      <c r="E37" s="141">
        <v>959</v>
      </c>
      <c r="F37" s="142">
        <v>1068</v>
      </c>
      <c r="G37" s="143">
        <v>398</v>
      </c>
      <c r="H37" s="143">
        <v>97</v>
      </c>
      <c r="I37" s="143">
        <v>40</v>
      </c>
      <c r="J37" s="143">
        <v>27</v>
      </c>
      <c r="K37" s="166"/>
      <c r="L37" s="144">
        <f t="shared" si="14"/>
        <v>4107</v>
      </c>
      <c r="M37" s="145">
        <f t="shared" si="12"/>
        <v>7.4989999999999997</v>
      </c>
      <c r="N37" s="146">
        <f t="shared" si="0"/>
        <v>8.5459999999999994</v>
      </c>
      <c r="O37" s="146">
        <f t="shared" si="1"/>
        <v>20.916</v>
      </c>
      <c r="P37" s="146">
        <f t="shared" si="2"/>
        <v>23.35</v>
      </c>
      <c r="Q37" s="147">
        <f t="shared" si="3"/>
        <v>26.004000000000001</v>
      </c>
      <c r="R37" s="146">
        <f t="shared" si="4"/>
        <v>9.6910000000000007</v>
      </c>
      <c r="S37" s="146">
        <f t="shared" si="5"/>
        <v>2.3620000000000001</v>
      </c>
      <c r="T37" s="146">
        <f t="shared" si="6"/>
        <v>0.97399999999999998</v>
      </c>
      <c r="U37" s="146">
        <f t="shared" si="15"/>
        <v>0.65700000000000003</v>
      </c>
      <c r="V37" s="167" t="str">
        <f t="shared" si="8"/>
        <v xml:space="preserve"> </v>
      </c>
      <c r="X37" s="56" t="e">
        <f>ROUND(#REF!*B37,0)</f>
        <v>#REF!</v>
      </c>
      <c r="Y37" s="56" t="e">
        <f>ROUND(#REF!*C37,0)</f>
        <v>#REF!</v>
      </c>
      <c r="Z37" s="56" t="e">
        <f>ROUND(#REF!*D37,0)</f>
        <v>#REF!</v>
      </c>
      <c r="AA37" s="56" t="e">
        <f>ROUND(#REF!*E37,0)</f>
        <v>#REF!</v>
      </c>
      <c r="AB37" s="56" t="e">
        <f>ROUND(#REF!*F37,0)</f>
        <v>#REF!</v>
      </c>
      <c r="AC37" s="56" t="e">
        <f>ROUND(#REF!*G37,0)</f>
        <v>#REF!</v>
      </c>
      <c r="AD37" s="56" t="e">
        <f>ROUND(#REF!*H37,0)</f>
        <v>#REF!</v>
      </c>
      <c r="AE37" s="56" t="e">
        <f>ROUND(#REF!*I37,0)</f>
        <v>#REF!</v>
      </c>
      <c r="AF37" s="56" t="e">
        <f>ROUND(#REF!*J37,0)</f>
        <v>#REF!</v>
      </c>
      <c r="AG37" s="56" t="e">
        <f>ROUND(#REF!*K37,0)</f>
        <v>#REF!</v>
      </c>
      <c r="AH37" s="56" t="e">
        <f t="shared" si="9"/>
        <v>#REF!</v>
      </c>
      <c r="AI37" s="57" t="e">
        <f t="shared" si="10"/>
        <v>#REF!</v>
      </c>
      <c r="AJ37" s="58" t="e">
        <f t="shared" si="13"/>
        <v>#REF!</v>
      </c>
    </row>
    <row r="38" spans="1:36" ht="30" customHeight="1" x14ac:dyDescent="0.2">
      <c r="A38" s="40" t="s">
        <v>46</v>
      </c>
      <c r="B38" s="149">
        <v>259</v>
      </c>
      <c r="C38" s="150">
        <v>669</v>
      </c>
      <c r="D38" s="122">
        <v>839</v>
      </c>
      <c r="E38" s="150">
        <v>212</v>
      </c>
      <c r="F38" s="122">
        <v>441</v>
      </c>
      <c r="G38" s="152">
        <v>290</v>
      </c>
      <c r="H38" s="150">
        <v>39</v>
      </c>
      <c r="I38" s="151">
        <v>45</v>
      </c>
      <c r="J38" s="151">
        <v>16</v>
      </c>
      <c r="K38" s="154"/>
      <c r="L38" s="155">
        <f t="shared" si="14"/>
        <v>2810</v>
      </c>
      <c r="M38" s="134">
        <f t="shared" si="12"/>
        <v>9.2170000000000005</v>
      </c>
      <c r="N38" s="124">
        <f t="shared" si="0"/>
        <v>23.808</v>
      </c>
      <c r="O38" s="124">
        <f t="shared" si="1"/>
        <v>29.858000000000001</v>
      </c>
      <c r="P38" s="124">
        <f t="shared" si="2"/>
        <v>7.5439999999999996</v>
      </c>
      <c r="Q38" s="125">
        <f t="shared" si="3"/>
        <v>15.694000000000001</v>
      </c>
      <c r="R38" s="124">
        <f t="shared" si="4"/>
        <v>10.32</v>
      </c>
      <c r="S38" s="124">
        <f t="shared" si="5"/>
        <v>1.3879999999999999</v>
      </c>
      <c r="T38" s="124">
        <f t="shared" si="6"/>
        <v>1.601</v>
      </c>
      <c r="U38" s="124">
        <f t="shared" si="15"/>
        <v>0.56899999999999995</v>
      </c>
      <c r="V38" s="170" t="str">
        <f t="shared" si="8"/>
        <v xml:space="preserve"> </v>
      </c>
      <c r="X38" s="56" t="e">
        <f>ROUND(#REF!*B38,0)</f>
        <v>#REF!</v>
      </c>
      <c r="Y38" s="56" t="e">
        <f>ROUND(#REF!*C38,0)</f>
        <v>#REF!</v>
      </c>
      <c r="Z38" s="56" t="e">
        <f>ROUND(#REF!*D38,0)</f>
        <v>#REF!</v>
      </c>
      <c r="AA38" s="56" t="e">
        <f>ROUND(#REF!*E38,0)</f>
        <v>#REF!</v>
      </c>
      <c r="AB38" s="56" t="e">
        <f>ROUND(#REF!*F38,0)</f>
        <v>#REF!</v>
      </c>
      <c r="AC38" s="56" t="e">
        <f>ROUND(#REF!*G38,0)</f>
        <v>#REF!</v>
      </c>
      <c r="AD38" s="56" t="e">
        <f>ROUND(#REF!*H38,0)</f>
        <v>#REF!</v>
      </c>
      <c r="AE38" s="56" t="e">
        <f>ROUND(#REF!*I38,0)</f>
        <v>#REF!</v>
      </c>
      <c r="AF38" s="56" t="e">
        <f>ROUND(#REF!*J38,0)</f>
        <v>#REF!</v>
      </c>
      <c r="AG38" s="56" t="e">
        <f>ROUND(#REF!*K38,0)</f>
        <v>#REF!</v>
      </c>
      <c r="AH38" s="56" t="e">
        <f t="shared" si="9"/>
        <v>#REF!</v>
      </c>
      <c r="AI38" s="57" t="e">
        <f t="shared" si="10"/>
        <v>#REF!</v>
      </c>
      <c r="AJ38" s="58" t="e">
        <f t="shared" si="13"/>
        <v>#REF!</v>
      </c>
    </row>
    <row r="39" spans="1:36" ht="30" customHeight="1" x14ac:dyDescent="0.2">
      <c r="A39" s="50" t="s">
        <v>47</v>
      </c>
      <c r="B39" s="127">
        <v>392</v>
      </c>
      <c r="C39" s="128">
        <v>322</v>
      </c>
      <c r="D39" s="130">
        <v>687</v>
      </c>
      <c r="E39" s="130">
        <v>959</v>
      </c>
      <c r="F39" s="131">
        <v>806</v>
      </c>
      <c r="G39" s="130">
        <v>438</v>
      </c>
      <c r="H39" s="128">
        <v>27</v>
      </c>
      <c r="I39" s="129">
        <v>39</v>
      </c>
      <c r="J39" s="129">
        <v>22</v>
      </c>
      <c r="K39" s="132"/>
      <c r="L39" s="133">
        <f t="shared" si="14"/>
        <v>3692</v>
      </c>
      <c r="M39" s="134">
        <f t="shared" si="12"/>
        <v>10.618</v>
      </c>
      <c r="N39" s="135">
        <f t="shared" si="0"/>
        <v>8.7219999999999995</v>
      </c>
      <c r="O39" s="135">
        <f t="shared" si="1"/>
        <v>18.608000000000001</v>
      </c>
      <c r="P39" s="135">
        <f t="shared" si="2"/>
        <v>25.975000000000001</v>
      </c>
      <c r="Q39" s="136">
        <f t="shared" si="3"/>
        <v>21.831</v>
      </c>
      <c r="R39" s="135">
        <f t="shared" si="4"/>
        <v>11.863</v>
      </c>
      <c r="S39" s="135">
        <f t="shared" si="5"/>
        <v>0.73099999999999998</v>
      </c>
      <c r="T39" s="135">
        <f t="shared" si="6"/>
        <v>1.056</v>
      </c>
      <c r="U39" s="135">
        <f t="shared" si="15"/>
        <v>0.59599999999999997</v>
      </c>
      <c r="V39" s="137" t="str">
        <f t="shared" si="8"/>
        <v xml:space="preserve"> </v>
      </c>
      <c r="X39" s="78" t="e">
        <f>ROUND(#REF!*B39,0)</f>
        <v>#REF!</v>
      </c>
      <c r="Y39" s="56" t="e">
        <f>ROUND(#REF!*C39,0)</f>
        <v>#REF!</v>
      </c>
      <c r="Z39" s="56" t="e">
        <f>ROUND(#REF!*D39,0)</f>
        <v>#REF!</v>
      </c>
      <c r="AA39" s="56" t="e">
        <f>ROUND(#REF!*E39,0)</f>
        <v>#REF!</v>
      </c>
      <c r="AB39" s="56" t="e">
        <f>ROUND(#REF!*F39,0)</f>
        <v>#REF!</v>
      </c>
      <c r="AC39" s="56" t="e">
        <f>ROUND(#REF!*G39,0)</f>
        <v>#REF!</v>
      </c>
      <c r="AD39" s="56" t="e">
        <f>ROUND(#REF!*H39,0)</f>
        <v>#REF!</v>
      </c>
      <c r="AE39" s="56" t="e">
        <f>ROUND(#REF!*I39,0)</f>
        <v>#REF!</v>
      </c>
      <c r="AF39" s="56" t="e">
        <f>ROUND(#REF!*J39,0)</f>
        <v>#REF!</v>
      </c>
      <c r="AG39" s="56" t="e">
        <f>ROUND(#REF!*K39,0)</f>
        <v>#REF!</v>
      </c>
      <c r="AH39" s="56" t="e">
        <f t="shared" si="9"/>
        <v>#REF!</v>
      </c>
      <c r="AI39" s="57" t="e">
        <f t="shared" si="10"/>
        <v>#REF!</v>
      </c>
      <c r="AJ39" s="58" t="e">
        <f t="shared" si="13"/>
        <v>#REF!</v>
      </c>
    </row>
    <row r="40" spans="1:36" ht="30" customHeight="1" x14ac:dyDescent="0.2">
      <c r="A40" s="50" t="s">
        <v>48</v>
      </c>
      <c r="B40" s="127">
        <v>520</v>
      </c>
      <c r="C40" s="128">
        <v>303</v>
      </c>
      <c r="D40" s="130">
        <v>1358</v>
      </c>
      <c r="E40" s="130">
        <v>674</v>
      </c>
      <c r="F40" s="131">
        <v>1168</v>
      </c>
      <c r="G40" s="129">
        <v>501</v>
      </c>
      <c r="H40" s="129">
        <v>95</v>
      </c>
      <c r="I40" s="129">
        <v>30</v>
      </c>
      <c r="J40" s="129">
        <v>22</v>
      </c>
      <c r="K40" s="132"/>
      <c r="L40" s="133">
        <f t="shared" si="14"/>
        <v>4671</v>
      </c>
      <c r="M40" s="134">
        <f t="shared" si="12"/>
        <v>11.132999999999999</v>
      </c>
      <c r="N40" s="135">
        <f t="shared" si="0"/>
        <v>6.4870000000000001</v>
      </c>
      <c r="O40" s="135">
        <f t="shared" si="1"/>
        <v>29.073</v>
      </c>
      <c r="P40" s="135">
        <f t="shared" si="2"/>
        <v>14.429</v>
      </c>
      <c r="Q40" s="136">
        <f t="shared" si="3"/>
        <v>25.004999999999999</v>
      </c>
      <c r="R40" s="135">
        <f t="shared" si="4"/>
        <v>10.726000000000001</v>
      </c>
      <c r="S40" s="135">
        <f t="shared" si="5"/>
        <v>2.0339999999999998</v>
      </c>
      <c r="T40" s="135">
        <f t="shared" si="6"/>
        <v>0.64200000000000002</v>
      </c>
      <c r="U40" s="135">
        <f t="shared" si="15"/>
        <v>0.47099999999999997</v>
      </c>
      <c r="V40" s="137" t="str">
        <f t="shared" si="8"/>
        <v xml:space="preserve"> </v>
      </c>
      <c r="X40" s="56" t="e">
        <f>ROUND(#REF!*B40,0)</f>
        <v>#REF!</v>
      </c>
      <c r="Y40" s="56" t="e">
        <f>ROUND(#REF!*C40,0)</f>
        <v>#REF!</v>
      </c>
      <c r="Z40" s="56" t="e">
        <f>ROUND(#REF!*D40,0)</f>
        <v>#REF!</v>
      </c>
      <c r="AA40" s="56" t="e">
        <f>ROUND(#REF!*E40,0)</f>
        <v>#REF!</v>
      </c>
      <c r="AB40" s="56" t="e">
        <f>ROUND(#REF!*F40,0)</f>
        <v>#REF!</v>
      </c>
      <c r="AC40" s="56" t="e">
        <f>ROUND(#REF!*G40,0)</f>
        <v>#REF!</v>
      </c>
      <c r="AD40" s="56" t="e">
        <f>ROUND(#REF!*H40,0)</f>
        <v>#REF!</v>
      </c>
      <c r="AE40" s="56" t="e">
        <f>ROUND(#REF!*I40,0)</f>
        <v>#REF!</v>
      </c>
      <c r="AF40" s="56" t="e">
        <f>ROUND(#REF!*J40,0)</f>
        <v>#REF!</v>
      </c>
      <c r="AG40" s="56" t="e">
        <f>ROUND(#REF!*K40,0)</f>
        <v>#REF!</v>
      </c>
      <c r="AH40" s="56" t="e">
        <f t="shared" si="9"/>
        <v>#REF!</v>
      </c>
      <c r="AI40" s="57" t="e">
        <f t="shared" si="10"/>
        <v>#REF!</v>
      </c>
      <c r="AJ40" s="58" t="e">
        <f t="shared" si="13"/>
        <v>#REF!</v>
      </c>
    </row>
    <row r="41" spans="1:36" ht="30" customHeight="1" x14ac:dyDescent="0.2">
      <c r="A41" s="50" t="s">
        <v>49</v>
      </c>
      <c r="B41" s="127">
        <v>822</v>
      </c>
      <c r="C41" s="128">
        <v>727</v>
      </c>
      <c r="D41" s="129">
        <v>3043</v>
      </c>
      <c r="E41" s="130">
        <v>611</v>
      </c>
      <c r="F41" s="131">
        <v>211</v>
      </c>
      <c r="G41" s="129">
        <v>62</v>
      </c>
      <c r="H41" s="129">
        <v>12</v>
      </c>
      <c r="I41" s="162"/>
      <c r="J41" s="162"/>
      <c r="K41" s="132"/>
      <c r="L41" s="133">
        <f t="shared" si="14"/>
        <v>5488</v>
      </c>
      <c r="M41" s="134">
        <f t="shared" si="12"/>
        <v>14.978</v>
      </c>
      <c r="N41" s="135">
        <f t="shared" si="0"/>
        <v>13.247</v>
      </c>
      <c r="O41" s="135">
        <f t="shared" si="1"/>
        <v>55.448</v>
      </c>
      <c r="P41" s="135">
        <f t="shared" si="2"/>
        <v>11.132999999999999</v>
      </c>
      <c r="Q41" s="136">
        <f t="shared" si="3"/>
        <v>3.8450000000000002</v>
      </c>
      <c r="R41" s="135">
        <f t="shared" si="4"/>
        <v>1.1299999999999999</v>
      </c>
      <c r="S41" s="135">
        <f t="shared" si="5"/>
        <v>0.219</v>
      </c>
      <c r="T41" s="163" t="str">
        <f t="shared" si="6"/>
        <v xml:space="preserve"> </v>
      </c>
      <c r="U41" s="163" t="str">
        <f t="shared" si="15"/>
        <v xml:space="preserve"> </v>
      </c>
      <c r="V41" s="137" t="str">
        <f t="shared" si="8"/>
        <v xml:space="preserve"> </v>
      </c>
      <c r="X41" s="78" t="e">
        <f>ROUND(#REF!*B41,0)</f>
        <v>#REF!</v>
      </c>
      <c r="Y41" s="56" t="e">
        <f>ROUND(#REF!*C41,0)</f>
        <v>#REF!</v>
      </c>
      <c r="Z41" s="56" t="e">
        <f>ROUND(#REF!*D41,0)</f>
        <v>#REF!</v>
      </c>
      <c r="AA41" s="56" t="e">
        <f>ROUND(#REF!*E41,0)</f>
        <v>#REF!</v>
      </c>
      <c r="AB41" s="56" t="e">
        <f>ROUND(#REF!*F41,0)</f>
        <v>#REF!</v>
      </c>
      <c r="AC41" s="56" t="e">
        <f>ROUND(#REF!*G41,0)</f>
        <v>#REF!</v>
      </c>
      <c r="AD41" s="56" t="e">
        <f>ROUND(#REF!*H41,0)</f>
        <v>#REF!</v>
      </c>
      <c r="AE41" s="56" t="e">
        <f>ROUND(#REF!*I41,0)</f>
        <v>#REF!</v>
      </c>
      <c r="AF41" s="56" t="e">
        <f>ROUND(#REF!*J41,0)</f>
        <v>#REF!</v>
      </c>
      <c r="AG41" s="56" t="e">
        <f>ROUND(#REF!*K41,0)</f>
        <v>#REF!</v>
      </c>
      <c r="AH41" s="56" t="e">
        <f t="shared" si="9"/>
        <v>#REF!</v>
      </c>
      <c r="AI41" s="57" t="e">
        <f t="shared" si="10"/>
        <v>#REF!</v>
      </c>
      <c r="AJ41" s="58" t="e">
        <f t="shared" si="13"/>
        <v>#REF!</v>
      </c>
    </row>
    <row r="42" spans="1:36" ht="30" customHeight="1" thickBot="1" x14ac:dyDescent="0.25">
      <c r="A42" s="61" t="s">
        <v>50</v>
      </c>
      <c r="B42" s="139">
        <v>376</v>
      </c>
      <c r="C42" s="140">
        <v>418</v>
      </c>
      <c r="D42" s="143">
        <v>1073</v>
      </c>
      <c r="E42" s="141">
        <v>840</v>
      </c>
      <c r="F42" s="142">
        <v>606</v>
      </c>
      <c r="G42" s="143">
        <v>773</v>
      </c>
      <c r="H42" s="143">
        <v>79</v>
      </c>
      <c r="I42" s="143">
        <v>12</v>
      </c>
      <c r="J42" s="143">
        <v>13</v>
      </c>
      <c r="K42" s="166"/>
      <c r="L42" s="144">
        <f t="shared" si="14"/>
        <v>4190</v>
      </c>
      <c r="M42" s="145">
        <f t="shared" si="12"/>
        <v>8.9740000000000002</v>
      </c>
      <c r="N42" s="146">
        <f t="shared" si="0"/>
        <v>9.9760000000000009</v>
      </c>
      <c r="O42" s="146">
        <f t="shared" si="1"/>
        <v>25.609000000000002</v>
      </c>
      <c r="P42" s="146">
        <f t="shared" si="2"/>
        <v>20.047999999999998</v>
      </c>
      <c r="Q42" s="147">
        <f t="shared" si="3"/>
        <v>14.462999999999999</v>
      </c>
      <c r="R42" s="146">
        <f t="shared" si="4"/>
        <v>18.449000000000002</v>
      </c>
      <c r="S42" s="146">
        <f t="shared" si="5"/>
        <v>1.885</v>
      </c>
      <c r="T42" s="146">
        <f t="shared" si="6"/>
        <v>0.28599999999999998</v>
      </c>
      <c r="U42" s="146">
        <f t="shared" si="15"/>
        <v>0.31</v>
      </c>
      <c r="V42" s="167" t="str">
        <f t="shared" si="8"/>
        <v xml:space="preserve"> </v>
      </c>
      <c r="X42" s="78" t="e">
        <f>ROUND(#REF!*B42,0)</f>
        <v>#REF!</v>
      </c>
      <c r="Y42" s="56" t="e">
        <f>ROUND(#REF!*C42,0)</f>
        <v>#REF!</v>
      </c>
      <c r="Z42" s="56" t="e">
        <f>ROUND(#REF!*D42,0)</f>
        <v>#REF!</v>
      </c>
      <c r="AA42" s="56" t="e">
        <f>ROUND(#REF!*E42,0)</f>
        <v>#REF!</v>
      </c>
      <c r="AB42" s="56" t="e">
        <f>ROUND(#REF!*F42,0)</f>
        <v>#REF!</v>
      </c>
      <c r="AC42" s="56" t="e">
        <f>ROUND(#REF!*G42,0)</f>
        <v>#REF!</v>
      </c>
      <c r="AD42" s="56" t="e">
        <f>ROUND(#REF!*H42,0)</f>
        <v>#REF!</v>
      </c>
      <c r="AE42" s="56" t="e">
        <f>ROUND(#REF!*I42,0)</f>
        <v>#REF!</v>
      </c>
      <c r="AF42" s="56" t="e">
        <f>ROUND(#REF!*J42,0)</f>
        <v>#REF!</v>
      </c>
      <c r="AG42" s="56" t="e">
        <f>ROUND(#REF!*K42,0)</f>
        <v>#REF!</v>
      </c>
      <c r="AH42" s="56" t="e">
        <f t="shared" si="9"/>
        <v>#REF!</v>
      </c>
      <c r="AI42" s="57" t="e">
        <f t="shared" si="10"/>
        <v>#REF!</v>
      </c>
      <c r="AJ42" s="58" t="e">
        <f t="shared" si="13"/>
        <v>#REF!</v>
      </c>
    </row>
    <row r="43" spans="1:36" ht="30" customHeight="1" x14ac:dyDescent="0.2">
      <c r="A43" s="40" t="s">
        <v>51</v>
      </c>
      <c r="B43" s="149">
        <v>292</v>
      </c>
      <c r="C43" s="150">
        <v>306</v>
      </c>
      <c r="D43" s="151">
        <v>769</v>
      </c>
      <c r="E43" s="122">
        <v>847</v>
      </c>
      <c r="F43" s="153">
        <v>585</v>
      </c>
      <c r="G43" s="151">
        <v>500</v>
      </c>
      <c r="H43" s="151">
        <v>85</v>
      </c>
      <c r="I43" s="151">
        <v>49</v>
      </c>
      <c r="J43" s="151">
        <v>18</v>
      </c>
      <c r="K43" s="168"/>
      <c r="L43" s="155">
        <f t="shared" si="14"/>
        <v>3451</v>
      </c>
      <c r="M43" s="134">
        <f t="shared" si="12"/>
        <v>8.4610000000000003</v>
      </c>
      <c r="N43" s="124">
        <f t="shared" si="0"/>
        <v>8.8670000000000009</v>
      </c>
      <c r="O43" s="124">
        <f t="shared" si="1"/>
        <v>22.283000000000001</v>
      </c>
      <c r="P43" s="124">
        <f t="shared" si="2"/>
        <v>24.544</v>
      </c>
      <c r="Q43" s="125">
        <f t="shared" si="3"/>
        <v>16.952000000000002</v>
      </c>
      <c r="R43" s="124">
        <f t="shared" si="4"/>
        <v>14.489000000000001</v>
      </c>
      <c r="S43" s="124">
        <f t="shared" si="5"/>
        <v>2.4630000000000001</v>
      </c>
      <c r="T43" s="124">
        <f t="shared" si="6"/>
        <v>1.42</v>
      </c>
      <c r="U43" s="124">
        <f t="shared" si="15"/>
        <v>0.52200000000000002</v>
      </c>
      <c r="V43" s="170" t="str">
        <f t="shared" si="8"/>
        <v xml:space="preserve"> </v>
      </c>
      <c r="X43" s="78" t="e">
        <f>ROUND(#REF!*B43,0)</f>
        <v>#REF!</v>
      </c>
      <c r="Y43" s="56" t="e">
        <f>ROUND(#REF!*C43,0)</f>
        <v>#REF!</v>
      </c>
      <c r="Z43" s="56" t="e">
        <f>ROUND(#REF!*D43,0)</f>
        <v>#REF!</v>
      </c>
      <c r="AA43" s="56" t="e">
        <f>ROUND(#REF!*E43,0)</f>
        <v>#REF!</v>
      </c>
      <c r="AB43" s="56" t="e">
        <f>ROUND(#REF!*F43,0)</f>
        <v>#REF!</v>
      </c>
      <c r="AC43" s="56" t="e">
        <f>ROUND(#REF!*G43,0)</f>
        <v>#REF!</v>
      </c>
      <c r="AD43" s="56" t="e">
        <f>ROUND(#REF!*H43,0)</f>
        <v>#REF!</v>
      </c>
      <c r="AE43" s="56" t="e">
        <f>ROUND(#REF!*I43,0)</f>
        <v>#REF!</v>
      </c>
      <c r="AF43" s="56" t="e">
        <f>ROUND(#REF!*J43,0)</f>
        <v>#REF!</v>
      </c>
      <c r="AG43" s="56" t="e">
        <f>ROUND(#REF!*K43,0)</f>
        <v>#REF!</v>
      </c>
      <c r="AH43" s="56" t="e">
        <f t="shared" si="9"/>
        <v>#REF!</v>
      </c>
      <c r="AI43" s="57" t="e">
        <f t="shared" si="10"/>
        <v>#REF!</v>
      </c>
      <c r="AJ43" s="58" t="e">
        <f t="shared" si="13"/>
        <v>#REF!</v>
      </c>
    </row>
    <row r="44" spans="1:36" ht="30" customHeight="1" x14ac:dyDescent="0.2">
      <c r="A44" s="50" t="s">
        <v>52</v>
      </c>
      <c r="B44" s="127">
        <v>415</v>
      </c>
      <c r="C44" s="128">
        <v>244</v>
      </c>
      <c r="D44" s="129">
        <v>780</v>
      </c>
      <c r="E44" s="130">
        <v>849</v>
      </c>
      <c r="F44" s="131">
        <v>579</v>
      </c>
      <c r="G44" s="129">
        <v>138</v>
      </c>
      <c r="H44" s="129">
        <v>111</v>
      </c>
      <c r="I44" s="129">
        <v>36</v>
      </c>
      <c r="J44" s="129">
        <v>24</v>
      </c>
      <c r="K44" s="132"/>
      <c r="L44" s="133">
        <f t="shared" si="14"/>
        <v>3176</v>
      </c>
      <c r="M44" s="134">
        <f t="shared" si="12"/>
        <v>13.067</v>
      </c>
      <c r="N44" s="135">
        <f t="shared" si="0"/>
        <v>7.6829999999999998</v>
      </c>
      <c r="O44" s="135">
        <f t="shared" si="1"/>
        <v>24.559000000000001</v>
      </c>
      <c r="P44" s="135">
        <f t="shared" si="2"/>
        <v>26.731999999999999</v>
      </c>
      <c r="Q44" s="136">
        <f t="shared" si="3"/>
        <v>18.23</v>
      </c>
      <c r="R44" s="135">
        <f t="shared" si="4"/>
        <v>4.3449999999999998</v>
      </c>
      <c r="S44" s="135">
        <f t="shared" si="5"/>
        <v>3.4950000000000001</v>
      </c>
      <c r="T44" s="135">
        <f t="shared" si="6"/>
        <v>1.1339999999999999</v>
      </c>
      <c r="U44" s="135">
        <f t="shared" si="15"/>
        <v>0.75600000000000001</v>
      </c>
      <c r="V44" s="137" t="str">
        <f t="shared" si="8"/>
        <v xml:space="preserve"> </v>
      </c>
      <c r="X44" s="78" t="e">
        <f>ROUND(#REF!*B44,0)</f>
        <v>#REF!</v>
      </c>
      <c r="Y44" s="56" t="e">
        <f>ROUND(#REF!*C44,0)</f>
        <v>#REF!</v>
      </c>
      <c r="Z44" s="56" t="e">
        <f>ROUND(#REF!*D44,0)</f>
        <v>#REF!</v>
      </c>
      <c r="AA44" s="56" t="e">
        <f>ROUND(#REF!*E44,0)</f>
        <v>#REF!</v>
      </c>
      <c r="AB44" s="56" t="e">
        <f>ROUND(#REF!*F44,0)</f>
        <v>#REF!</v>
      </c>
      <c r="AC44" s="56" t="e">
        <f>ROUND(#REF!*G44,0)</f>
        <v>#REF!</v>
      </c>
      <c r="AD44" s="56" t="e">
        <f>ROUND(#REF!*H44,0)</f>
        <v>#REF!</v>
      </c>
      <c r="AE44" s="56" t="e">
        <f>ROUND(#REF!*I44,0)</f>
        <v>#REF!</v>
      </c>
      <c r="AF44" s="56" t="e">
        <f>ROUND(#REF!*J44,0)</f>
        <v>#REF!</v>
      </c>
      <c r="AG44" s="56" t="e">
        <f>ROUND(#REF!*K44,0)</f>
        <v>#REF!</v>
      </c>
      <c r="AH44" s="56" t="e">
        <f t="shared" si="9"/>
        <v>#REF!</v>
      </c>
      <c r="AI44" s="57" t="e">
        <f t="shared" si="10"/>
        <v>#REF!</v>
      </c>
      <c r="AJ44" s="58" t="e">
        <f t="shared" si="13"/>
        <v>#REF!</v>
      </c>
    </row>
    <row r="45" spans="1:36" ht="30" customHeight="1" x14ac:dyDescent="0.2">
      <c r="A45" s="50" t="s">
        <v>53</v>
      </c>
      <c r="B45" s="127">
        <v>347</v>
      </c>
      <c r="C45" s="128">
        <v>320</v>
      </c>
      <c r="D45" s="130">
        <v>629</v>
      </c>
      <c r="E45" s="130">
        <v>1626</v>
      </c>
      <c r="F45" s="131">
        <v>613</v>
      </c>
      <c r="G45" s="129">
        <v>203</v>
      </c>
      <c r="H45" s="129">
        <v>125</v>
      </c>
      <c r="I45" s="129">
        <v>59</v>
      </c>
      <c r="J45" s="129">
        <v>18</v>
      </c>
      <c r="K45" s="132"/>
      <c r="L45" s="133">
        <f t="shared" si="14"/>
        <v>3940</v>
      </c>
      <c r="M45" s="134">
        <f t="shared" si="12"/>
        <v>8.8070000000000004</v>
      </c>
      <c r="N45" s="135">
        <f t="shared" si="0"/>
        <v>8.1219999999999999</v>
      </c>
      <c r="O45" s="135">
        <f t="shared" si="1"/>
        <v>15.964</v>
      </c>
      <c r="P45" s="135">
        <f t="shared" si="2"/>
        <v>41.268999999999998</v>
      </c>
      <c r="Q45" s="136">
        <f t="shared" si="3"/>
        <v>15.558</v>
      </c>
      <c r="R45" s="135">
        <f t="shared" si="4"/>
        <v>5.1520000000000001</v>
      </c>
      <c r="S45" s="135">
        <f t="shared" si="5"/>
        <v>3.173</v>
      </c>
      <c r="T45" s="135">
        <f t="shared" si="6"/>
        <v>1.4970000000000001</v>
      </c>
      <c r="U45" s="135">
        <f t="shared" si="15"/>
        <v>0.45700000000000002</v>
      </c>
      <c r="V45" s="137" t="str">
        <f t="shared" si="8"/>
        <v xml:space="preserve"> </v>
      </c>
      <c r="X45" s="56" t="e">
        <f>ROUND(#REF!*B45,0)</f>
        <v>#REF!</v>
      </c>
      <c r="Y45" s="56" t="e">
        <f>ROUND(#REF!*C45,0)</f>
        <v>#REF!</v>
      </c>
      <c r="Z45" s="56" t="e">
        <f>ROUND(#REF!*D45,0)</f>
        <v>#REF!</v>
      </c>
      <c r="AA45" s="56" t="e">
        <f>ROUND(#REF!*E45,0)</f>
        <v>#REF!</v>
      </c>
      <c r="AB45" s="56" t="e">
        <f>ROUND(#REF!*F45,0)</f>
        <v>#REF!</v>
      </c>
      <c r="AC45" s="56" t="e">
        <f>ROUND(#REF!*G45,0)</f>
        <v>#REF!</v>
      </c>
      <c r="AD45" s="56" t="e">
        <f>ROUND(#REF!*H45,0)</f>
        <v>#REF!</v>
      </c>
      <c r="AE45" s="56" t="e">
        <f>ROUND(#REF!*I45,0)</f>
        <v>#REF!</v>
      </c>
      <c r="AF45" s="56" t="e">
        <f>ROUND(#REF!*J45,0)</f>
        <v>#REF!</v>
      </c>
      <c r="AG45" s="56" t="e">
        <f>ROUND(#REF!*K45,0)</f>
        <v>#REF!</v>
      </c>
      <c r="AH45" s="56" t="e">
        <f t="shared" si="9"/>
        <v>#REF!</v>
      </c>
      <c r="AI45" s="57" t="e">
        <f t="shared" si="10"/>
        <v>#REF!</v>
      </c>
      <c r="AJ45" s="58" t="e">
        <f t="shared" si="13"/>
        <v>#REF!</v>
      </c>
    </row>
    <row r="46" spans="1:36" ht="30" customHeight="1" thickBot="1" x14ac:dyDescent="0.25">
      <c r="A46" s="61" t="s">
        <v>54</v>
      </c>
      <c r="B46" s="139">
        <v>545</v>
      </c>
      <c r="C46" s="140">
        <v>403</v>
      </c>
      <c r="D46" s="141">
        <v>931</v>
      </c>
      <c r="E46" s="141">
        <v>1079</v>
      </c>
      <c r="F46" s="142">
        <v>361</v>
      </c>
      <c r="G46" s="143">
        <v>236</v>
      </c>
      <c r="H46" s="143">
        <v>38</v>
      </c>
      <c r="I46" s="143">
        <v>28</v>
      </c>
      <c r="J46" s="143">
        <v>22</v>
      </c>
      <c r="K46" s="166"/>
      <c r="L46" s="144">
        <f t="shared" si="14"/>
        <v>3643</v>
      </c>
      <c r="M46" s="145">
        <f t="shared" si="12"/>
        <v>14.96</v>
      </c>
      <c r="N46" s="146">
        <f t="shared" si="0"/>
        <v>11.061999999999999</v>
      </c>
      <c r="O46" s="146">
        <f t="shared" si="1"/>
        <v>25.556000000000001</v>
      </c>
      <c r="P46" s="146">
        <f t="shared" si="2"/>
        <v>29.617999999999999</v>
      </c>
      <c r="Q46" s="147">
        <f t="shared" si="3"/>
        <v>9.9090000000000007</v>
      </c>
      <c r="R46" s="146">
        <f t="shared" si="4"/>
        <v>6.4779999999999998</v>
      </c>
      <c r="S46" s="146">
        <f t="shared" si="5"/>
        <v>1.0429999999999999</v>
      </c>
      <c r="T46" s="146">
        <f t="shared" si="6"/>
        <v>0.76900000000000002</v>
      </c>
      <c r="U46" s="146">
        <f t="shared" si="15"/>
        <v>0.60399999999999998</v>
      </c>
      <c r="V46" s="167" t="str">
        <f t="shared" si="8"/>
        <v xml:space="preserve"> </v>
      </c>
      <c r="X46" s="56" t="e">
        <f>ROUND(#REF!*B46,0)</f>
        <v>#REF!</v>
      </c>
      <c r="Y46" s="56" t="e">
        <f>ROUND(#REF!*C46,0)</f>
        <v>#REF!</v>
      </c>
      <c r="Z46" s="56" t="e">
        <f>ROUND(#REF!*D46,0)</f>
        <v>#REF!</v>
      </c>
      <c r="AA46" s="56" t="e">
        <f>ROUND(#REF!*E46,0)</f>
        <v>#REF!</v>
      </c>
      <c r="AB46" s="56" t="e">
        <f>ROUND(#REF!*F46,0)</f>
        <v>#REF!</v>
      </c>
      <c r="AC46" s="56" t="e">
        <f>ROUND(#REF!*G46,0)</f>
        <v>#REF!</v>
      </c>
      <c r="AD46" s="56" t="e">
        <f>ROUND(#REF!*H46,0)</f>
        <v>#REF!</v>
      </c>
      <c r="AE46" s="56" t="e">
        <f>ROUND(#REF!*I46,0)</f>
        <v>#REF!</v>
      </c>
      <c r="AF46" s="56" t="e">
        <f>ROUND(#REF!*J46,0)</f>
        <v>#REF!</v>
      </c>
      <c r="AG46" s="56" t="e">
        <f>ROUND(#REF!*K46,0)</f>
        <v>#REF!</v>
      </c>
      <c r="AH46" s="56" t="e">
        <f t="shared" si="9"/>
        <v>#REF!</v>
      </c>
      <c r="AI46" s="57" t="e">
        <f t="shared" si="10"/>
        <v>#REF!</v>
      </c>
      <c r="AJ46" s="58" t="e">
        <f t="shared" si="13"/>
        <v>#REF!</v>
      </c>
    </row>
    <row r="47" spans="1:36" ht="30" customHeight="1" x14ac:dyDescent="0.2">
      <c r="A47" s="40" t="s">
        <v>55</v>
      </c>
      <c r="B47" s="149">
        <v>1291</v>
      </c>
      <c r="C47" s="150">
        <v>1719</v>
      </c>
      <c r="D47" s="122">
        <v>2126</v>
      </c>
      <c r="E47" s="122">
        <v>1156</v>
      </c>
      <c r="F47" s="153">
        <v>1290</v>
      </c>
      <c r="G47" s="151">
        <v>446</v>
      </c>
      <c r="H47" s="151">
        <v>77</v>
      </c>
      <c r="I47" s="151">
        <v>15</v>
      </c>
      <c r="J47" s="151">
        <v>12</v>
      </c>
      <c r="K47" s="168"/>
      <c r="L47" s="155">
        <f t="shared" si="14"/>
        <v>8132</v>
      </c>
      <c r="M47" s="134">
        <f t="shared" si="12"/>
        <v>15.875999999999999</v>
      </c>
      <c r="N47" s="124">
        <f t="shared" si="0"/>
        <v>21.138999999999999</v>
      </c>
      <c r="O47" s="124">
        <f t="shared" si="1"/>
        <v>26.143999999999998</v>
      </c>
      <c r="P47" s="124">
        <f t="shared" si="2"/>
        <v>14.215</v>
      </c>
      <c r="Q47" s="125">
        <f t="shared" si="3"/>
        <v>15.863</v>
      </c>
      <c r="R47" s="124">
        <f t="shared" si="4"/>
        <v>5.4850000000000003</v>
      </c>
      <c r="S47" s="124">
        <f t="shared" si="5"/>
        <v>0.94699999999999995</v>
      </c>
      <c r="T47" s="124">
        <f t="shared" si="6"/>
        <v>0.184</v>
      </c>
      <c r="U47" s="124">
        <f t="shared" si="15"/>
        <v>0.14799999999999999</v>
      </c>
      <c r="V47" s="170" t="str">
        <f t="shared" si="8"/>
        <v xml:space="preserve"> </v>
      </c>
      <c r="X47" s="56" t="e">
        <f>ROUND(#REF!*B47,0)</f>
        <v>#REF!</v>
      </c>
      <c r="Y47" s="56" t="e">
        <f>ROUND(#REF!*C47,0)</f>
        <v>#REF!</v>
      </c>
      <c r="Z47" s="56" t="e">
        <f>ROUND(#REF!*D47,0)</f>
        <v>#REF!</v>
      </c>
      <c r="AA47" s="56" t="e">
        <f>ROUND(#REF!*E47,0)</f>
        <v>#REF!</v>
      </c>
      <c r="AB47" s="56" t="e">
        <f>ROUND(#REF!*F47,0)</f>
        <v>#REF!</v>
      </c>
      <c r="AC47" s="56" t="e">
        <f>ROUND(#REF!*G47,0)</f>
        <v>#REF!</v>
      </c>
      <c r="AD47" s="56" t="e">
        <f>ROUND(#REF!*H47,0)</f>
        <v>#REF!</v>
      </c>
      <c r="AE47" s="56" t="e">
        <f>ROUND(#REF!*I47,0)</f>
        <v>#REF!</v>
      </c>
      <c r="AF47" s="56" t="e">
        <f>ROUND(#REF!*J47,0)</f>
        <v>#REF!</v>
      </c>
      <c r="AG47" s="56" t="e">
        <f>ROUND(#REF!*K47,0)</f>
        <v>#REF!</v>
      </c>
      <c r="AH47" s="56" t="e">
        <f t="shared" si="9"/>
        <v>#REF!</v>
      </c>
      <c r="AI47" s="57" t="e">
        <f t="shared" si="10"/>
        <v>#REF!</v>
      </c>
      <c r="AJ47" s="58" t="e">
        <f t="shared" si="13"/>
        <v>#REF!</v>
      </c>
    </row>
    <row r="48" spans="1:36" ht="30" customHeight="1" x14ac:dyDescent="0.2">
      <c r="A48" s="50" t="s">
        <v>56</v>
      </c>
      <c r="B48" s="127">
        <v>350</v>
      </c>
      <c r="C48" s="128">
        <v>215</v>
      </c>
      <c r="D48" s="130">
        <v>548</v>
      </c>
      <c r="E48" s="130">
        <v>1242</v>
      </c>
      <c r="F48" s="131">
        <v>445</v>
      </c>
      <c r="G48" s="129">
        <v>155</v>
      </c>
      <c r="H48" s="129">
        <v>113</v>
      </c>
      <c r="I48" s="129">
        <v>57</v>
      </c>
      <c r="J48" s="129">
        <v>17</v>
      </c>
      <c r="K48" s="132"/>
      <c r="L48" s="133">
        <f t="shared" si="14"/>
        <v>3142</v>
      </c>
      <c r="M48" s="134">
        <f t="shared" si="12"/>
        <v>11.138999999999999</v>
      </c>
      <c r="N48" s="135">
        <f t="shared" si="0"/>
        <v>6.843</v>
      </c>
      <c r="O48" s="135">
        <f t="shared" si="1"/>
        <v>17.440999999999999</v>
      </c>
      <c r="P48" s="135">
        <f t="shared" si="2"/>
        <v>39.529000000000003</v>
      </c>
      <c r="Q48" s="136">
        <f t="shared" si="3"/>
        <v>14.163</v>
      </c>
      <c r="R48" s="135">
        <f t="shared" si="4"/>
        <v>4.9329999999999998</v>
      </c>
      <c r="S48" s="135">
        <f t="shared" si="5"/>
        <v>3.5960000000000001</v>
      </c>
      <c r="T48" s="135">
        <f t="shared" si="6"/>
        <v>1.8140000000000001</v>
      </c>
      <c r="U48" s="135">
        <f t="shared" si="15"/>
        <v>0.54100000000000004</v>
      </c>
      <c r="V48" s="137" t="str">
        <f t="shared" si="8"/>
        <v xml:space="preserve"> </v>
      </c>
      <c r="W48" s="13"/>
      <c r="X48" s="82" t="e">
        <f>ROUND(#REF!*B48,0)</f>
        <v>#REF!</v>
      </c>
      <c r="Y48" s="82" t="e">
        <f>ROUND(#REF!*C48,0)</f>
        <v>#REF!</v>
      </c>
      <c r="Z48" s="82" t="e">
        <f>ROUND(#REF!*D48,0)</f>
        <v>#REF!</v>
      </c>
      <c r="AA48" s="82" t="e">
        <f>ROUND(#REF!*E48,0)</f>
        <v>#REF!</v>
      </c>
      <c r="AB48" s="82" t="e">
        <f>ROUND(#REF!*F48,0)</f>
        <v>#REF!</v>
      </c>
      <c r="AC48" s="82" t="e">
        <f>ROUND(#REF!*G48,0)</f>
        <v>#REF!</v>
      </c>
      <c r="AD48" s="82" t="e">
        <f>ROUND(#REF!*H48,0)</f>
        <v>#REF!</v>
      </c>
      <c r="AE48" s="82" t="e">
        <f>ROUND(#REF!*I48,0)</f>
        <v>#REF!</v>
      </c>
      <c r="AF48" s="82" t="e">
        <f>ROUND(#REF!*J48,0)</f>
        <v>#REF!</v>
      </c>
      <c r="AG48" s="82" t="e">
        <f>ROUND(#REF!*K48,0)</f>
        <v>#REF!</v>
      </c>
      <c r="AH48" s="82" t="e">
        <f t="shared" si="9"/>
        <v>#REF!</v>
      </c>
      <c r="AI48" s="83" t="e">
        <f t="shared" si="10"/>
        <v>#REF!</v>
      </c>
      <c r="AJ48" s="58" t="e">
        <f t="shared" si="13"/>
        <v>#REF!</v>
      </c>
    </row>
    <row r="49" spans="1:36" ht="30" customHeight="1" x14ac:dyDescent="0.2">
      <c r="A49" s="50" t="s">
        <v>57</v>
      </c>
      <c r="B49" s="127">
        <v>331</v>
      </c>
      <c r="C49" s="128">
        <v>392</v>
      </c>
      <c r="D49" s="130">
        <v>1180</v>
      </c>
      <c r="E49" s="130">
        <v>1089</v>
      </c>
      <c r="F49" s="131">
        <v>854</v>
      </c>
      <c r="G49" s="129">
        <v>253</v>
      </c>
      <c r="H49" s="129">
        <v>72</v>
      </c>
      <c r="I49" s="129">
        <v>25</v>
      </c>
      <c r="J49" s="129">
        <v>14</v>
      </c>
      <c r="K49" s="132"/>
      <c r="L49" s="133">
        <f t="shared" si="14"/>
        <v>4210</v>
      </c>
      <c r="M49" s="134">
        <f t="shared" si="12"/>
        <v>7.8620000000000001</v>
      </c>
      <c r="N49" s="135">
        <f t="shared" si="0"/>
        <v>9.3109999999999999</v>
      </c>
      <c r="O49" s="135">
        <f t="shared" si="1"/>
        <v>28.029</v>
      </c>
      <c r="P49" s="135">
        <f t="shared" si="2"/>
        <v>25.867000000000001</v>
      </c>
      <c r="Q49" s="136">
        <f t="shared" si="3"/>
        <v>20.285</v>
      </c>
      <c r="R49" s="135">
        <f t="shared" si="4"/>
        <v>6.01</v>
      </c>
      <c r="S49" s="135">
        <f t="shared" si="5"/>
        <v>1.71</v>
      </c>
      <c r="T49" s="135">
        <f t="shared" si="6"/>
        <v>0.59399999999999997</v>
      </c>
      <c r="U49" s="135">
        <f t="shared" si="15"/>
        <v>0.33300000000000002</v>
      </c>
      <c r="V49" s="137" t="str">
        <f t="shared" si="8"/>
        <v xml:space="preserve"> </v>
      </c>
      <c r="X49" s="56" t="e">
        <f>ROUND(#REF!*B49,0)</f>
        <v>#REF!</v>
      </c>
      <c r="Y49" s="56" t="e">
        <f>ROUND(#REF!*C49,0)</f>
        <v>#REF!</v>
      </c>
      <c r="Z49" s="56" t="e">
        <f>ROUND(#REF!*D49,0)</f>
        <v>#REF!</v>
      </c>
      <c r="AA49" s="56" t="e">
        <f>ROUND(#REF!*E49,0)</f>
        <v>#REF!</v>
      </c>
      <c r="AB49" s="56" t="e">
        <f>ROUND(#REF!*F49,0)</f>
        <v>#REF!</v>
      </c>
      <c r="AC49" s="56" t="e">
        <f>ROUND(#REF!*G49,0)</f>
        <v>#REF!</v>
      </c>
      <c r="AD49" s="56" t="e">
        <f>ROUND(#REF!*H49,0)</f>
        <v>#REF!</v>
      </c>
      <c r="AE49" s="56" t="e">
        <f>ROUND(#REF!*I49,0)</f>
        <v>#REF!</v>
      </c>
      <c r="AF49" s="56" t="e">
        <f>ROUND(#REF!*J49,0)</f>
        <v>#REF!</v>
      </c>
      <c r="AG49" s="56" t="e">
        <f>ROUND(#REF!*K49,0)</f>
        <v>#REF!</v>
      </c>
      <c r="AH49" s="56" t="e">
        <f t="shared" si="9"/>
        <v>#REF!</v>
      </c>
      <c r="AI49" s="57" t="e">
        <f t="shared" si="10"/>
        <v>#REF!</v>
      </c>
      <c r="AJ49" s="58" t="e">
        <f t="shared" si="13"/>
        <v>#REF!</v>
      </c>
    </row>
    <row r="50" spans="1:36" ht="30" customHeight="1" x14ac:dyDescent="0.2">
      <c r="A50" s="50" t="s">
        <v>58</v>
      </c>
      <c r="B50" s="127">
        <v>415</v>
      </c>
      <c r="C50" s="128">
        <v>342</v>
      </c>
      <c r="D50" s="130">
        <v>768</v>
      </c>
      <c r="E50" s="130">
        <v>1513</v>
      </c>
      <c r="F50" s="131">
        <v>303</v>
      </c>
      <c r="G50" s="129">
        <v>859</v>
      </c>
      <c r="H50" s="129">
        <v>219</v>
      </c>
      <c r="I50" s="129">
        <v>35</v>
      </c>
      <c r="J50" s="129">
        <v>19</v>
      </c>
      <c r="K50" s="132"/>
      <c r="L50" s="133">
        <f t="shared" si="14"/>
        <v>4473</v>
      </c>
      <c r="M50" s="134">
        <f t="shared" si="12"/>
        <v>9.2780000000000005</v>
      </c>
      <c r="N50" s="135">
        <f t="shared" si="0"/>
        <v>7.6459999999999999</v>
      </c>
      <c r="O50" s="135">
        <f t="shared" si="1"/>
        <v>17.170000000000002</v>
      </c>
      <c r="P50" s="135">
        <f t="shared" si="2"/>
        <v>33.825000000000003</v>
      </c>
      <c r="Q50" s="136">
        <f t="shared" si="3"/>
        <v>6.774</v>
      </c>
      <c r="R50" s="135">
        <f t="shared" si="4"/>
        <v>19.204000000000001</v>
      </c>
      <c r="S50" s="135">
        <f t="shared" si="5"/>
        <v>4.8959999999999999</v>
      </c>
      <c r="T50" s="135">
        <f t="shared" si="6"/>
        <v>0.78200000000000003</v>
      </c>
      <c r="U50" s="135">
        <f t="shared" si="15"/>
        <v>0.42499999999999999</v>
      </c>
      <c r="V50" s="137" t="str">
        <f t="shared" si="8"/>
        <v xml:space="preserve"> </v>
      </c>
      <c r="X50" s="56" t="e">
        <f>ROUND(#REF!*B50,0)</f>
        <v>#REF!</v>
      </c>
      <c r="Y50" s="56" t="e">
        <f>ROUND(#REF!*C50,0)</f>
        <v>#REF!</v>
      </c>
      <c r="Z50" s="56" t="e">
        <f>ROUND(#REF!*D50,0)</f>
        <v>#REF!</v>
      </c>
      <c r="AA50" s="56" t="e">
        <f>ROUND(#REF!*E50,0)</f>
        <v>#REF!</v>
      </c>
      <c r="AB50" s="56" t="e">
        <f>ROUND(#REF!*F50,0)</f>
        <v>#REF!</v>
      </c>
      <c r="AC50" s="56" t="e">
        <f>ROUND(#REF!*G50,0)</f>
        <v>#REF!</v>
      </c>
      <c r="AD50" s="56" t="e">
        <f>ROUND(#REF!*H50,0)</f>
        <v>#REF!</v>
      </c>
      <c r="AE50" s="56" t="e">
        <f>ROUND(#REF!*I50,0)</f>
        <v>#REF!</v>
      </c>
      <c r="AF50" s="56" t="e">
        <f>ROUND(#REF!*J50,0)</f>
        <v>#REF!</v>
      </c>
      <c r="AG50" s="56" t="e">
        <f>ROUND(#REF!*K50,0)</f>
        <v>#REF!</v>
      </c>
      <c r="AH50" s="56" t="e">
        <f t="shared" si="9"/>
        <v>#REF!</v>
      </c>
      <c r="AI50" s="57" t="e">
        <f t="shared" si="10"/>
        <v>#REF!</v>
      </c>
      <c r="AJ50" s="58" t="e">
        <f t="shared" si="13"/>
        <v>#REF!</v>
      </c>
    </row>
    <row r="51" spans="1:36" ht="30" customHeight="1" x14ac:dyDescent="0.2">
      <c r="A51" s="50" t="s">
        <v>59</v>
      </c>
      <c r="B51" s="127">
        <v>330</v>
      </c>
      <c r="C51" s="128">
        <v>425</v>
      </c>
      <c r="D51" s="130">
        <v>621</v>
      </c>
      <c r="E51" s="130">
        <v>1175</v>
      </c>
      <c r="F51" s="131">
        <v>885</v>
      </c>
      <c r="G51" s="129">
        <v>140</v>
      </c>
      <c r="H51" s="129">
        <v>240</v>
      </c>
      <c r="I51" s="129">
        <v>56</v>
      </c>
      <c r="J51" s="129">
        <v>17</v>
      </c>
      <c r="K51" s="132"/>
      <c r="L51" s="133">
        <f t="shared" si="14"/>
        <v>3889</v>
      </c>
      <c r="M51" s="134">
        <f t="shared" si="12"/>
        <v>8.4849999999999994</v>
      </c>
      <c r="N51" s="135">
        <f t="shared" si="0"/>
        <v>10.928000000000001</v>
      </c>
      <c r="O51" s="135">
        <f t="shared" si="1"/>
        <v>15.968</v>
      </c>
      <c r="P51" s="135">
        <f t="shared" si="2"/>
        <v>30.213000000000001</v>
      </c>
      <c r="Q51" s="136">
        <f t="shared" si="3"/>
        <v>22.756</v>
      </c>
      <c r="R51" s="135">
        <f t="shared" si="4"/>
        <v>3.6</v>
      </c>
      <c r="S51" s="135">
        <f t="shared" si="5"/>
        <v>6.1710000000000003</v>
      </c>
      <c r="T51" s="135">
        <f t="shared" si="6"/>
        <v>1.44</v>
      </c>
      <c r="U51" s="135">
        <f t="shared" si="15"/>
        <v>0.437</v>
      </c>
      <c r="V51" s="137" t="str">
        <f t="shared" si="8"/>
        <v xml:space="preserve"> </v>
      </c>
      <c r="X51" s="56" t="e">
        <f>ROUND(#REF!*B51,0)</f>
        <v>#REF!</v>
      </c>
      <c r="Y51" s="56" t="e">
        <f>ROUND(#REF!*C51,0)</f>
        <v>#REF!</v>
      </c>
      <c r="Z51" s="56" t="e">
        <f>ROUND(#REF!*D51,0)</f>
        <v>#REF!</v>
      </c>
      <c r="AA51" s="56" t="e">
        <f>ROUND(#REF!*E51,0)</f>
        <v>#REF!</v>
      </c>
      <c r="AB51" s="56" t="e">
        <f>ROUND(#REF!*F51,0)</f>
        <v>#REF!</v>
      </c>
      <c r="AC51" s="56" t="e">
        <f>ROUND(#REF!*G51,0)</f>
        <v>#REF!</v>
      </c>
      <c r="AD51" s="56" t="e">
        <f>ROUND(#REF!*H51,0)</f>
        <v>#REF!</v>
      </c>
      <c r="AE51" s="56" t="e">
        <f>ROUND(#REF!*I51,0)</f>
        <v>#REF!</v>
      </c>
      <c r="AF51" s="56" t="e">
        <f>ROUND(#REF!*J51,0)</f>
        <v>#REF!</v>
      </c>
      <c r="AG51" s="56" t="e">
        <f>ROUND(#REF!*K51,0)</f>
        <v>#REF!</v>
      </c>
      <c r="AH51" s="56" t="e">
        <f t="shared" si="9"/>
        <v>#REF!</v>
      </c>
      <c r="AI51" s="57" t="e">
        <f t="shared" si="10"/>
        <v>#REF!</v>
      </c>
      <c r="AJ51" s="58" t="e">
        <f t="shared" si="13"/>
        <v>#REF!</v>
      </c>
    </row>
    <row r="52" spans="1:36" ht="30" customHeight="1" x14ac:dyDescent="0.2">
      <c r="A52" s="50" t="s">
        <v>60</v>
      </c>
      <c r="B52" s="127">
        <v>392</v>
      </c>
      <c r="C52" s="128">
        <v>379</v>
      </c>
      <c r="D52" s="130">
        <v>730</v>
      </c>
      <c r="E52" s="130">
        <v>1449</v>
      </c>
      <c r="F52" s="131">
        <v>631</v>
      </c>
      <c r="G52" s="129">
        <v>232</v>
      </c>
      <c r="H52" s="129">
        <v>66</v>
      </c>
      <c r="I52" s="129">
        <v>28</v>
      </c>
      <c r="J52" s="129">
        <v>8</v>
      </c>
      <c r="K52" s="132"/>
      <c r="L52" s="133">
        <f t="shared" si="14"/>
        <v>3915</v>
      </c>
      <c r="M52" s="134">
        <f t="shared" si="12"/>
        <v>10.013</v>
      </c>
      <c r="N52" s="135">
        <f t="shared" si="0"/>
        <v>9.6809999999999992</v>
      </c>
      <c r="O52" s="135">
        <f t="shared" si="1"/>
        <v>18.646000000000001</v>
      </c>
      <c r="P52" s="135">
        <f t="shared" si="2"/>
        <v>37.011000000000003</v>
      </c>
      <c r="Q52" s="136">
        <f t="shared" si="3"/>
        <v>16.117000000000001</v>
      </c>
      <c r="R52" s="135">
        <f t="shared" si="4"/>
        <v>5.9260000000000002</v>
      </c>
      <c r="S52" s="135">
        <f t="shared" si="5"/>
        <v>1.6859999999999999</v>
      </c>
      <c r="T52" s="135">
        <f t="shared" si="6"/>
        <v>0.71499999999999997</v>
      </c>
      <c r="U52" s="135">
        <f t="shared" si="15"/>
        <v>0.20399999999999999</v>
      </c>
      <c r="V52" s="137" t="str">
        <f t="shared" si="8"/>
        <v xml:space="preserve"> </v>
      </c>
      <c r="X52" s="56" t="e">
        <f>ROUND(#REF!*B52,0)</f>
        <v>#REF!</v>
      </c>
      <c r="Y52" s="56" t="e">
        <f>ROUND(#REF!*C52,0)</f>
        <v>#REF!</v>
      </c>
      <c r="Z52" s="56" t="e">
        <f>ROUND(#REF!*D52,0)</f>
        <v>#REF!</v>
      </c>
      <c r="AA52" s="56" t="e">
        <f>ROUND(#REF!*E52,0)</f>
        <v>#REF!</v>
      </c>
      <c r="AB52" s="56" t="e">
        <f>ROUND(#REF!*F52,0)</f>
        <v>#REF!</v>
      </c>
      <c r="AC52" s="56" t="e">
        <f>ROUND(#REF!*G52,0)</f>
        <v>#REF!</v>
      </c>
      <c r="AD52" s="56" t="e">
        <f>ROUND(#REF!*H52,0)</f>
        <v>#REF!</v>
      </c>
      <c r="AE52" s="56" t="e">
        <f>ROUND(#REF!*I52,0)</f>
        <v>#REF!</v>
      </c>
      <c r="AF52" s="56" t="e">
        <f>ROUND(#REF!*J52,0)</f>
        <v>#REF!</v>
      </c>
      <c r="AG52" s="56" t="e">
        <f>ROUND(#REF!*K52,0)</f>
        <v>#REF!</v>
      </c>
      <c r="AH52" s="56" t="e">
        <f t="shared" si="9"/>
        <v>#REF!</v>
      </c>
      <c r="AI52" s="57" t="e">
        <f t="shared" si="10"/>
        <v>#REF!</v>
      </c>
      <c r="AJ52" s="58" t="e">
        <f t="shared" si="13"/>
        <v>#REF!</v>
      </c>
    </row>
    <row r="53" spans="1:36" ht="30" customHeight="1" x14ac:dyDescent="0.2">
      <c r="A53" s="50" t="s">
        <v>61</v>
      </c>
      <c r="B53" s="127">
        <v>390</v>
      </c>
      <c r="C53" s="128">
        <v>405</v>
      </c>
      <c r="D53" s="130">
        <v>1680</v>
      </c>
      <c r="E53" s="130">
        <v>1742</v>
      </c>
      <c r="F53" s="131">
        <v>522</v>
      </c>
      <c r="G53" s="129">
        <v>405</v>
      </c>
      <c r="H53" s="129">
        <v>53</v>
      </c>
      <c r="I53" s="129">
        <v>36</v>
      </c>
      <c r="J53" s="129">
        <v>14</v>
      </c>
      <c r="K53" s="132"/>
      <c r="L53" s="133">
        <f t="shared" si="14"/>
        <v>5247</v>
      </c>
      <c r="M53" s="134">
        <f t="shared" si="12"/>
        <v>7.4329999999999998</v>
      </c>
      <c r="N53" s="135">
        <f t="shared" si="0"/>
        <v>7.7190000000000003</v>
      </c>
      <c r="O53" s="135">
        <f t="shared" si="1"/>
        <v>32.018000000000001</v>
      </c>
      <c r="P53" s="135">
        <f t="shared" si="2"/>
        <v>33.200000000000003</v>
      </c>
      <c r="Q53" s="136">
        <f t="shared" si="3"/>
        <v>9.9489999999999998</v>
      </c>
      <c r="R53" s="135">
        <f t="shared" si="4"/>
        <v>7.7190000000000003</v>
      </c>
      <c r="S53" s="135">
        <f t="shared" si="5"/>
        <v>1.01</v>
      </c>
      <c r="T53" s="135">
        <f t="shared" si="6"/>
        <v>0.68600000000000005</v>
      </c>
      <c r="U53" s="135">
        <f t="shared" si="15"/>
        <v>0.26700000000000002</v>
      </c>
      <c r="V53" s="137" t="str">
        <f t="shared" si="8"/>
        <v xml:space="preserve"> </v>
      </c>
      <c r="X53" s="56" t="e">
        <f>ROUND(#REF!*B53,0)</f>
        <v>#REF!</v>
      </c>
      <c r="Y53" s="56" t="e">
        <f>ROUND(#REF!*C53,0)</f>
        <v>#REF!</v>
      </c>
      <c r="Z53" s="56" t="e">
        <f>ROUND(#REF!*D53,0)</f>
        <v>#REF!</v>
      </c>
      <c r="AA53" s="56" t="e">
        <f>ROUND(#REF!*E53,0)</f>
        <v>#REF!</v>
      </c>
      <c r="AB53" s="56" t="e">
        <f>ROUND(#REF!*F53,0)</f>
        <v>#REF!</v>
      </c>
      <c r="AC53" s="56" t="e">
        <f>ROUND(#REF!*G53,0)</f>
        <v>#REF!</v>
      </c>
      <c r="AD53" s="56" t="e">
        <f>ROUND(#REF!*H53,0)</f>
        <v>#REF!</v>
      </c>
      <c r="AE53" s="56" t="e">
        <f>ROUND(#REF!*I53,0)</f>
        <v>#REF!</v>
      </c>
      <c r="AF53" s="56" t="e">
        <f>ROUND(#REF!*J53,0)</f>
        <v>#REF!</v>
      </c>
      <c r="AG53" s="56" t="e">
        <f>ROUND(#REF!*K53,0)</f>
        <v>#REF!</v>
      </c>
      <c r="AH53" s="56" t="e">
        <f t="shared" si="9"/>
        <v>#REF!</v>
      </c>
      <c r="AI53" s="57" t="e">
        <f t="shared" si="10"/>
        <v>#REF!</v>
      </c>
      <c r="AJ53" s="58" t="e">
        <f t="shared" si="13"/>
        <v>#REF!</v>
      </c>
    </row>
    <row r="54" spans="1:36" ht="30" customHeight="1" thickBot="1" x14ac:dyDescent="0.25">
      <c r="A54" s="61" t="s">
        <v>62</v>
      </c>
      <c r="B54" s="139">
        <v>694</v>
      </c>
      <c r="C54" s="140">
        <v>992</v>
      </c>
      <c r="D54" s="141">
        <v>279</v>
      </c>
      <c r="E54" s="141">
        <v>1366</v>
      </c>
      <c r="F54" s="142">
        <v>763</v>
      </c>
      <c r="G54" s="143">
        <v>251</v>
      </c>
      <c r="H54" s="143">
        <v>55</v>
      </c>
      <c r="I54" s="143">
        <v>58</v>
      </c>
      <c r="J54" s="143">
        <v>30</v>
      </c>
      <c r="K54" s="166"/>
      <c r="L54" s="144">
        <f t="shared" si="14"/>
        <v>4488</v>
      </c>
      <c r="M54" s="145">
        <f t="shared" si="12"/>
        <v>15.462999999999999</v>
      </c>
      <c r="N54" s="146">
        <f t="shared" si="0"/>
        <v>22.103000000000002</v>
      </c>
      <c r="O54" s="146">
        <f t="shared" si="1"/>
        <v>6.2169999999999996</v>
      </c>
      <c r="P54" s="146">
        <f t="shared" si="2"/>
        <v>30.437000000000001</v>
      </c>
      <c r="Q54" s="147">
        <f t="shared" si="3"/>
        <v>17.001000000000001</v>
      </c>
      <c r="R54" s="146">
        <f t="shared" si="4"/>
        <v>5.593</v>
      </c>
      <c r="S54" s="146">
        <f t="shared" si="5"/>
        <v>1.2250000000000001</v>
      </c>
      <c r="T54" s="146">
        <f t="shared" si="6"/>
        <v>1.292</v>
      </c>
      <c r="U54" s="146">
        <f t="shared" si="15"/>
        <v>0.66800000000000004</v>
      </c>
      <c r="V54" s="167" t="str">
        <f t="shared" si="8"/>
        <v xml:space="preserve"> </v>
      </c>
      <c r="X54" s="56" t="e">
        <f>ROUND(#REF!*B54,0)</f>
        <v>#REF!</v>
      </c>
      <c r="Y54" s="56" t="e">
        <f>ROUND(#REF!*C54,0)</f>
        <v>#REF!</v>
      </c>
      <c r="Z54" s="56" t="e">
        <f>ROUND(#REF!*D54,0)</f>
        <v>#REF!</v>
      </c>
      <c r="AA54" s="56" t="e">
        <f>ROUND(#REF!*E54,0)</f>
        <v>#REF!</v>
      </c>
      <c r="AB54" s="56" t="e">
        <f>ROUND(#REF!*F54,0)</f>
        <v>#REF!</v>
      </c>
      <c r="AC54" s="56" t="e">
        <f>ROUND(#REF!*G54,0)</f>
        <v>#REF!</v>
      </c>
      <c r="AD54" s="56" t="e">
        <f>ROUND(#REF!*H54,0)</f>
        <v>#REF!</v>
      </c>
      <c r="AE54" s="56" t="e">
        <f>ROUND(#REF!*I54,0)</f>
        <v>#REF!</v>
      </c>
      <c r="AF54" s="56" t="e">
        <f>ROUND(#REF!*J54,0)</f>
        <v>#REF!</v>
      </c>
      <c r="AG54" s="56" t="e">
        <f>ROUND(#REF!*K54,0)</f>
        <v>#REF!</v>
      </c>
      <c r="AH54" s="56" t="e">
        <f t="shared" si="9"/>
        <v>#REF!</v>
      </c>
      <c r="AI54" s="57" t="e">
        <f t="shared" si="10"/>
        <v>#REF!</v>
      </c>
      <c r="AJ54" s="84" t="e">
        <f t="shared" si="13"/>
        <v>#REF!</v>
      </c>
    </row>
    <row r="55" spans="1:36" ht="14.25" customHeight="1" thickBot="1" x14ac:dyDescent="0.25">
      <c r="A55" s="85"/>
      <c r="B55" s="171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AG55" s="87">
        <f>SUM(L8:L54)</f>
        <v>259917</v>
      </c>
      <c r="AH55" s="88" t="e">
        <f>SUM(AH8:AH54)</f>
        <v>#REF!</v>
      </c>
      <c r="AI55" s="89" t="e">
        <f>ROUND(AH55/AG55,0)</f>
        <v>#REF!</v>
      </c>
      <c r="AJ55" s="90" t="e">
        <f>ROUND(AI55/$AI$55*100,1)</f>
        <v>#REF!</v>
      </c>
    </row>
    <row r="56" spans="1:36" ht="14.25" customHeight="1" x14ac:dyDescent="0.2">
      <c r="A56" s="173"/>
    </row>
    <row r="57" spans="1:36" ht="40.5" customHeight="1" x14ac:dyDescent="0.2"/>
    <row r="58" spans="1:36" ht="19.5" customHeight="1" x14ac:dyDescent="0.2"/>
    <row r="59" spans="1:36" ht="19.5" customHeight="1" x14ac:dyDescent="0.2"/>
    <row r="60" spans="1:36" ht="19.5" customHeight="1" x14ac:dyDescent="0.2"/>
    <row r="61" spans="1:36" ht="19.5" customHeight="1" x14ac:dyDescent="0.2"/>
    <row r="62" spans="1:36" ht="19.5" customHeight="1" x14ac:dyDescent="0.2"/>
    <row r="63" spans="1:36" ht="19.5" customHeight="1" x14ac:dyDescent="0.2"/>
    <row r="64" spans="1:36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</sheetData>
  <mergeCells count="7">
    <mergeCell ref="X4:AH4"/>
    <mergeCell ref="AJ4:AJ5"/>
    <mergeCell ref="S2:T2"/>
    <mergeCell ref="U3:V3"/>
    <mergeCell ref="A4:A5"/>
    <mergeCell ref="B4:L4"/>
    <mergeCell ref="M4:V4"/>
  </mergeCells>
  <phoneticPr fontId="19"/>
  <printOptions horizontalCentered="1"/>
  <pageMargins left="0.19685039370078741" right="0.19685039370078741" top="0.47244094488188981" bottom="0.19685039370078741" header="0.27559055118110237" footer="0.19685039370078741"/>
  <pageSetup paperSize="9" scale="68" orientation="landscape" r:id="rId1"/>
  <headerFooter alignWithMargins="0"/>
  <ignoredErrors>
    <ignoredError sqref="V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ｲ　級別最低・最高号給</vt:lpstr>
      <vt:lpstr>ﾛ　級別職員構成</vt:lpstr>
      <vt:lpstr>'ｲ　級別最低・最高号給'!Print_Area</vt:lpstr>
      <vt:lpstr>'ﾛ　級別職員構成'!Print_Area</vt:lpstr>
      <vt:lpstr>'ｲ　級別最低・最高号給'!Print_Titles</vt:lpstr>
      <vt:lpstr>'ﾛ　級別職員構成'!Print_Titles</vt:lpstr>
    </vt:vector>
  </TitlesOfParts>
  <Company>千葉県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　剛(907341)</dc:creator>
  <cp:lastModifiedBy>総務省</cp:lastModifiedBy>
  <cp:lastPrinted>2016-12-22T07:31:14Z</cp:lastPrinted>
  <dcterms:created xsi:type="dcterms:W3CDTF">2009-10-02T05:41:47Z</dcterms:created>
  <dcterms:modified xsi:type="dcterms:W3CDTF">2016-12-22T07:31:47Z</dcterms:modified>
</cp:coreProperties>
</file>