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21096" windowHeight="10104"/>
  </bookViews>
  <sheets>
    <sheet name="3" sheetId="1" r:id="rId1"/>
  </sheets>
  <externalReferences>
    <externalReference r:id="rId2"/>
  </externalReferences>
  <definedNames>
    <definedName name="_xlnm.Print_Area" localSheetId="0">'3'!$A$1:$M$58</definedName>
  </definedNames>
  <calcPr calcId="145621" calcMode="manual"/>
</workbook>
</file>

<file path=xl/calcChain.xml><?xml version="1.0" encoding="utf-8"?>
<calcChain xmlns="http://schemas.openxmlformats.org/spreadsheetml/2006/main">
  <c r="E8" i="1" l="1"/>
  <c r="G8" i="1"/>
  <c r="H8" i="1"/>
  <c r="I8" i="1"/>
  <c r="K8" i="1"/>
  <c r="M8" i="1" s="1"/>
  <c r="E9" i="1"/>
  <c r="G9" i="1"/>
  <c r="K9" i="1" s="1"/>
  <c r="H9" i="1"/>
  <c r="I9" i="1"/>
  <c r="E10" i="1"/>
  <c r="G10" i="1"/>
  <c r="K10" i="1" s="1"/>
  <c r="M10" i="1" s="1"/>
  <c r="H10" i="1"/>
  <c r="I10" i="1"/>
  <c r="E11" i="1"/>
  <c r="G11" i="1"/>
  <c r="K11" i="1" s="1"/>
  <c r="M11" i="1" s="1"/>
  <c r="H11" i="1"/>
  <c r="I11" i="1"/>
  <c r="E12" i="1"/>
  <c r="G12" i="1"/>
  <c r="K12" i="1" s="1"/>
  <c r="M12" i="1" s="1"/>
  <c r="H12" i="1"/>
  <c r="I12" i="1"/>
  <c r="E13" i="1"/>
  <c r="G13" i="1"/>
  <c r="K13" i="1" s="1"/>
  <c r="M13" i="1" s="1"/>
  <c r="H13" i="1"/>
  <c r="I13" i="1"/>
  <c r="E14" i="1"/>
  <c r="G14" i="1"/>
  <c r="K14" i="1" s="1"/>
  <c r="M14" i="1" s="1"/>
  <c r="H14" i="1"/>
  <c r="I14" i="1"/>
  <c r="E15" i="1"/>
  <c r="G15" i="1"/>
  <c r="K15" i="1" s="1"/>
  <c r="M15" i="1" s="1"/>
  <c r="H15" i="1"/>
  <c r="I15" i="1"/>
  <c r="E16" i="1"/>
  <c r="G16" i="1"/>
  <c r="K16" i="1" s="1"/>
  <c r="M16" i="1" s="1"/>
  <c r="H16" i="1"/>
  <c r="I16" i="1"/>
  <c r="E17" i="1"/>
  <c r="G17" i="1"/>
  <c r="K17" i="1" s="1"/>
  <c r="M17" i="1" s="1"/>
  <c r="H17" i="1"/>
  <c r="I17" i="1"/>
  <c r="E18" i="1"/>
  <c r="G18" i="1"/>
  <c r="K18" i="1" s="1"/>
  <c r="M18" i="1" s="1"/>
  <c r="H18" i="1"/>
  <c r="I18" i="1"/>
  <c r="E19" i="1"/>
  <c r="G19" i="1"/>
  <c r="K19" i="1" s="1"/>
  <c r="M19" i="1" s="1"/>
  <c r="H19" i="1"/>
  <c r="I19" i="1"/>
  <c r="D20" i="1"/>
  <c r="E20" i="1"/>
  <c r="F20" i="1"/>
  <c r="G20" i="1"/>
  <c r="H20" i="1"/>
  <c r="I20" i="1"/>
  <c r="J20" i="1"/>
  <c r="L20" i="1" s="1"/>
  <c r="M55" i="1" s="1"/>
  <c r="K20" i="1"/>
  <c r="M20" i="1" s="1"/>
  <c r="E21" i="1"/>
  <c r="G21" i="1"/>
  <c r="K21" i="1" s="1"/>
  <c r="M21" i="1" s="1"/>
  <c r="H21" i="1"/>
  <c r="I21" i="1"/>
  <c r="E22" i="1"/>
  <c r="G22" i="1"/>
  <c r="K22" i="1" s="1"/>
  <c r="M22" i="1" s="1"/>
  <c r="H22" i="1"/>
  <c r="I22" i="1"/>
  <c r="E23" i="1"/>
  <c r="G23" i="1"/>
  <c r="K23" i="1" s="1"/>
  <c r="M23" i="1" s="1"/>
  <c r="H23" i="1"/>
  <c r="I23" i="1"/>
  <c r="E24" i="1"/>
  <c r="G24" i="1"/>
  <c r="K24" i="1" s="1"/>
  <c r="M24" i="1" s="1"/>
  <c r="H24" i="1"/>
  <c r="I24" i="1"/>
  <c r="E25" i="1"/>
  <c r="G25" i="1"/>
  <c r="K25" i="1" s="1"/>
  <c r="M25" i="1" s="1"/>
  <c r="H25" i="1"/>
  <c r="I25" i="1"/>
  <c r="E26" i="1"/>
  <c r="G26" i="1"/>
  <c r="K26" i="1" s="1"/>
  <c r="M26" i="1" s="1"/>
  <c r="H26" i="1"/>
  <c r="I26" i="1"/>
  <c r="E27" i="1"/>
  <c r="G27" i="1"/>
  <c r="K27" i="1" s="1"/>
  <c r="M27" i="1" s="1"/>
  <c r="H27" i="1"/>
  <c r="I27" i="1"/>
  <c r="E28" i="1"/>
  <c r="G28" i="1"/>
  <c r="K28" i="1" s="1"/>
  <c r="M28" i="1" s="1"/>
  <c r="H28" i="1"/>
  <c r="I28" i="1"/>
  <c r="E29" i="1"/>
  <c r="G29" i="1"/>
  <c r="K29" i="1" s="1"/>
  <c r="M29" i="1" s="1"/>
  <c r="H29" i="1"/>
  <c r="I29" i="1"/>
  <c r="E30" i="1"/>
  <c r="G30" i="1"/>
  <c r="K30" i="1" s="1"/>
  <c r="M30" i="1" s="1"/>
  <c r="H30" i="1"/>
  <c r="I30" i="1"/>
  <c r="E31" i="1"/>
  <c r="G31" i="1"/>
  <c r="K31" i="1" s="1"/>
  <c r="M31" i="1" s="1"/>
  <c r="H31" i="1"/>
  <c r="I31" i="1"/>
  <c r="E32" i="1"/>
  <c r="G32" i="1"/>
  <c r="K32" i="1" s="1"/>
  <c r="M32" i="1" s="1"/>
  <c r="H32" i="1"/>
  <c r="I32" i="1"/>
  <c r="E33" i="1"/>
  <c r="G33" i="1"/>
  <c r="K33" i="1" s="1"/>
  <c r="M33" i="1" s="1"/>
  <c r="H33" i="1"/>
  <c r="I33" i="1"/>
  <c r="E34" i="1"/>
  <c r="G34" i="1"/>
  <c r="K34" i="1" s="1"/>
  <c r="M34" i="1" s="1"/>
  <c r="H34" i="1"/>
  <c r="I34" i="1"/>
  <c r="E35" i="1"/>
  <c r="G35" i="1"/>
  <c r="K35" i="1" s="1"/>
  <c r="M35" i="1" s="1"/>
  <c r="H35" i="1"/>
  <c r="I35" i="1"/>
  <c r="E36" i="1"/>
  <c r="G36" i="1"/>
  <c r="K36" i="1" s="1"/>
  <c r="M36" i="1" s="1"/>
  <c r="H36" i="1"/>
  <c r="I36" i="1"/>
  <c r="E37" i="1"/>
  <c r="G37" i="1"/>
  <c r="K37" i="1" s="1"/>
  <c r="M37" i="1" s="1"/>
  <c r="H37" i="1"/>
  <c r="I37" i="1"/>
  <c r="E38" i="1"/>
  <c r="G38" i="1"/>
  <c r="K38" i="1" s="1"/>
  <c r="M38" i="1" s="1"/>
  <c r="H38" i="1"/>
  <c r="I38" i="1"/>
  <c r="E39" i="1"/>
  <c r="G39" i="1"/>
  <c r="K39" i="1" s="1"/>
  <c r="M39" i="1" s="1"/>
  <c r="H39" i="1"/>
  <c r="I39" i="1"/>
  <c r="E40" i="1"/>
  <c r="G40" i="1"/>
  <c r="K40" i="1" s="1"/>
  <c r="M40" i="1" s="1"/>
  <c r="H40" i="1"/>
  <c r="I40" i="1"/>
  <c r="E41" i="1"/>
  <c r="G41" i="1"/>
  <c r="K41" i="1" s="1"/>
  <c r="M41" i="1" s="1"/>
  <c r="H41" i="1"/>
  <c r="I41" i="1"/>
  <c r="E42" i="1"/>
  <c r="G42" i="1"/>
  <c r="K42" i="1" s="1"/>
  <c r="M42" i="1" s="1"/>
  <c r="H42" i="1"/>
  <c r="I42" i="1"/>
  <c r="E43" i="1"/>
  <c r="G43" i="1"/>
  <c r="K43" i="1" s="1"/>
  <c r="M43" i="1" s="1"/>
  <c r="H43" i="1"/>
  <c r="I43" i="1"/>
  <c r="E44" i="1"/>
  <c r="G44" i="1"/>
  <c r="K44" i="1" s="1"/>
  <c r="M44" i="1" s="1"/>
  <c r="H44" i="1"/>
  <c r="I44" i="1"/>
  <c r="E45" i="1"/>
  <c r="G45" i="1"/>
  <c r="K45" i="1" s="1"/>
  <c r="M45" i="1" s="1"/>
  <c r="H45" i="1"/>
  <c r="I45" i="1"/>
  <c r="E46" i="1"/>
  <c r="G46" i="1"/>
  <c r="K46" i="1" s="1"/>
  <c r="M46" i="1" s="1"/>
  <c r="H46" i="1"/>
  <c r="I46" i="1"/>
  <c r="E47" i="1"/>
  <c r="G47" i="1"/>
  <c r="K47" i="1" s="1"/>
  <c r="M47" i="1" s="1"/>
  <c r="H47" i="1"/>
  <c r="I47" i="1"/>
  <c r="E48" i="1"/>
  <c r="G48" i="1"/>
  <c r="K48" i="1" s="1"/>
  <c r="M48" i="1" s="1"/>
  <c r="H48" i="1"/>
  <c r="I48" i="1"/>
  <c r="E49" i="1"/>
  <c r="G49" i="1"/>
  <c r="K49" i="1" s="1"/>
  <c r="M49" i="1" s="1"/>
  <c r="H49" i="1"/>
  <c r="I49" i="1"/>
  <c r="E50" i="1"/>
  <c r="G50" i="1"/>
  <c r="K50" i="1" s="1"/>
  <c r="M50" i="1" s="1"/>
  <c r="H50" i="1"/>
  <c r="I50" i="1"/>
  <c r="E51" i="1"/>
  <c r="G51" i="1"/>
  <c r="K51" i="1" s="1"/>
  <c r="M51" i="1" s="1"/>
  <c r="H51" i="1"/>
  <c r="I51" i="1"/>
  <c r="E52" i="1"/>
  <c r="G52" i="1"/>
  <c r="K52" i="1" s="1"/>
  <c r="M52" i="1" s="1"/>
  <c r="H52" i="1"/>
  <c r="I52" i="1"/>
  <c r="E53" i="1"/>
  <c r="G53" i="1"/>
  <c r="K53" i="1" s="1"/>
  <c r="M53" i="1" s="1"/>
  <c r="H53" i="1"/>
  <c r="I53" i="1"/>
  <c r="E54" i="1"/>
  <c r="G54" i="1"/>
  <c r="K54" i="1" s="1"/>
  <c r="M54" i="1" s="1"/>
  <c r="H54" i="1"/>
  <c r="I54" i="1"/>
  <c r="E55" i="1"/>
  <c r="G55" i="1"/>
  <c r="K55" i="1"/>
  <c r="B56" i="1"/>
  <c r="C56" i="1"/>
  <c r="E56" i="1"/>
  <c r="G56" i="1"/>
  <c r="H56" i="1"/>
  <c r="I56" i="1"/>
  <c r="K56" i="1" l="1"/>
  <c r="M9" i="1"/>
  <c r="M56" i="1" s="1"/>
</calcChain>
</file>

<file path=xl/sharedStrings.xml><?xml version="1.0" encoding="utf-8"?>
<sst xmlns="http://schemas.openxmlformats.org/spreadsheetml/2006/main" count="155" uniqueCount="70">
  <si>
    <t>　</t>
    <phoneticPr fontId="5"/>
  </si>
  <si>
    <t>※指定都市について、平成２９年中に市長が任期満了を迎える団体は９団体（仙台市、さいたま市、千葉市、横浜市、川崎市、名古屋市、堺市、神戸市、岡山市）、市議会議員が任期満了を迎える団体は２団体（静岡市、北九州市）である。</t>
    <rPh sb="1" eb="3">
      <t>シテイ</t>
    </rPh>
    <rPh sb="3" eb="5">
      <t>トシ</t>
    </rPh>
    <rPh sb="10" eb="12">
      <t>ヘイセイ</t>
    </rPh>
    <rPh sb="14" eb="16">
      <t>ネンチュウ</t>
    </rPh>
    <rPh sb="17" eb="19">
      <t>シチョウ</t>
    </rPh>
    <rPh sb="20" eb="22">
      <t>ニンキ</t>
    </rPh>
    <rPh sb="22" eb="24">
      <t>マンリョウ</t>
    </rPh>
    <rPh sb="25" eb="26">
      <t>ムカ</t>
    </rPh>
    <rPh sb="28" eb="30">
      <t>ダンタイ</t>
    </rPh>
    <rPh sb="32" eb="34">
      <t>ダンタイ</t>
    </rPh>
    <rPh sb="35" eb="38">
      <t>センダイシ</t>
    </rPh>
    <rPh sb="43" eb="44">
      <t>シ</t>
    </rPh>
    <rPh sb="45" eb="48">
      <t>チバシ</t>
    </rPh>
    <phoneticPr fontId="5"/>
  </si>
  <si>
    <t>※東京都特別区は、市区欄に(  )で内書きした。</t>
    <phoneticPr fontId="5"/>
  </si>
  <si>
    <t>合計</t>
  </si>
  <si>
    <t>-</t>
    <phoneticPr fontId="5"/>
  </si>
  <si>
    <t>沖縄</t>
  </si>
  <si>
    <t>-</t>
    <phoneticPr fontId="5"/>
  </si>
  <si>
    <t>鹿児島</t>
  </si>
  <si>
    <t>宮崎</t>
  </si>
  <si>
    <t>大分</t>
  </si>
  <si>
    <t>熊本</t>
  </si>
  <si>
    <t>長崎</t>
  </si>
  <si>
    <t>佐賀</t>
  </si>
  <si>
    <t>福岡</t>
  </si>
  <si>
    <t>-</t>
    <phoneticPr fontId="5"/>
  </si>
  <si>
    <t>高知</t>
  </si>
  <si>
    <t>愛媛</t>
  </si>
  <si>
    <t>香川</t>
  </si>
  <si>
    <t>徳島</t>
  </si>
  <si>
    <t>山口</t>
  </si>
  <si>
    <t>広島</t>
  </si>
  <si>
    <t>岡山</t>
  </si>
  <si>
    <t>島根</t>
  </si>
  <si>
    <t>鳥取</t>
  </si>
  <si>
    <t>和歌山</t>
  </si>
  <si>
    <t>奈良</t>
  </si>
  <si>
    <t>兵庫</t>
  </si>
  <si>
    <t>大阪</t>
  </si>
  <si>
    <t>京都</t>
  </si>
  <si>
    <t>滋賀</t>
  </si>
  <si>
    <t>三重</t>
  </si>
  <si>
    <t>愛知</t>
  </si>
  <si>
    <t>7.4</t>
    <phoneticPr fontId="5"/>
  </si>
  <si>
    <t>静岡</t>
  </si>
  <si>
    <t>2.5</t>
    <phoneticPr fontId="5"/>
  </si>
  <si>
    <t>岐阜</t>
  </si>
  <si>
    <t>長野</t>
  </si>
  <si>
    <t>山梨</t>
  </si>
  <si>
    <t>福井</t>
  </si>
  <si>
    <t>石川</t>
  </si>
  <si>
    <t>富山</t>
  </si>
  <si>
    <t>新潟</t>
  </si>
  <si>
    <t>神奈川</t>
  </si>
  <si>
    <t>東京</t>
  </si>
  <si>
    <t>4.4</t>
    <phoneticPr fontId="5"/>
  </si>
  <si>
    <t>千葉</t>
  </si>
  <si>
    <t>埼玉</t>
  </si>
  <si>
    <t>群馬</t>
  </si>
  <si>
    <t>栃木</t>
  </si>
  <si>
    <t>茨城</t>
  </si>
  <si>
    <t>福島</t>
  </si>
  <si>
    <t>山形</t>
  </si>
  <si>
    <t>秋田</t>
  </si>
  <si>
    <t>宮城</t>
  </si>
  <si>
    <t>岩手</t>
  </si>
  <si>
    <t>青森</t>
  </si>
  <si>
    <t>北海道</t>
  </si>
  <si>
    <t>議会議員</t>
  </si>
  <si>
    <t>長</t>
  </si>
  <si>
    <t>知  事</t>
  </si>
  <si>
    <t>合　　計</t>
  </si>
  <si>
    <t>小　　計</t>
  </si>
  <si>
    <t>町      村</t>
    <phoneticPr fontId="5"/>
  </si>
  <si>
    <t>市      区</t>
    <phoneticPr fontId="5"/>
  </si>
  <si>
    <t>（任期満了月日）</t>
  </si>
  <si>
    <t>区分</t>
  </si>
  <si>
    <t xml:space="preserve">市　　　　区　　　　町　　　　村  </t>
    <phoneticPr fontId="5"/>
  </si>
  <si>
    <t>都  道  府  県</t>
  </si>
  <si>
    <t>（平成２８年１１月１日現在）</t>
    <phoneticPr fontId="5"/>
  </si>
  <si>
    <t>平成２９年中における地方公共団体の議会の議員及び長の任期満了に関する調（都道府県別）</t>
    <rPh sb="10" eb="12">
      <t>チホウ</t>
    </rPh>
    <rPh sb="12" eb="14">
      <t>コウキョウ</t>
    </rPh>
    <rPh sb="14" eb="16">
      <t>ダンタイ</t>
    </rPh>
    <rPh sb="17" eb="19">
      <t>ギカイ</t>
    </rPh>
    <rPh sb="20" eb="22">
      <t>ギイン</t>
    </rPh>
    <rPh sb="22" eb="23">
      <t>オヨ</t>
    </rPh>
    <rPh sb="24" eb="25">
      <t>チョウ</t>
    </rPh>
    <rPh sb="26" eb="28">
      <t>ニンキ</t>
    </rPh>
    <rPh sb="28" eb="30">
      <t>マンリョウ</t>
    </rPh>
    <rPh sb="31" eb="32">
      <t>カン</t>
    </rPh>
    <rPh sb="34" eb="35">
      <t>シラ</t>
    </rPh>
    <rPh sb="36" eb="40">
      <t>トドウフケン</t>
    </rPh>
    <rPh sb="40" eb="41">
      <t>ベツ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</si>
</sst>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0\)"/>
    <numFmt numFmtId="177" formatCode="\(0\)"/>
    <numFmt numFmtId="178" formatCode="##.#0"/>
    <numFmt numFmtId="179" formatCode="##.#"/>
  </numFmts>
  <fonts count="8">
    <font>
      <sz val="11"/>
      <name val="ＭＳ Ｐゴシック"/>
      <family val="3"/>
      <charset val="128"/>
    </font>
    <font>
      <sz val="11"/>
      <color theme="1"/>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sz val="10"/>
      <name val="ＭＳ Ｐ明朝"/>
      <family val="1"/>
      <charset val="128"/>
    </font>
    <font>
      <sz val="11"/>
      <name val="ＭＳ 明朝"/>
      <family val="1"/>
      <charset val="128"/>
    </font>
    <font>
      <sz val="12"/>
      <name val="ＭＳ 明朝"/>
      <family val="1"/>
      <charset val="128"/>
    </font>
  </fonts>
  <fills count="2">
    <fill>
      <patternFill patternType="none"/>
    </fill>
    <fill>
      <patternFill patternType="gray125"/>
    </fill>
  </fills>
  <borders count="44">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cellStyleXfs>
  <cellXfs count="129">
    <xf numFmtId="0" fontId="0" fillId="0" borderId="0" xfId="0"/>
    <xf numFmtId="0" fontId="3" fillId="0" borderId="0" xfId="0" applyFont="1"/>
    <xf numFmtId="0" fontId="3" fillId="0" borderId="0" xfId="0" applyFont="1" applyAlignment="1">
      <alignment horizontal="distributed" wrapText="1"/>
    </xf>
    <xf numFmtId="0" fontId="3" fillId="0" borderId="0" xfId="0" applyFont="1" applyAlignment="1">
      <alignment vertical="center"/>
    </xf>
    <xf numFmtId="0" fontId="3" fillId="0" borderId="0" xfId="0" applyFont="1" applyBorder="1"/>
    <xf numFmtId="0" fontId="3" fillId="0" borderId="0" xfId="0" applyFont="1" applyFill="1" applyBorder="1" applyAlignment="1">
      <alignment vertical="center"/>
    </xf>
    <xf numFmtId="38" fontId="2" fillId="0" borderId="1" xfId="1" applyFont="1" applyFill="1" applyBorder="1" applyAlignment="1">
      <alignment vertical="top"/>
    </xf>
    <xf numFmtId="38" fontId="3" fillId="0" borderId="2" xfId="1" applyFont="1" applyFill="1" applyBorder="1" applyAlignment="1">
      <alignment vertical="top"/>
    </xf>
    <xf numFmtId="38" fontId="3" fillId="0" borderId="3" xfId="1" applyFont="1" applyFill="1" applyBorder="1" applyAlignment="1">
      <alignment vertical="top"/>
    </xf>
    <xf numFmtId="38" fontId="3" fillId="0" borderId="4" xfId="1" applyFont="1" applyFill="1" applyBorder="1" applyAlignment="1">
      <alignment vertical="top"/>
    </xf>
    <xf numFmtId="38" fontId="3" fillId="0" borderId="5" xfId="1" applyFont="1" applyFill="1" applyBorder="1" applyAlignment="1">
      <alignment vertical="top"/>
    </xf>
    <xf numFmtId="38" fontId="3" fillId="0" borderId="6" xfId="1" applyFont="1" applyFill="1" applyBorder="1" applyAlignment="1">
      <alignment vertical="top"/>
    </xf>
    <xf numFmtId="38" fontId="3" fillId="0" borderId="1" xfId="1" applyFont="1" applyFill="1" applyBorder="1" applyAlignment="1">
      <alignment horizontal="right" vertical="top"/>
    </xf>
    <xf numFmtId="176" fontId="3" fillId="0" borderId="0" xfId="0" applyNumberFormat="1" applyFont="1"/>
    <xf numFmtId="177" fontId="3" fillId="0" borderId="8" xfId="0" applyNumberFormat="1" applyFont="1" applyFill="1" applyBorder="1" applyAlignment="1">
      <alignment horizontal="right"/>
    </xf>
    <xf numFmtId="177" fontId="3" fillId="0" borderId="9" xfId="0" applyNumberFormat="1" applyFont="1" applyFill="1" applyBorder="1" applyAlignment="1">
      <alignment horizontal="right"/>
    </xf>
    <xf numFmtId="177" fontId="3" fillId="0" borderId="10" xfId="0" applyNumberFormat="1" applyFont="1" applyFill="1" applyBorder="1" applyAlignment="1"/>
    <xf numFmtId="177" fontId="3" fillId="0" borderId="11" xfId="0" applyNumberFormat="1" applyFont="1" applyFill="1" applyBorder="1" applyAlignment="1"/>
    <xf numFmtId="177" fontId="3" fillId="0" borderId="12" xfId="0" applyNumberFormat="1" applyFont="1" applyFill="1" applyBorder="1" applyAlignment="1"/>
    <xf numFmtId="177" fontId="3" fillId="0" borderId="13" xfId="0" applyNumberFormat="1" applyFont="1" applyFill="1" applyBorder="1" applyAlignment="1"/>
    <xf numFmtId="177" fontId="3" fillId="0" borderId="14" xfId="0" applyNumberFormat="1" applyFont="1" applyFill="1" applyBorder="1" applyAlignment="1">
      <alignment horizontal="right"/>
    </xf>
    <xf numFmtId="176" fontId="3" fillId="0" borderId="11" xfId="0" applyNumberFormat="1" applyFont="1" applyFill="1" applyBorder="1" applyAlignment="1"/>
    <xf numFmtId="176" fontId="3" fillId="0" borderId="12" xfId="0" applyNumberFormat="1" applyFont="1" applyFill="1" applyBorder="1" applyAlignment="1"/>
    <xf numFmtId="0" fontId="3" fillId="0" borderId="1" xfId="0" applyFont="1" applyFill="1" applyBorder="1"/>
    <xf numFmtId="0" fontId="3" fillId="0" borderId="16" xfId="0" applyFont="1" applyFill="1" applyBorder="1"/>
    <xf numFmtId="0" fontId="3" fillId="0" borderId="2" xfId="0" applyFont="1" applyFill="1" applyBorder="1" applyAlignment="1">
      <alignment horizontal="right"/>
    </xf>
    <xf numFmtId="0" fontId="3" fillId="0" borderId="3" xfId="0" applyFont="1" applyFill="1" applyBorder="1" applyAlignment="1">
      <alignment horizontal="right"/>
    </xf>
    <xf numFmtId="0" fontId="3" fillId="0" borderId="4" xfId="0" applyFont="1" applyFill="1" applyBorder="1" applyAlignment="1">
      <alignment horizontal="right"/>
    </xf>
    <xf numFmtId="0" fontId="3" fillId="0" borderId="17" xfId="0" applyFont="1" applyFill="1" applyBorder="1" applyAlignment="1">
      <alignment horizontal="right"/>
    </xf>
    <xf numFmtId="0" fontId="3" fillId="0" borderId="6" xfId="0" applyFont="1" applyFill="1" applyBorder="1" applyAlignment="1">
      <alignment horizontal="right"/>
    </xf>
    <xf numFmtId="0" fontId="3" fillId="0" borderId="18" xfId="0" applyFont="1" applyFill="1" applyBorder="1" applyAlignment="1">
      <alignment horizontal="right"/>
    </xf>
    <xf numFmtId="178" fontId="3" fillId="0" borderId="19" xfId="0" applyNumberFormat="1" applyFont="1" applyFill="1" applyBorder="1" applyAlignment="1">
      <alignment horizontal="right"/>
    </xf>
    <xf numFmtId="178" fontId="3" fillId="0" borderId="18" xfId="0" quotePrefix="1" applyNumberFormat="1" applyFont="1" applyFill="1" applyBorder="1" applyAlignment="1">
      <alignment horizontal="right"/>
    </xf>
    <xf numFmtId="0" fontId="3" fillId="0" borderId="7" xfId="0" applyFont="1" applyBorder="1" applyAlignment="1">
      <alignment horizontal="distributed" wrapText="1"/>
    </xf>
    <xf numFmtId="0" fontId="3" fillId="0" borderId="17" xfId="0" applyFont="1" applyFill="1" applyBorder="1"/>
    <xf numFmtId="0" fontId="3" fillId="0" borderId="0" xfId="0" applyFont="1" applyFill="1" applyBorder="1"/>
    <xf numFmtId="0" fontId="3" fillId="0" borderId="20" xfId="0" applyFont="1" applyFill="1" applyBorder="1" applyAlignment="1">
      <alignment horizontal="right"/>
    </xf>
    <xf numFmtId="0" fontId="3" fillId="0" borderId="19" xfId="0" applyFont="1" applyFill="1" applyBorder="1" applyAlignment="1">
      <alignment horizontal="right"/>
    </xf>
    <xf numFmtId="0" fontId="3" fillId="0" borderId="21" xfId="0" applyFont="1" applyFill="1" applyBorder="1" applyAlignment="1">
      <alignment horizontal="right"/>
    </xf>
    <xf numFmtId="0" fontId="3" fillId="0" borderId="22" xfId="0" applyFont="1" applyFill="1" applyBorder="1" applyAlignment="1">
      <alignment horizontal="right"/>
    </xf>
    <xf numFmtId="178" fontId="3" fillId="0" borderId="18" xfId="0" applyNumberFormat="1" applyFont="1" applyBorder="1" applyAlignment="1">
      <alignment horizontal="right"/>
    </xf>
    <xf numFmtId="0" fontId="3" fillId="0" borderId="23" xfId="0" applyFont="1" applyBorder="1" applyAlignment="1">
      <alignment horizontal="distributed" wrapText="1"/>
    </xf>
    <xf numFmtId="178" fontId="3" fillId="0" borderId="18" xfId="0" quotePrefix="1" applyNumberFormat="1" applyFont="1" applyBorder="1" applyAlignment="1">
      <alignment horizontal="right"/>
    </xf>
    <xf numFmtId="0" fontId="3" fillId="0" borderId="24" xfId="0" applyFont="1" applyFill="1" applyBorder="1"/>
    <xf numFmtId="0" fontId="3" fillId="0" borderId="25" xfId="0" applyFont="1" applyFill="1" applyBorder="1"/>
    <xf numFmtId="0" fontId="3" fillId="0" borderId="26" xfId="0" applyFont="1" applyFill="1" applyBorder="1" applyAlignment="1">
      <alignment horizontal="right"/>
    </xf>
    <xf numFmtId="0" fontId="3" fillId="0" borderId="27" xfId="0" applyFont="1" applyFill="1" applyBorder="1" applyAlignment="1">
      <alignment horizontal="right"/>
    </xf>
    <xf numFmtId="0" fontId="3" fillId="0" borderId="28" xfId="0" applyFont="1" applyFill="1" applyBorder="1" applyAlignment="1">
      <alignment horizontal="right"/>
    </xf>
    <xf numFmtId="0" fontId="3" fillId="0" borderId="24" xfId="0" applyFont="1" applyFill="1" applyBorder="1" applyAlignment="1">
      <alignment horizontal="right"/>
    </xf>
    <xf numFmtId="0" fontId="3" fillId="0" borderId="29" xfId="0" applyFont="1" applyFill="1" applyBorder="1" applyAlignment="1">
      <alignment horizontal="right"/>
    </xf>
    <xf numFmtId="0" fontId="3" fillId="0" borderId="30" xfId="0" applyFont="1" applyFill="1" applyBorder="1" applyAlignment="1">
      <alignment horizontal="right"/>
    </xf>
    <xf numFmtId="178" fontId="3" fillId="0" borderId="27" xfId="0" applyNumberFormat="1" applyFont="1" applyFill="1" applyBorder="1" applyAlignment="1">
      <alignment horizontal="right"/>
    </xf>
    <xf numFmtId="179" fontId="3" fillId="0" borderId="30" xfId="0" applyNumberFormat="1" applyFont="1" applyBorder="1" applyAlignment="1">
      <alignment horizontal="right"/>
    </xf>
    <xf numFmtId="0" fontId="3" fillId="0" borderId="31" xfId="0" applyFont="1" applyBorder="1" applyAlignment="1">
      <alignment horizontal="distributed" wrapText="1"/>
    </xf>
    <xf numFmtId="178" fontId="3" fillId="0" borderId="30" xfId="0" applyNumberFormat="1" applyFont="1" applyBorder="1" applyAlignment="1">
      <alignment horizontal="right"/>
    </xf>
    <xf numFmtId="178" fontId="3" fillId="0" borderId="30" xfId="0" quotePrefix="1" applyNumberFormat="1" applyFont="1" applyBorder="1" applyAlignment="1">
      <alignment horizontal="right"/>
    </xf>
    <xf numFmtId="179" fontId="3" fillId="0" borderId="18" xfId="0" applyNumberFormat="1" applyFont="1" applyBorder="1" applyAlignment="1">
      <alignment horizontal="right"/>
    </xf>
    <xf numFmtId="0" fontId="3" fillId="0" borderId="17" xfId="0" applyFont="1" applyBorder="1"/>
    <xf numFmtId="0" fontId="3" fillId="0" borderId="20" xfId="0" applyFont="1" applyBorder="1" applyAlignment="1">
      <alignment horizontal="right"/>
    </xf>
    <xf numFmtId="0" fontId="3" fillId="0" borderId="19" xfId="0" applyFont="1" applyBorder="1" applyAlignment="1">
      <alignment horizontal="right"/>
    </xf>
    <xf numFmtId="0" fontId="3" fillId="0" borderId="21" xfId="0" applyFont="1" applyBorder="1" applyAlignment="1">
      <alignment horizontal="right"/>
    </xf>
    <xf numFmtId="0" fontId="3" fillId="0" borderId="17" xfId="0" applyFont="1" applyBorder="1" applyAlignment="1">
      <alignment horizontal="right"/>
    </xf>
    <xf numFmtId="0" fontId="3" fillId="0" borderId="22" xfId="0" applyFont="1" applyBorder="1" applyAlignment="1">
      <alignment horizontal="right"/>
    </xf>
    <xf numFmtId="0" fontId="3" fillId="0" borderId="18" xfId="0" applyFont="1" applyBorder="1" applyAlignment="1">
      <alignment horizontal="right"/>
    </xf>
    <xf numFmtId="178" fontId="3" fillId="0" borderId="19" xfId="0" applyNumberFormat="1" applyFont="1" applyBorder="1" applyAlignment="1">
      <alignment horizontal="right"/>
    </xf>
    <xf numFmtId="0" fontId="3" fillId="0" borderId="24" xfId="0" applyFont="1" applyBorder="1"/>
    <xf numFmtId="0" fontId="3" fillId="0" borderId="25" xfId="0" applyFont="1" applyBorder="1"/>
    <xf numFmtId="0" fontId="3" fillId="0" borderId="26" xfId="0" applyFont="1" applyBorder="1" applyAlignment="1">
      <alignment horizontal="right"/>
    </xf>
    <xf numFmtId="0" fontId="3" fillId="0" borderId="27" xfId="0" applyFont="1" applyBorder="1" applyAlignment="1">
      <alignment horizontal="right"/>
    </xf>
    <xf numFmtId="0" fontId="3" fillId="0" borderId="28" xfId="0" applyFont="1" applyBorder="1" applyAlignment="1">
      <alignment horizontal="right"/>
    </xf>
    <xf numFmtId="0" fontId="3" fillId="0" borderId="24" xfId="0" applyFont="1" applyBorder="1" applyAlignment="1">
      <alignment horizontal="right"/>
    </xf>
    <xf numFmtId="0" fontId="3" fillId="0" borderId="29" xfId="0" applyFont="1" applyBorder="1" applyAlignment="1">
      <alignment horizontal="right"/>
    </xf>
    <xf numFmtId="0" fontId="3" fillId="0" borderId="30" xfId="0" applyFont="1" applyBorder="1" applyAlignment="1">
      <alignment horizontal="right"/>
    </xf>
    <xf numFmtId="178" fontId="3" fillId="0" borderId="27" xfId="0" applyNumberFormat="1" applyFont="1" applyBorder="1" applyAlignment="1">
      <alignment horizontal="right"/>
    </xf>
    <xf numFmtId="0" fontId="3" fillId="0" borderId="24" xfId="0" applyNumberFormat="1" applyFont="1" applyBorder="1"/>
    <xf numFmtId="0" fontId="3" fillId="0" borderId="17" xfId="0" applyNumberFormat="1" applyFont="1" applyBorder="1"/>
    <xf numFmtId="177" fontId="3" fillId="0" borderId="0" xfId="0" applyNumberFormat="1" applyFont="1" applyBorder="1" applyAlignment="1">
      <alignment horizontal="right"/>
    </xf>
    <xf numFmtId="177" fontId="3" fillId="0" borderId="20" xfId="0" applyNumberFormat="1" applyFont="1" applyBorder="1"/>
    <xf numFmtId="177" fontId="3" fillId="0" borderId="22" xfId="0" applyNumberFormat="1" applyFont="1" applyBorder="1" applyAlignment="1">
      <alignment horizontal="right"/>
    </xf>
    <xf numFmtId="177" fontId="3" fillId="0" borderId="20" xfId="0" applyNumberFormat="1" applyFont="1" applyBorder="1" applyAlignment="1">
      <alignment horizontal="right"/>
    </xf>
    <xf numFmtId="179" fontId="3" fillId="0" borderId="21" xfId="0" applyNumberFormat="1" applyFont="1" applyBorder="1" applyAlignment="1">
      <alignment horizontal="right"/>
    </xf>
    <xf numFmtId="0" fontId="3" fillId="0" borderId="32" xfId="0" applyFont="1" applyBorder="1"/>
    <xf numFmtId="0" fontId="3" fillId="0" borderId="33" xfId="0" applyFont="1" applyBorder="1"/>
    <xf numFmtId="0" fontId="3" fillId="0" borderId="34" xfId="0" applyFont="1" applyBorder="1" applyAlignment="1">
      <alignment horizontal="right"/>
    </xf>
    <xf numFmtId="0" fontId="3" fillId="0" borderId="35" xfId="0" applyFont="1" applyBorder="1" applyAlignment="1">
      <alignment horizontal="right"/>
    </xf>
    <xf numFmtId="0" fontId="3" fillId="0" borderId="36" xfId="0" applyFont="1" applyBorder="1" applyAlignment="1">
      <alignment horizontal="right"/>
    </xf>
    <xf numFmtId="0" fontId="3" fillId="0" borderId="32" xfId="0" applyFont="1" applyBorder="1" applyAlignment="1">
      <alignment horizontal="right"/>
    </xf>
    <xf numFmtId="0" fontId="3" fillId="0" borderId="37" xfId="0" applyFont="1" applyBorder="1" applyAlignment="1">
      <alignment horizontal="right"/>
    </xf>
    <xf numFmtId="0" fontId="3" fillId="0" borderId="38" xfId="0" applyFont="1" applyBorder="1" applyAlignment="1">
      <alignment horizontal="right"/>
    </xf>
    <xf numFmtId="179" fontId="3" fillId="0" borderId="19" xfId="0" applyNumberFormat="1" applyFont="1" applyBorder="1" applyAlignment="1">
      <alignment horizontal="right"/>
    </xf>
    <xf numFmtId="0" fontId="3" fillId="0" borderId="8" xfId="0" applyFont="1" applyBorder="1"/>
    <xf numFmtId="0" fontId="3" fillId="0" borderId="9" xfId="0" applyFont="1" applyBorder="1"/>
    <xf numFmtId="0" fontId="3" fillId="0" borderId="10" xfId="0" applyFont="1" applyBorder="1" applyAlignment="1">
      <alignment horizontal="right"/>
    </xf>
    <xf numFmtId="0" fontId="3" fillId="0" borderId="8" xfId="0" applyFont="1" applyBorder="1" applyAlignment="1">
      <alignment horizontal="right"/>
    </xf>
    <xf numFmtId="0" fontId="3" fillId="0" borderId="13" xfId="0" applyFont="1" applyBorder="1" applyAlignment="1">
      <alignment horizontal="right"/>
    </xf>
    <xf numFmtId="0" fontId="3" fillId="0" borderId="14" xfId="0" applyFont="1" applyBorder="1" applyAlignment="1">
      <alignment horizontal="right"/>
    </xf>
    <xf numFmtId="0" fontId="3" fillId="0" borderId="0" xfId="0" applyFont="1" applyAlignment="1">
      <alignment horizontal="center"/>
    </xf>
    <xf numFmtId="0" fontId="3" fillId="0" borderId="1" xfId="0" applyFont="1" applyBorder="1" applyAlignment="1">
      <alignment horizontal="center"/>
    </xf>
    <xf numFmtId="0" fontId="3" fillId="0" borderId="16"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7" xfId="0" applyFont="1" applyBorder="1" applyAlignment="1">
      <alignment horizontal="center" wrapText="1"/>
    </xf>
    <xf numFmtId="0" fontId="3" fillId="0" borderId="10" xfId="0" applyFont="1" applyBorder="1"/>
    <xf numFmtId="0" fontId="3" fillId="0" borderId="15" xfId="0" applyFont="1" applyBorder="1" applyAlignment="1">
      <alignment horizontal="distributed" wrapText="1"/>
    </xf>
    <xf numFmtId="0" fontId="6" fillId="0" borderId="16" xfId="0" applyFont="1" applyBorder="1" applyAlignment="1">
      <alignment horizontal="right" vertical="center"/>
    </xf>
    <xf numFmtId="0" fontId="6" fillId="0" borderId="16" xfId="0" applyFont="1" applyBorder="1" applyAlignment="1"/>
    <xf numFmtId="0" fontId="0" fillId="0" borderId="0" xfId="0" applyAlignment="1">
      <alignment horizontal="center"/>
    </xf>
    <xf numFmtId="0" fontId="7" fillId="0" borderId="0" xfId="0" applyFont="1" applyAlignment="1">
      <alignment horizontal="center"/>
    </xf>
    <xf numFmtId="0" fontId="7" fillId="0" borderId="0" xfId="0" applyFont="1" applyAlignment="1">
      <alignment horizontal="center" vertical="center"/>
    </xf>
    <xf numFmtId="0" fontId="0" fillId="0" borderId="0" xfId="0" applyAlignment="1">
      <alignment horizontal="center" vertical="center"/>
    </xf>
    <xf numFmtId="0" fontId="3" fillId="0" borderId="0" xfId="0" applyFont="1" applyBorder="1" applyAlignment="1">
      <alignment horizontal="center"/>
    </xf>
    <xf numFmtId="0" fontId="3" fillId="0" borderId="17" xfId="0" applyFont="1" applyBorder="1" applyAlignment="1">
      <alignment horizontal="center"/>
    </xf>
    <xf numFmtId="0" fontId="3" fillId="0" borderId="10" xfId="0" applyFont="1" applyBorder="1" applyAlignment="1">
      <alignment horizontal="center"/>
    </xf>
    <xf numFmtId="0" fontId="3" fillId="0" borderId="8" xfId="0" applyFont="1" applyBorder="1" applyAlignment="1">
      <alignment horizontal="center"/>
    </xf>
    <xf numFmtId="176" fontId="3" fillId="0" borderId="15"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3" fillId="0" borderId="40" xfId="0" applyFont="1" applyBorder="1" applyAlignment="1">
      <alignment horizontal="center"/>
    </xf>
    <xf numFmtId="0" fontId="3" fillId="0" borderId="41" xfId="0" applyFont="1" applyBorder="1" applyAlignment="1">
      <alignment horizontal="center"/>
    </xf>
    <xf numFmtId="0" fontId="3" fillId="0" borderId="39" xfId="0" applyFont="1" applyBorder="1" applyAlignment="1">
      <alignment horizont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left" vertical="center" wrapText="1"/>
    </xf>
    <xf numFmtId="0" fontId="3" fillId="0" borderId="43" xfId="0" applyFont="1" applyBorder="1" applyAlignment="1">
      <alignment horizontal="center"/>
    </xf>
    <xf numFmtId="0" fontId="3" fillId="0" borderId="42" xfId="0" applyFont="1" applyBorder="1" applyAlignment="1">
      <alignment horizontal="center"/>
    </xf>
    <xf numFmtId="0" fontId="3" fillId="0" borderId="9" xfId="0" applyFont="1" applyBorder="1" applyAlignment="1">
      <alignment horizontal="center"/>
    </xf>
  </cellXfs>
  <cellStyles count="7">
    <cellStyle name="桁区切り" xfId="1" builtinId="6"/>
    <cellStyle name="桁区切り 2" xfId="2"/>
    <cellStyle name="標準" xfId="0" builtinId="0"/>
    <cellStyle name="標準 2" xfId="3"/>
    <cellStyle name="標準 2 2" xfId="4"/>
    <cellStyle name="標準 3" xfId="5"/>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8;&#24179;&#25104;20&#24180;&#24230;&#20197;&#38477;/02&#12288;&#20418;&#21336;&#20301;/03&#12288;&#36984;&#25369;&#31649;&#29702;&#31532;&#20108;&#20418;/02&#12288;&#36984;&#25369;&#20107;&#21209;&#31561;&#22577;&#21578;&#20363;/05%20&#20219;&#26399;&#28288;&#20102;&#26085;&#35519;/29&#24180;&#20013;&#20219;&#26399;&#28288;&#20102;/03HP&#25522;&#36617;/&#12304;&#21407;&#26412;&#12305;H29&#24180;&#20219;&#26399;&#28288;&#20102;&#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④市区長"/>
      <sheetName val="⑤市区議"/>
      <sheetName val="⑥町村長"/>
      <sheetName val="⑦町村議"/>
      <sheetName val="⑧市区町村計"/>
      <sheetName val="(1)市区長"/>
      <sheetName val="(2)市区議"/>
      <sheetName val="(3)町村長"/>
      <sheetName val="(4)町村議"/>
    </sheetNames>
    <sheetDataSet>
      <sheetData sheetId="0">
        <row r="5">
          <cell r="D5">
            <v>4</v>
          </cell>
        </row>
        <row r="6">
          <cell r="D6">
            <v>3</v>
          </cell>
        </row>
        <row r="7">
          <cell r="D7">
            <v>4</v>
          </cell>
        </row>
        <row r="8">
          <cell r="D8">
            <v>5</v>
          </cell>
        </row>
        <row r="9">
          <cell r="D9">
            <v>11</v>
          </cell>
        </row>
        <row r="10">
          <cell r="D10">
            <v>3</v>
          </cell>
        </row>
        <row r="11">
          <cell r="D11">
            <v>5</v>
          </cell>
        </row>
        <row r="12">
          <cell r="D12">
            <v>9</v>
          </cell>
        </row>
        <row r="13">
          <cell r="D13">
            <v>5</v>
          </cell>
        </row>
        <row r="14">
          <cell r="D14">
            <v>3</v>
          </cell>
        </row>
        <row r="15">
          <cell r="D15">
            <v>14</v>
          </cell>
        </row>
        <row r="16">
          <cell r="D16">
            <v>9</v>
          </cell>
        </row>
        <row r="17">
          <cell r="D17">
            <v>8</v>
          </cell>
          <cell r="E17">
            <v>2</v>
          </cell>
        </row>
        <row r="18">
          <cell r="D18">
            <v>5</v>
          </cell>
        </row>
        <row r="19">
          <cell r="D19">
            <v>4</v>
          </cell>
        </row>
        <row r="20">
          <cell r="D20">
            <v>4</v>
          </cell>
        </row>
        <row r="21">
          <cell r="D21">
            <v>3</v>
          </cell>
        </row>
        <row r="22">
          <cell r="D22">
            <v>1</v>
          </cell>
        </row>
        <row r="23">
          <cell r="D23">
            <v>3</v>
          </cell>
        </row>
        <row r="24">
          <cell r="D24">
            <v>3</v>
          </cell>
        </row>
        <row r="25">
          <cell r="D25">
            <v>4</v>
          </cell>
        </row>
        <row r="26">
          <cell r="D26">
            <v>9</v>
          </cell>
        </row>
        <row r="27">
          <cell r="D27">
            <v>11</v>
          </cell>
        </row>
        <row r="28">
          <cell r="D28">
            <v>5</v>
          </cell>
        </row>
        <row r="29">
          <cell r="D29">
            <v>4</v>
          </cell>
        </row>
        <row r="30">
          <cell r="D30">
            <v>1</v>
          </cell>
        </row>
        <row r="31">
          <cell r="D31">
            <v>7</v>
          </cell>
        </row>
        <row r="32">
          <cell r="D32">
            <v>10</v>
          </cell>
        </row>
        <row r="33">
          <cell r="D33">
            <v>3</v>
          </cell>
        </row>
        <row r="34">
          <cell r="D34">
            <v>4</v>
          </cell>
        </row>
        <row r="35">
          <cell r="D35">
            <v>1</v>
          </cell>
        </row>
        <row r="36">
          <cell r="D36">
            <v>4</v>
          </cell>
        </row>
        <row r="37">
          <cell r="D37">
            <v>7</v>
          </cell>
        </row>
        <row r="38">
          <cell r="D38">
            <v>3</v>
          </cell>
        </row>
        <row r="39">
          <cell r="D39">
            <v>6</v>
          </cell>
        </row>
        <row r="40">
          <cell r="D40">
            <v>4</v>
          </cell>
        </row>
        <row r="41">
          <cell r="D41">
            <v>3</v>
          </cell>
        </row>
        <row r="42">
          <cell r="D42">
            <v>6</v>
          </cell>
        </row>
        <row r="43">
          <cell r="D43">
            <v>3</v>
          </cell>
        </row>
        <row r="44">
          <cell r="D44">
            <v>7</v>
          </cell>
        </row>
        <row r="45">
          <cell r="D45">
            <v>4</v>
          </cell>
        </row>
        <row r="46">
          <cell r="D46">
            <v>4</v>
          </cell>
        </row>
        <row r="47">
          <cell r="D47">
            <v>6</v>
          </cell>
        </row>
        <row r="48">
          <cell r="D48">
            <v>8</v>
          </cell>
        </row>
        <row r="49">
          <cell r="D49">
            <v>3</v>
          </cell>
        </row>
        <row r="50">
          <cell r="D50">
            <v>7</v>
          </cell>
        </row>
        <row r="51">
          <cell r="D51">
            <v>3</v>
          </cell>
        </row>
      </sheetData>
      <sheetData sheetId="1">
        <row r="5">
          <cell r="D5">
            <v>2</v>
          </cell>
        </row>
        <row r="6">
          <cell r="D6" t="str">
            <v>-</v>
          </cell>
        </row>
        <row r="7">
          <cell r="D7">
            <v>1</v>
          </cell>
        </row>
        <row r="8">
          <cell r="D8">
            <v>3</v>
          </cell>
        </row>
        <row r="9">
          <cell r="D9">
            <v>5</v>
          </cell>
        </row>
        <row r="10">
          <cell r="D10">
            <v>2</v>
          </cell>
        </row>
        <row r="11">
          <cell r="D11" t="str">
            <v>-</v>
          </cell>
        </row>
        <row r="12">
          <cell r="D12">
            <v>1</v>
          </cell>
        </row>
        <row r="13">
          <cell r="D13">
            <v>2</v>
          </cell>
        </row>
        <row r="14">
          <cell r="D14">
            <v>1</v>
          </cell>
        </row>
        <row r="15">
          <cell r="D15">
            <v>6</v>
          </cell>
        </row>
        <row r="16">
          <cell r="D16">
            <v>3</v>
          </cell>
        </row>
        <row r="17">
          <cell r="D17">
            <v>3</v>
          </cell>
          <cell r="E17">
            <v>1</v>
          </cell>
        </row>
        <row r="18">
          <cell r="D18">
            <v>1</v>
          </cell>
        </row>
        <row r="19">
          <cell r="D19">
            <v>4</v>
          </cell>
        </row>
        <row r="20">
          <cell r="D20">
            <v>5</v>
          </cell>
        </row>
        <row r="21">
          <cell r="D21">
            <v>6</v>
          </cell>
        </row>
        <row r="22">
          <cell r="D22">
            <v>1</v>
          </cell>
        </row>
        <row r="23">
          <cell r="D23">
            <v>2</v>
          </cell>
        </row>
        <row r="24">
          <cell r="D24">
            <v>3</v>
          </cell>
        </row>
        <row r="25">
          <cell r="D25">
            <v>3</v>
          </cell>
        </row>
        <row r="26">
          <cell r="D26">
            <v>8</v>
          </cell>
        </row>
        <row r="27">
          <cell r="D27">
            <v>2</v>
          </cell>
        </row>
        <row r="28">
          <cell r="D28">
            <v>6</v>
          </cell>
        </row>
        <row r="29">
          <cell r="D29">
            <v>6</v>
          </cell>
        </row>
        <row r="30">
          <cell r="D30">
            <v>1</v>
          </cell>
        </row>
        <row r="31">
          <cell r="D31">
            <v>5</v>
          </cell>
        </row>
        <row r="32">
          <cell r="D32">
            <v>8</v>
          </cell>
        </row>
        <row r="33">
          <cell r="D33">
            <v>5</v>
          </cell>
        </row>
        <row r="34">
          <cell r="D34">
            <v>3</v>
          </cell>
        </row>
        <row r="35">
          <cell r="D35">
            <v>1</v>
          </cell>
        </row>
        <row r="36">
          <cell r="D36">
            <v>4</v>
          </cell>
        </row>
        <row r="37">
          <cell r="D37">
            <v>8</v>
          </cell>
        </row>
        <row r="38">
          <cell r="D38">
            <v>4</v>
          </cell>
        </row>
        <row r="39">
          <cell r="D39">
            <v>3</v>
          </cell>
        </row>
        <row r="40">
          <cell r="D40">
            <v>3</v>
          </cell>
        </row>
        <row r="41">
          <cell r="D41">
            <v>2</v>
          </cell>
        </row>
        <row r="42">
          <cell r="D42">
            <v>6</v>
          </cell>
        </row>
        <row r="43">
          <cell r="D43" t="str">
            <v>-</v>
          </cell>
        </row>
        <row r="44">
          <cell r="D44">
            <v>2</v>
          </cell>
        </row>
        <row r="45">
          <cell r="D45">
            <v>3</v>
          </cell>
        </row>
        <row r="46">
          <cell r="D46">
            <v>7</v>
          </cell>
        </row>
        <row r="47">
          <cell r="D47">
            <v>4</v>
          </cell>
        </row>
        <row r="48">
          <cell r="D48">
            <v>5</v>
          </cell>
        </row>
        <row r="49">
          <cell r="D49">
            <v>1</v>
          </cell>
        </row>
        <row r="50">
          <cell r="D50">
            <v>6</v>
          </cell>
        </row>
        <row r="51">
          <cell r="D51">
            <v>4</v>
          </cell>
        </row>
      </sheetData>
      <sheetData sheetId="2">
        <row r="5">
          <cell r="C5">
            <v>38</v>
          </cell>
        </row>
        <row r="6">
          <cell r="C6">
            <v>11</v>
          </cell>
        </row>
        <row r="7">
          <cell r="C7">
            <v>5</v>
          </cell>
        </row>
        <row r="8">
          <cell r="C8">
            <v>2</v>
          </cell>
        </row>
        <row r="9">
          <cell r="C9">
            <v>3</v>
          </cell>
        </row>
        <row r="10">
          <cell r="C10">
            <v>3</v>
          </cell>
        </row>
        <row r="11">
          <cell r="C11">
            <v>10</v>
          </cell>
        </row>
        <row r="12">
          <cell r="C12">
            <v>3</v>
          </cell>
        </row>
        <row r="13">
          <cell r="C13">
            <v>3</v>
          </cell>
        </row>
        <row r="14">
          <cell r="C14">
            <v>4</v>
          </cell>
        </row>
        <row r="15">
          <cell r="C15">
            <v>7</v>
          </cell>
        </row>
        <row r="16">
          <cell r="C16">
            <v>3</v>
          </cell>
        </row>
        <row r="17">
          <cell r="C17">
            <v>3</v>
          </cell>
        </row>
        <row r="18">
          <cell r="C18">
            <v>1</v>
          </cell>
        </row>
        <row r="19">
          <cell r="C19">
            <v>2</v>
          </cell>
        </row>
        <row r="20">
          <cell r="C20">
            <v>2</v>
          </cell>
        </row>
        <row r="21">
          <cell r="C21">
            <v>5</v>
          </cell>
        </row>
        <row r="22">
          <cell r="C22">
            <v>4</v>
          </cell>
        </row>
        <row r="23">
          <cell r="C23">
            <v>3</v>
          </cell>
        </row>
        <row r="24">
          <cell r="C24">
            <v>18</v>
          </cell>
        </row>
        <row r="25">
          <cell r="C25">
            <v>3</v>
          </cell>
        </row>
        <row r="26">
          <cell r="C26">
            <v>5</v>
          </cell>
        </row>
        <row r="27">
          <cell r="C27">
            <v>5</v>
          </cell>
        </row>
        <row r="28">
          <cell r="C28">
            <v>4</v>
          </cell>
        </row>
        <row r="29">
          <cell r="C29">
            <v>1</v>
          </cell>
        </row>
        <row r="30">
          <cell r="C30">
            <v>3</v>
          </cell>
        </row>
        <row r="31">
          <cell r="C31">
            <v>2</v>
          </cell>
        </row>
        <row r="32">
          <cell r="C32">
            <v>7</v>
          </cell>
        </row>
        <row r="33">
          <cell r="C33">
            <v>8</v>
          </cell>
        </row>
        <row r="34">
          <cell r="C34">
            <v>3</v>
          </cell>
        </row>
        <row r="35">
          <cell r="C35">
            <v>5</v>
          </cell>
        </row>
        <row r="36">
          <cell r="C36">
            <v>3</v>
          </cell>
        </row>
        <row r="37">
          <cell r="C37">
            <v>2</v>
          </cell>
        </row>
        <row r="38">
          <cell r="C38">
            <v>2</v>
          </cell>
        </row>
        <row r="39">
          <cell r="C39">
            <v>2</v>
          </cell>
        </row>
        <row r="40">
          <cell r="C40">
            <v>7</v>
          </cell>
        </row>
        <row r="41">
          <cell r="C41" t="str">
            <v>-</v>
          </cell>
        </row>
        <row r="42">
          <cell r="C42">
            <v>3</v>
          </cell>
        </row>
        <row r="43">
          <cell r="C43">
            <v>8</v>
          </cell>
        </row>
        <row r="44">
          <cell r="C44">
            <v>9</v>
          </cell>
        </row>
        <row r="45">
          <cell r="C45">
            <v>3</v>
          </cell>
        </row>
        <row r="46">
          <cell r="C46">
            <v>1</v>
          </cell>
        </row>
        <row r="47">
          <cell r="C47">
            <v>10</v>
          </cell>
        </row>
        <row r="48">
          <cell r="C48" t="str">
            <v>-</v>
          </cell>
        </row>
        <row r="49">
          <cell r="C49">
            <v>4</v>
          </cell>
        </row>
        <row r="50">
          <cell r="C50">
            <v>12</v>
          </cell>
        </row>
        <row r="51">
          <cell r="C51">
            <v>6</v>
          </cell>
        </row>
      </sheetData>
      <sheetData sheetId="3">
        <row r="5">
          <cell r="C5">
            <v>13</v>
          </cell>
        </row>
        <row r="6">
          <cell r="C6" t="str">
            <v>-</v>
          </cell>
        </row>
        <row r="7">
          <cell r="C7">
            <v>2</v>
          </cell>
        </row>
        <row r="8">
          <cell r="C8">
            <v>5</v>
          </cell>
        </row>
        <row r="9">
          <cell r="C9">
            <v>2</v>
          </cell>
        </row>
        <row r="10">
          <cell r="C10">
            <v>2</v>
          </cell>
        </row>
        <row r="11">
          <cell r="C11">
            <v>6</v>
          </cell>
        </row>
        <row r="12">
          <cell r="C12">
            <v>1</v>
          </cell>
        </row>
        <row r="13">
          <cell r="C13">
            <v>1</v>
          </cell>
        </row>
        <row r="14">
          <cell r="C14">
            <v>4</v>
          </cell>
        </row>
        <row r="15">
          <cell r="C15">
            <v>2</v>
          </cell>
        </row>
        <row r="16">
          <cell r="C16">
            <v>1</v>
          </cell>
        </row>
        <row r="17">
          <cell r="C17">
            <v>1</v>
          </cell>
        </row>
        <row r="18">
          <cell r="C18">
            <v>4</v>
          </cell>
        </row>
        <row r="19">
          <cell r="C19">
            <v>2</v>
          </cell>
        </row>
        <row r="20">
          <cell r="C20">
            <v>2</v>
          </cell>
        </row>
        <row r="21">
          <cell r="C21" t="str">
            <v>-</v>
          </cell>
        </row>
        <row r="22">
          <cell r="C22">
            <v>2</v>
          </cell>
        </row>
        <row r="23">
          <cell r="C23">
            <v>3</v>
          </cell>
        </row>
        <row r="24">
          <cell r="C24">
            <v>20</v>
          </cell>
        </row>
        <row r="25">
          <cell r="C25">
            <v>3</v>
          </cell>
        </row>
        <row r="26">
          <cell r="C26">
            <v>4</v>
          </cell>
        </row>
        <row r="27">
          <cell r="C27">
            <v>1</v>
          </cell>
        </row>
        <row r="28">
          <cell r="C28">
            <v>3</v>
          </cell>
        </row>
        <row r="29">
          <cell r="C29" t="str">
            <v>-</v>
          </cell>
        </row>
        <row r="30">
          <cell r="C30">
            <v>2</v>
          </cell>
        </row>
        <row r="31">
          <cell r="C31">
            <v>4</v>
          </cell>
        </row>
        <row r="32">
          <cell r="C32">
            <v>5</v>
          </cell>
        </row>
        <row r="33">
          <cell r="C33">
            <v>6</v>
          </cell>
        </row>
        <row r="34">
          <cell r="C34">
            <v>3</v>
          </cell>
        </row>
        <row r="35">
          <cell r="C35">
            <v>8</v>
          </cell>
        </row>
        <row r="36">
          <cell r="C36">
            <v>7</v>
          </cell>
        </row>
        <row r="37">
          <cell r="C37">
            <v>2</v>
          </cell>
        </row>
        <row r="38">
          <cell r="C38">
            <v>4</v>
          </cell>
        </row>
        <row r="39">
          <cell r="C39">
            <v>2</v>
          </cell>
        </row>
        <row r="40">
          <cell r="C40">
            <v>1</v>
          </cell>
        </row>
        <row r="41">
          <cell r="C41" t="str">
            <v>-</v>
          </cell>
        </row>
        <row r="42">
          <cell r="C42">
            <v>6</v>
          </cell>
        </row>
        <row r="43">
          <cell r="C43">
            <v>3</v>
          </cell>
        </row>
        <row r="44">
          <cell r="C44">
            <v>5</v>
          </cell>
        </row>
        <row r="45">
          <cell r="C45">
            <v>2</v>
          </cell>
        </row>
        <row r="46">
          <cell r="C46">
            <v>2</v>
          </cell>
        </row>
        <row r="47">
          <cell r="C47">
            <v>7</v>
          </cell>
        </row>
        <row r="48">
          <cell r="C48" t="str">
            <v>-</v>
          </cell>
        </row>
        <row r="49">
          <cell r="C49">
            <v>3</v>
          </cell>
        </row>
        <row r="50">
          <cell r="C50">
            <v>5</v>
          </cell>
        </row>
        <row r="51">
          <cell r="C51">
            <v>4</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60"/>
  <sheetViews>
    <sheetView tabSelected="1" view="pageBreakPreview" zoomScaleNormal="100" zoomScaleSheetLayoutView="100" workbookViewId="0">
      <selection activeCell="A58" sqref="A58:M58"/>
    </sheetView>
  </sheetViews>
  <sheetFormatPr defaultColWidth="9" defaultRowHeight="13.2"/>
  <cols>
    <col min="1" max="1" width="9.77734375" style="2" customWidth="1"/>
    <col min="2" max="3" width="9.77734375" style="1" customWidth="1"/>
    <col min="4" max="7" width="5.77734375" style="1" customWidth="1"/>
    <col min="8" max="9" width="9.77734375" style="1" customWidth="1"/>
    <col min="10" max="13" width="5.77734375" style="1" customWidth="1"/>
    <col min="14" max="16384" width="9" style="1"/>
  </cols>
  <sheetData>
    <row r="1" spans="1:13" ht="15" customHeight="1"/>
    <row r="2" spans="1:13" ht="15" customHeight="1">
      <c r="A2" s="108" t="s">
        <v>69</v>
      </c>
      <c r="B2" s="109"/>
      <c r="C2" s="109"/>
      <c r="D2" s="109"/>
      <c r="E2" s="109"/>
      <c r="F2" s="109"/>
      <c r="G2" s="109"/>
      <c r="H2" s="109"/>
      <c r="I2" s="109"/>
      <c r="J2" s="109"/>
      <c r="K2" s="109"/>
      <c r="L2" s="109"/>
      <c r="M2" s="109"/>
    </row>
    <row r="3" spans="1:13" ht="15" customHeight="1">
      <c r="A3" s="107"/>
      <c r="B3" s="106"/>
      <c r="C3" s="106"/>
      <c r="D3" s="106"/>
      <c r="E3" s="106"/>
      <c r="F3" s="106"/>
      <c r="G3" s="106"/>
      <c r="H3" s="106"/>
      <c r="I3" s="106"/>
      <c r="J3" s="106"/>
      <c r="K3" s="106"/>
      <c r="L3" s="106"/>
      <c r="M3" s="106"/>
    </row>
    <row r="4" spans="1:13" ht="15" customHeight="1">
      <c r="I4" s="105"/>
      <c r="J4" s="105"/>
      <c r="K4" s="105"/>
      <c r="L4" s="105"/>
      <c r="M4" s="104" t="s">
        <v>68</v>
      </c>
    </row>
    <row r="5" spans="1:13" ht="15" customHeight="1">
      <c r="A5" s="103"/>
      <c r="B5" s="112" t="s">
        <v>67</v>
      </c>
      <c r="C5" s="113"/>
      <c r="D5" s="126" t="s">
        <v>66</v>
      </c>
      <c r="E5" s="126"/>
      <c r="F5" s="126"/>
      <c r="G5" s="126"/>
      <c r="H5" s="126"/>
      <c r="I5" s="126"/>
      <c r="J5" s="126"/>
      <c r="K5" s="127"/>
      <c r="L5" s="102"/>
      <c r="M5" s="90"/>
    </row>
    <row r="6" spans="1:13" ht="15" customHeight="1">
      <c r="A6" s="41" t="s">
        <v>65</v>
      </c>
      <c r="B6" s="123" t="s">
        <v>64</v>
      </c>
      <c r="C6" s="124"/>
      <c r="D6" s="112" t="s">
        <v>63</v>
      </c>
      <c r="E6" s="128"/>
      <c r="F6" s="128"/>
      <c r="G6" s="113"/>
      <c r="H6" s="112" t="s">
        <v>62</v>
      </c>
      <c r="I6" s="113"/>
      <c r="J6" s="119" t="s">
        <v>61</v>
      </c>
      <c r="K6" s="120"/>
      <c r="L6" s="110" t="s">
        <v>60</v>
      </c>
      <c r="M6" s="111"/>
    </row>
    <row r="7" spans="1:13" s="96" customFormat="1" ht="15" customHeight="1">
      <c r="A7" s="101"/>
      <c r="B7" s="100" t="s">
        <v>59</v>
      </c>
      <c r="C7" s="99" t="s">
        <v>57</v>
      </c>
      <c r="D7" s="116" t="s">
        <v>58</v>
      </c>
      <c r="E7" s="117"/>
      <c r="F7" s="117" t="s">
        <v>57</v>
      </c>
      <c r="G7" s="118"/>
      <c r="H7" s="100" t="s">
        <v>58</v>
      </c>
      <c r="I7" s="99" t="s">
        <v>57</v>
      </c>
      <c r="J7" s="121"/>
      <c r="K7" s="122"/>
      <c r="L7" s="98"/>
      <c r="M7" s="97"/>
    </row>
    <row r="8" spans="1:13" ht="13.2" customHeight="1">
      <c r="A8" s="41" t="s">
        <v>56</v>
      </c>
      <c r="B8" s="40" t="s">
        <v>4</v>
      </c>
      <c r="C8" s="64" t="s">
        <v>4</v>
      </c>
      <c r="D8" s="92"/>
      <c r="E8" s="95">
        <f>[1]④市区長!D5</f>
        <v>4</v>
      </c>
      <c r="F8" s="94"/>
      <c r="G8" s="93">
        <f>[1]⑤市区議!D5</f>
        <v>2</v>
      </c>
      <c r="H8" s="60">
        <f>[1]⑥町村長!C5</f>
        <v>38</v>
      </c>
      <c r="I8" s="59">
        <f>[1]⑦町村議!C5</f>
        <v>13</v>
      </c>
      <c r="J8" s="92"/>
      <c r="K8" s="90">
        <f t="shared" ref="K8:K19" si="0">SUM(D8:I8)</f>
        <v>57</v>
      </c>
      <c r="L8" s="91"/>
      <c r="M8" s="90">
        <f t="shared" ref="M8:M54" si="1">K8+2-(COUNTIF(B8:C8,"-"))</f>
        <v>57</v>
      </c>
    </row>
    <row r="9" spans="1:13" ht="13.2" customHeight="1">
      <c r="A9" s="41" t="s">
        <v>55</v>
      </c>
      <c r="B9" s="40" t="s">
        <v>4</v>
      </c>
      <c r="C9" s="64" t="s">
        <v>4</v>
      </c>
      <c r="D9" s="58"/>
      <c r="E9" s="63">
        <f>[1]④市区長!D6</f>
        <v>3</v>
      </c>
      <c r="F9" s="62"/>
      <c r="G9" s="61" t="str">
        <f>[1]⑤市区議!D6</f>
        <v>-</v>
      </c>
      <c r="H9" s="60">
        <f>[1]⑥町村長!C6</f>
        <v>11</v>
      </c>
      <c r="I9" s="59" t="str">
        <f>[1]⑦町村議!C6</f>
        <v>-</v>
      </c>
      <c r="J9" s="58"/>
      <c r="K9" s="57">
        <f t="shared" si="0"/>
        <v>14</v>
      </c>
      <c r="L9" s="4"/>
      <c r="M9" s="57">
        <f t="shared" si="1"/>
        <v>14</v>
      </c>
    </row>
    <row r="10" spans="1:13" ht="13.2" customHeight="1">
      <c r="A10" s="41" t="s">
        <v>54</v>
      </c>
      <c r="B10" s="40" t="s">
        <v>4</v>
      </c>
      <c r="C10" s="64" t="s">
        <v>4</v>
      </c>
      <c r="D10" s="58"/>
      <c r="E10" s="63">
        <f>[1]④市区長!D7</f>
        <v>4</v>
      </c>
      <c r="F10" s="62"/>
      <c r="G10" s="61">
        <f>[1]⑤市区議!D7</f>
        <v>1</v>
      </c>
      <c r="H10" s="60">
        <f>[1]⑥町村長!C7</f>
        <v>5</v>
      </c>
      <c r="I10" s="59">
        <f>[1]⑦町村議!C7</f>
        <v>2</v>
      </c>
      <c r="J10" s="58"/>
      <c r="K10" s="57">
        <f t="shared" si="0"/>
        <v>12</v>
      </c>
      <c r="L10" s="4"/>
      <c r="M10" s="57">
        <f t="shared" si="1"/>
        <v>12</v>
      </c>
    </row>
    <row r="11" spans="1:13" ht="13.2" customHeight="1">
      <c r="A11" s="41" t="s">
        <v>53</v>
      </c>
      <c r="B11" s="40">
        <v>11.2</v>
      </c>
      <c r="C11" s="64" t="s">
        <v>4</v>
      </c>
      <c r="D11" s="58"/>
      <c r="E11" s="63">
        <f>[1]④市区長!D8</f>
        <v>5</v>
      </c>
      <c r="F11" s="62"/>
      <c r="G11" s="61">
        <f>[1]⑤市区議!D8</f>
        <v>3</v>
      </c>
      <c r="H11" s="60">
        <f>[1]⑥町村長!C8</f>
        <v>2</v>
      </c>
      <c r="I11" s="59">
        <f>[1]⑦町村議!C8</f>
        <v>5</v>
      </c>
      <c r="J11" s="58"/>
      <c r="K11" s="57">
        <f t="shared" si="0"/>
        <v>15</v>
      </c>
      <c r="L11" s="4"/>
      <c r="M11" s="57">
        <f t="shared" si="1"/>
        <v>16</v>
      </c>
    </row>
    <row r="12" spans="1:13" ht="13.2" customHeight="1">
      <c r="A12" s="41" t="s">
        <v>52</v>
      </c>
      <c r="B12" s="40">
        <v>4.1900000000000004</v>
      </c>
      <c r="C12" s="64" t="s">
        <v>4</v>
      </c>
      <c r="D12" s="58"/>
      <c r="E12" s="63">
        <f>[1]④市区長!D9</f>
        <v>11</v>
      </c>
      <c r="F12" s="62"/>
      <c r="G12" s="61">
        <f>[1]⑤市区議!D9</f>
        <v>5</v>
      </c>
      <c r="H12" s="60">
        <f>[1]⑥町村長!C9</f>
        <v>3</v>
      </c>
      <c r="I12" s="59">
        <f>[1]⑦町村議!C9</f>
        <v>2</v>
      </c>
      <c r="J12" s="58"/>
      <c r="K12" s="57">
        <f t="shared" si="0"/>
        <v>21</v>
      </c>
      <c r="L12" s="4"/>
      <c r="M12" s="57">
        <f t="shared" si="1"/>
        <v>22</v>
      </c>
    </row>
    <row r="13" spans="1:13" ht="13.2" customHeight="1">
      <c r="A13" s="41" t="s">
        <v>51</v>
      </c>
      <c r="B13" s="40">
        <v>2.13</v>
      </c>
      <c r="C13" s="64" t="s">
        <v>4</v>
      </c>
      <c r="D13" s="58"/>
      <c r="E13" s="63">
        <f>[1]④市区長!D10</f>
        <v>3</v>
      </c>
      <c r="F13" s="62"/>
      <c r="G13" s="61">
        <f>[1]⑤市区議!D10</f>
        <v>2</v>
      </c>
      <c r="H13" s="60">
        <f>[1]⑥町村長!C10</f>
        <v>3</v>
      </c>
      <c r="I13" s="59">
        <f>[1]⑦町村議!C10</f>
        <v>2</v>
      </c>
      <c r="J13" s="58"/>
      <c r="K13" s="57">
        <f t="shared" si="0"/>
        <v>10</v>
      </c>
      <c r="L13" s="4"/>
      <c r="M13" s="57">
        <f t="shared" si="1"/>
        <v>11</v>
      </c>
    </row>
    <row r="14" spans="1:13" ht="13.2" customHeight="1">
      <c r="A14" s="53" t="s">
        <v>50</v>
      </c>
      <c r="B14" s="55" t="s">
        <v>4</v>
      </c>
      <c r="C14" s="73" t="s">
        <v>4</v>
      </c>
      <c r="D14" s="67"/>
      <c r="E14" s="72">
        <f>[1]④市区長!D11</f>
        <v>5</v>
      </c>
      <c r="F14" s="71"/>
      <c r="G14" s="70" t="str">
        <f>[1]⑤市区議!D11</f>
        <v>-</v>
      </c>
      <c r="H14" s="69">
        <f>[1]⑥町村長!C11</f>
        <v>10</v>
      </c>
      <c r="I14" s="68">
        <f>[1]⑦町村議!C11</f>
        <v>6</v>
      </c>
      <c r="J14" s="67"/>
      <c r="K14" s="65">
        <f t="shared" si="0"/>
        <v>21</v>
      </c>
      <c r="L14" s="66"/>
      <c r="M14" s="65">
        <f t="shared" si="1"/>
        <v>21</v>
      </c>
    </row>
    <row r="15" spans="1:13" ht="13.2" customHeight="1">
      <c r="A15" s="41" t="s">
        <v>49</v>
      </c>
      <c r="B15" s="40">
        <v>9.25</v>
      </c>
      <c r="C15" s="89" t="s">
        <v>4</v>
      </c>
      <c r="D15" s="83"/>
      <c r="E15" s="88">
        <f>[1]④市区長!D12</f>
        <v>9</v>
      </c>
      <c r="F15" s="87"/>
      <c r="G15" s="86">
        <f>[1]⑤市区議!D12</f>
        <v>1</v>
      </c>
      <c r="H15" s="85">
        <f>[1]⑥町村長!C12</f>
        <v>3</v>
      </c>
      <c r="I15" s="84">
        <f>[1]⑦町村議!C12</f>
        <v>1</v>
      </c>
      <c r="J15" s="83"/>
      <c r="K15" s="81">
        <f t="shared" si="0"/>
        <v>14</v>
      </c>
      <c r="L15" s="82"/>
      <c r="M15" s="81">
        <f t="shared" si="1"/>
        <v>15</v>
      </c>
    </row>
    <row r="16" spans="1:13" ht="13.2" customHeight="1">
      <c r="A16" s="41" t="s">
        <v>48</v>
      </c>
      <c r="B16" s="80" t="s">
        <v>14</v>
      </c>
      <c r="C16" s="64" t="s">
        <v>14</v>
      </c>
      <c r="D16" s="58"/>
      <c r="E16" s="63">
        <f>[1]④市区長!D13</f>
        <v>5</v>
      </c>
      <c r="F16" s="62"/>
      <c r="G16" s="61">
        <f>[1]⑤市区議!D13</f>
        <v>2</v>
      </c>
      <c r="H16" s="60">
        <f>[1]⑥町村長!C13</f>
        <v>3</v>
      </c>
      <c r="I16" s="59">
        <f>[1]⑦町村議!C13</f>
        <v>1</v>
      </c>
      <c r="J16" s="58"/>
      <c r="K16" s="57">
        <f t="shared" si="0"/>
        <v>11</v>
      </c>
      <c r="L16" s="4"/>
      <c r="M16" s="57">
        <f t="shared" si="1"/>
        <v>11</v>
      </c>
    </row>
    <row r="17" spans="1:13" ht="13.2" customHeight="1">
      <c r="A17" s="41" t="s">
        <v>47</v>
      </c>
      <c r="B17" s="40" t="s">
        <v>14</v>
      </c>
      <c r="C17" s="64" t="s">
        <v>14</v>
      </c>
      <c r="D17" s="58"/>
      <c r="E17" s="63">
        <f>[1]④市区長!D14</f>
        <v>3</v>
      </c>
      <c r="F17" s="62"/>
      <c r="G17" s="61">
        <f>[1]⑤市区議!D14</f>
        <v>1</v>
      </c>
      <c r="H17" s="60">
        <f>[1]⑥町村長!C14</f>
        <v>4</v>
      </c>
      <c r="I17" s="59">
        <f>[1]⑦町村議!C14</f>
        <v>4</v>
      </c>
      <c r="J17" s="58"/>
      <c r="K17" s="57">
        <f t="shared" si="0"/>
        <v>12</v>
      </c>
      <c r="L17" s="4"/>
      <c r="M17" s="57">
        <f t="shared" si="1"/>
        <v>12</v>
      </c>
    </row>
    <row r="18" spans="1:13" ht="13.2" customHeight="1">
      <c r="A18" s="41" t="s">
        <v>46</v>
      </c>
      <c r="B18" s="40" t="s">
        <v>14</v>
      </c>
      <c r="C18" s="64" t="s">
        <v>14</v>
      </c>
      <c r="D18" s="58"/>
      <c r="E18" s="63">
        <f>[1]④市区長!D15</f>
        <v>14</v>
      </c>
      <c r="F18" s="62"/>
      <c r="G18" s="61">
        <f>[1]⑤市区議!D15</f>
        <v>6</v>
      </c>
      <c r="H18" s="60">
        <f>[1]⑥町村長!C15</f>
        <v>7</v>
      </c>
      <c r="I18" s="59">
        <f>[1]⑦町村議!C15</f>
        <v>2</v>
      </c>
      <c r="J18" s="58"/>
      <c r="K18" s="57">
        <f t="shared" si="0"/>
        <v>29</v>
      </c>
      <c r="L18" s="4"/>
      <c r="M18" s="57">
        <f t="shared" si="1"/>
        <v>29</v>
      </c>
    </row>
    <row r="19" spans="1:13" ht="13.2" customHeight="1">
      <c r="A19" s="41" t="s">
        <v>45</v>
      </c>
      <c r="B19" s="42" t="s">
        <v>44</v>
      </c>
      <c r="C19" s="64" t="s">
        <v>14</v>
      </c>
      <c r="D19" s="58"/>
      <c r="E19" s="63">
        <f>[1]④市区長!D16</f>
        <v>9</v>
      </c>
      <c r="F19" s="62"/>
      <c r="G19" s="61">
        <f>[1]⑤市区議!D16</f>
        <v>3</v>
      </c>
      <c r="H19" s="60">
        <f>[1]⑥町村長!C16</f>
        <v>3</v>
      </c>
      <c r="I19" s="59">
        <f>[1]⑦町村議!C16</f>
        <v>1</v>
      </c>
      <c r="J19" s="58"/>
      <c r="K19" s="57">
        <f t="shared" si="0"/>
        <v>16</v>
      </c>
      <c r="L19" s="4"/>
      <c r="M19" s="57">
        <f t="shared" si="1"/>
        <v>17</v>
      </c>
    </row>
    <row r="20" spans="1:13" ht="13.2" customHeight="1">
      <c r="A20" s="41" t="s">
        <v>43</v>
      </c>
      <c r="B20" s="40" t="s">
        <v>14</v>
      </c>
      <c r="C20" s="64">
        <v>7.22</v>
      </c>
      <c r="D20" s="79">
        <f>[1]④市区長!E17</f>
        <v>2</v>
      </c>
      <c r="E20" s="63">
        <f>[1]④市区長!D17</f>
        <v>8</v>
      </c>
      <c r="F20" s="78">
        <f>[1]⑤市区議!E17</f>
        <v>1</v>
      </c>
      <c r="G20" s="61">
        <f>[1]⑤市区議!D17</f>
        <v>3</v>
      </c>
      <c r="H20" s="60">
        <f>[1]⑥町村長!C17</f>
        <v>3</v>
      </c>
      <c r="I20" s="59">
        <f>[1]⑦町村議!C17</f>
        <v>1</v>
      </c>
      <c r="J20" s="77">
        <f>D20+F20</f>
        <v>3</v>
      </c>
      <c r="K20" s="75">
        <f>SUM(D20:I20)-J20</f>
        <v>15</v>
      </c>
      <c r="L20" s="76">
        <f>J20</f>
        <v>3</v>
      </c>
      <c r="M20" s="75">
        <f t="shared" si="1"/>
        <v>16</v>
      </c>
    </row>
    <row r="21" spans="1:13" ht="13.2" customHeight="1">
      <c r="A21" s="53" t="s">
        <v>42</v>
      </c>
      <c r="B21" s="54" t="s">
        <v>14</v>
      </c>
      <c r="C21" s="73" t="s">
        <v>14</v>
      </c>
      <c r="D21" s="67"/>
      <c r="E21" s="72">
        <f>[1]④市区長!D18</f>
        <v>5</v>
      </c>
      <c r="F21" s="71"/>
      <c r="G21" s="70">
        <f>[1]⑤市区議!D18</f>
        <v>1</v>
      </c>
      <c r="H21" s="69">
        <f>[1]⑥町村長!C18</f>
        <v>1</v>
      </c>
      <c r="I21" s="68">
        <f>[1]⑦町村議!C18</f>
        <v>4</v>
      </c>
      <c r="J21" s="67"/>
      <c r="K21" s="65">
        <f t="shared" ref="K21:K54" si="2">SUM(D21:I21)</f>
        <v>11</v>
      </c>
      <c r="L21" s="66"/>
      <c r="M21" s="74">
        <f t="shared" si="1"/>
        <v>11</v>
      </c>
    </row>
    <row r="22" spans="1:13" ht="13.2" customHeight="1">
      <c r="A22" s="41" t="s">
        <v>41</v>
      </c>
      <c r="B22" s="40" t="s">
        <v>14</v>
      </c>
      <c r="C22" s="64" t="s">
        <v>14</v>
      </c>
      <c r="D22" s="58"/>
      <c r="E22" s="63">
        <f>[1]④市区長!D19</f>
        <v>4</v>
      </c>
      <c r="F22" s="62"/>
      <c r="G22" s="61">
        <f>[1]⑤市区議!D19</f>
        <v>4</v>
      </c>
      <c r="H22" s="60">
        <f>[1]⑥町村長!C19</f>
        <v>2</v>
      </c>
      <c r="I22" s="59">
        <f>[1]⑦町村議!C19</f>
        <v>2</v>
      </c>
      <c r="J22" s="58"/>
      <c r="K22" s="57">
        <f t="shared" si="2"/>
        <v>12</v>
      </c>
      <c r="L22" s="4"/>
      <c r="M22" s="57">
        <f t="shared" si="1"/>
        <v>12</v>
      </c>
    </row>
    <row r="23" spans="1:13" ht="13.2" customHeight="1">
      <c r="A23" s="41" t="s">
        <v>40</v>
      </c>
      <c r="B23" s="56" t="s">
        <v>14</v>
      </c>
      <c r="C23" s="64" t="s">
        <v>14</v>
      </c>
      <c r="D23" s="58"/>
      <c r="E23" s="63">
        <f>[1]④市区長!D20</f>
        <v>4</v>
      </c>
      <c r="F23" s="62"/>
      <c r="G23" s="61">
        <f>[1]⑤市区議!D20</f>
        <v>5</v>
      </c>
      <c r="H23" s="60">
        <f>[1]⑥町村長!C20</f>
        <v>2</v>
      </c>
      <c r="I23" s="59">
        <f>[1]⑦町村議!C20</f>
        <v>2</v>
      </c>
      <c r="J23" s="58"/>
      <c r="K23" s="57">
        <f t="shared" si="2"/>
        <v>13</v>
      </c>
      <c r="L23" s="4"/>
      <c r="M23" s="57">
        <f t="shared" si="1"/>
        <v>13</v>
      </c>
    </row>
    <row r="24" spans="1:13" ht="13.2" customHeight="1">
      <c r="A24" s="41" t="s">
        <v>39</v>
      </c>
      <c r="B24" s="42" t="s">
        <v>14</v>
      </c>
      <c r="C24" s="64" t="s">
        <v>14</v>
      </c>
      <c r="D24" s="58"/>
      <c r="E24" s="63">
        <f>[1]④市区長!D21</f>
        <v>3</v>
      </c>
      <c r="F24" s="62"/>
      <c r="G24" s="61">
        <f>[1]⑤市区議!D21</f>
        <v>6</v>
      </c>
      <c r="H24" s="60">
        <f>[1]⑥町村長!C21</f>
        <v>5</v>
      </c>
      <c r="I24" s="59" t="str">
        <f>[1]⑦町村議!C21</f>
        <v>-</v>
      </c>
      <c r="J24" s="58"/>
      <c r="K24" s="57">
        <f t="shared" si="2"/>
        <v>14</v>
      </c>
      <c r="L24" s="4"/>
      <c r="M24" s="57">
        <f t="shared" si="1"/>
        <v>14</v>
      </c>
    </row>
    <row r="25" spans="1:13" ht="13.2" customHeight="1">
      <c r="A25" s="53" t="s">
        <v>38</v>
      </c>
      <c r="B25" s="54" t="s">
        <v>14</v>
      </c>
      <c r="C25" s="73" t="s">
        <v>14</v>
      </c>
      <c r="D25" s="67"/>
      <c r="E25" s="72">
        <f>[1]④市区長!D22</f>
        <v>1</v>
      </c>
      <c r="F25" s="71"/>
      <c r="G25" s="70">
        <f>[1]⑤市区議!D22</f>
        <v>1</v>
      </c>
      <c r="H25" s="69">
        <f>[1]⑥町村長!C22</f>
        <v>4</v>
      </c>
      <c r="I25" s="68">
        <f>[1]⑦町村議!C22</f>
        <v>2</v>
      </c>
      <c r="J25" s="67"/>
      <c r="K25" s="65">
        <f t="shared" si="2"/>
        <v>8</v>
      </c>
      <c r="L25" s="66"/>
      <c r="M25" s="65">
        <f t="shared" si="1"/>
        <v>8</v>
      </c>
    </row>
    <row r="26" spans="1:13" ht="13.2" customHeight="1">
      <c r="A26" s="41" t="s">
        <v>37</v>
      </c>
      <c r="B26" s="40" t="s">
        <v>14</v>
      </c>
      <c r="C26" s="64" t="s">
        <v>14</v>
      </c>
      <c r="D26" s="58"/>
      <c r="E26" s="63">
        <f>[1]④市区長!D23</f>
        <v>3</v>
      </c>
      <c r="F26" s="62"/>
      <c r="G26" s="61">
        <f>[1]⑤市区議!D23</f>
        <v>2</v>
      </c>
      <c r="H26" s="60">
        <f>[1]⑥町村長!C23</f>
        <v>3</v>
      </c>
      <c r="I26" s="59">
        <f>[1]⑦町村議!C23</f>
        <v>3</v>
      </c>
      <c r="J26" s="58"/>
      <c r="K26" s="57">
        <f t="shared" si="2"/>
        <v>11</v>
      </c>
      <c r="L26" s="4"/>
      <c r="M26" s="57">
        <f t="shared" si="1"/>
        <v>11</v>
      </c>
    </row>
    <row r="27" spans="1:13" ht="13.2" customHeight="1">
      <c r="A27" s="41" t="s">
        <v>36</v>
      </c>
      <c r="B27" s="42" t="s">
        <v>14</v>
      </c>
      <c r="C27" s="64" t="s">
        <v>14</v>
      </c>
      <c r="D27" s="58"/>
      <c r="E27" s="63">
        <f>[1]④市区長!D24</f>
        <v>3</v>
      </c>
      <c r="F27" s="62"/>
      <c r="G27" s="61">
        <f>[1]⑤市区議!D24</f>
        <v>3</v>
      </c>
      <c r="H27" s="60">
        <f>[1]⑥町村長!C24</f>
        <v>18</v>
      </c>
      <c r="I27" s="59">
        <f>[1]⑦町村議!C24</f>
        <v>20</v>
      </c>
      <c r="J27" s="58"/>
      <c r="K27" s="57">
        <f t="shared" si="2"/>
        <v>44</v>
      </c>
      <c r="L27" s="4"/>
      <c r="M27" s="57">
        <f t="shared" si="1"/>
        <v>44</v>
      </c>
    </row>
    <row r="28" spans="1:13" ht="13.2" customHeight="1">
      <c r="A28" s="41" t="s">
        <v>35</v>
      </c>
      <c r="B28" s="42" t="s">
        <v>34</v>
      </c>
      <c r="C28" s="64" t="s">
        <v>14</v>
      </c>
      <c r="D28" s="58"/>
      <c r="E28" s="63">
        <f>[1]④市区長!D25</f>
        <v>4</v>
      </c>
      <c r="F28" s="62"/>
      <c r="G28" s="61">
        <f>[1]⑤市区議!D25</f>
        <v>3</v>
      </c>
      <c r="H28" s="60">
        <f>[1]⑥町村長!C25</f>
        <v>3</v>
      </c>
      <c r="I28" s="59">
        <f>[1]⑦町村議!C25</f>
        <v>3</v>
      </c>
      <c r="J28" s="58"/>
      <c r="K28" s="57">
        <f t="shared" si="2"/>
        <v>13</v>
      </c>
      <c r="L28" s="4"/>
      <c r="M28" s="57">
        <f t="shared" si="1"/>
        <v>14</v>
      </c>
    </row>
    <row r="29" spans="1:13" ht="13.2" customHeight="1">
      <c r="A29" s="41" t="s">
        <v>33</v>
      </c>
      <c r="B29" s="42" t="s">
        <v>32</v>
      </c>
      <c r="C29" s="64" t="s">
        <v>14</v>
      </c>
      <c r="D29" s="58"/>
      <c r="E29" s="63">
        <f>[1]④市区長!D26</f>
        <v>9</v>
      </c>
      <c r="F29" s="62"/>
      <c r="G29" s="61">
        <f>[1]⑤市区議!D26</f>
        <v>8</v>
      </c>
      <c r="H29" s="60">
        <f>[1]⑥町村長!C26</f>
        <v>5</v>
      </c>
      <c r="I29" s="59">
        <f>[1]⑦町村議!C26</f>
        <v>4</v>
      </c>
      <c r="J29" s="58"/>
      <c r="K29" s="57">
        <f t="shared" si="2"/>
        <v>26</v>
      </c>
      <c r="L29" s="4"/>
      <c r="M29" s="57">
        <f t="shared" si="1"/>
        <v>27</v>
      </c>
    </row>
    <row r="30" spans="1:13" ht="13.2" customHeight="1">
      <c r="A30" s="41" t="s">
        <v>31</v>
      </c>
      <c r="B30" s="40" t="s">
        <v>14</v>
      </c>
      <c r="C30" s="64" t="s">
        <v>14</v>
      </c>
      <c r="D30" s="58"/>
      <c r="E30" s="63">
        <f>[1]④市区長!D27</f>
        <v>11</v>
      </c>
      <c r="F30" s="62"/>
      <c r="G30" s="61">
        <f>[1]⑤市区議!D27</f>
        <v>2</v>
      </c>
      <c r="H30" s="60">
        <f>[1]⑥町村長!C27</f>
        <v>5</v>
      </c>
      <c r="I30" s="59">
        <f>[1]⑦町村議!C27</f>
        <v>1</v>
      </c>
      <c r="J30" s="58"/>
      <c r="K30" s="57">
        <f t="shared" si="2"/>
        <v>19</v>
      </c>
      <c r="L30" s="4"/>
      <c r="M30" s="57">
        <f t="shared" si="1"/>
        <v>19</v>
      </c>
    </row>
    <row r="31" spans="1:13" ht="13.2" customHeight="1">
      <c r="A31" s="53" t="s">
        <v>30</v>
      </c>
      <c r="B31" s="54" t="s">
        <v>14</v>
      </c>
      <c r="C31" s="73" t="s">
        <v>14</v>
      </c>
      <c r="D31" s="67"/>
      <c r="E31" s="72">
        <f>[1]④市区長!D28</f>
        <v>5</v>
      </c>
      <c r="F31" s="71"/>
      <c r="G31" s="70">
        <f>[1]⑤市区議!D28</f>
        <v>6</v>
      </c>
      <c r="H31" s="69">
        <f>[1]⑥町村長!C28</f>
        <v>4</v>
      </c>
      <c r="I31" s="68">
        <f>[1]⑦町村議!C28</f>
        <v>3</v>
      </c>
      <c r="J31" s="67"/>
      <c r="K31" s="65">
        <f t="shared" si="2"/>
        <v>18</v>
      </c>
      <c r="L31" s="66"/>
      <c r="M31" s="65">
        <f t="shared" si="1"/>
        <v>18</v>
      </c>
    </row>
    <row r="32" spans="1:13" ht="13.2" customHeight="1">
      <c r="A32" s="41" t="s">
        <v>29</v>
      </c>
      <c r="B32" s="42" t="s">
        <v>14</v>
      </c>
      <c r="C32" s="64" t="s">
        <v>14</v>
      </c>
      <c r="D32" s="58"/>
      <c r="E32" s="63">
        <f>[1]④市区長!D29</f>
        <v>4</v>
      </c>
      <c r="F32" s="62"/>
      <c r="G32" s="61">
        <f>[1]⑤市区議!D29</f>
        <v>6</v>
      </c>
      <c r="H32" s="60">
        <f>[1]⑥町村長!C29</f>
        <v>1</v>
      </c>
      <c r="I32" s="59" t="str">
        <f>[1]⑦町村議!C29</f>
        <v>-</v>
      </c>
      <c r="J32" s="58"/>
      <c r="K32" s="57">
        <f t="shared" si="2"/>
        <v>11</v>
      </c>
      <c r="L32" s="4"/>
      <c r="M32" s="57">
        <f t="shared" si="1"/>
        <v>11</v>
      </c>
    </row>
    <row r="33" spans="1:13" ht="13.2" customHeight="1">
      <c r="A33" s="41" t="s">
        <v>28</v>
      </c>
      <c r="B33" s="42" t="s">
        <v>14</v>
      </c>
      <c r="C33" s="64" t="s">
        <v>14</v>
      </c>
      <c r="D33" s="58"/>
      <c r="E33" s="63">
        <f>[1]④市区長!D30</f>
        <v>1</v>
      </c>
      <c r="F33" s="62"/>
      <c r="G33" s="61">
        <f>[1]⑤市区議!D30</f>
        <v>1</v>
      </c>
      <c r="H33" s="60">
        <f>[1]⑥町村長!C30</f>
        <v>3</v>
      </c>
      <c r="I33" s="59">
        <f>[1]⑦町村議!C30</f>
        <v>2</v>
      </c>
      <c r="J33" s="58"/>
      <c r="K33" s="57">
        <f t="shared" si="2"/>
        <v>7</v>
      </c>
      <c r="L33" s="4"/>
      <c r="M33" s="57">
        <f t="shared" si="1"/>
        <v>7</v>
      </c>
    </row>
    <row r="34" spans="1:13" ht="13.2" customHeight="1">
      <c r="A34" s="41" t="s">
        <v>27</v>
      </c>
      <c r="B34" s="40" t="s">
        <v>14</v>
      </c>
      <c r="C34" s="31" t="s">
        <v>14</v>
      </c>
      <c r="D34" s="36"/>
      <c r="E34" s="30">
        <f>[1]④市区長!D31</f>
        <v>7</v>
      </c>
      <c r="F34" s="39"/>
      <c r="G34" s="28">
        <f>[1]⑤市区議!D31</f>
        <v>5</v>
      </c>
      <c r="H34" s="38">
        <f>[1]⑥町村長!C31</f>
        <v>2</v>
      </c>
      <c r="I34" s="37">
        <f>[1]⑦町村議!C31</f>
        <v>4</v>
      </c>
      <c r="J34" s="36"/>
      <c r="K34" s="34">
        <f t="shared" si="2"/>
        <v>18</v>
      </c>
      <c r="L34" s="35"/>
      <c r="M34" s="34">
        <f t="shared" si="1"/>
        <v>18</v>
      </c>
    </row>
    <row r="35" spans="1:13" ht="13.2" customHeight="1">
      <c r="A35" s="41" t="s">
        <v>26</v>
      </c>
      <c r="B35" s="40">
        <v>7.31</v>
      </c>
      <c r="C35" s="31" t="s">
        <v>14</v>
      </c>
      <c r="D35" s="36"/>
      <c r="E35" s="30">
        <f>[1]④市区長!D32</f>
        <v>10</v>
      </c>
      <c r="F35" s="39"/>
      <c r="G35" s="28">
        <f>[1]⑤市区議!D32</f>
        <v>8</v>
      </c>
      <c r="H35" s="38">
        <f>[1]⑥町村長!C32</f>
        <v>7</v>
      </c>
      <c r="I35" s="37">
        <f>[1]⑦町村議!C32</f>
        <v>5</v>
      </c>
      <c r="J35" s="36"/>
      <c r="K35" s="34">
        <f t="shared" si="2"/>
        <v>30</v>
      </c>
      <c r="L35" s="35"/>
      <c r="M35" s="34">
        <f t="shared" si="1"/>
        <v>31</v>
      </c>
    </row>
    <row r="36" spans="1:13" ht="13.2" customHeight="1">
      <c r="A36" s="41" t="s">
        <v>25</v>
      </c>
      <c r="B36" s="56" t="s">
        <v>14</v>
      </c>
      <c r="C36" s="31" t="s">
        <v>14</v>
      </c>
      <c r="D36" s="36"/>
      <c r="E36" s="30">
        <f>[1]④市区長!D33</f>
        <v>3</v>
      </c>
      <c r="F36" s="39"/>
      <c r="G36" s="28">
        <f>[1]⑤市区議!D33</f>
        <v>5</v>
      </c>
      <c r="H36" s="38">
        <f>[1]⑥町村長!C33</f>
        <v>8</v>
      </c>
      <c r="I36" s="37">
        <f>[1]⑦町村議!C33</f>
        <v>6</v>
      </c>
      <c r="J36" s="36"/>
      <c r="K36" s="34">
        <f t="shared" si="2"/>
        <v>22</v>
      </c>
      <c r="L36" s="35"/>
      <c r="M36" s="34">
        <f t="shared" si="1"/>
        <v>22</v>
      </c>
    </row>
    <row r="37" spans="1:13" ht="13.2" customHeight="1">
      <c r="A37" s="53" t="s">
        <v>24</v>
      </c>
      <c r="B37" s="55" t="s">
        <v>14</v>
      </c>
      <c r="C37" s="51" t="s">
        <v>14</v>
      </c>
      <c r="D37" s="45"/>
      <c r="E37" s="50">
        <f>[1]④市区長!D34</f>
        <v>4</v>
      </c>
      <c r="F37" s="49"/>
      <c r="G37" s="48">
        <f>[1]⑤市区議!D34</f>
        <v>3</v>
      </c>
      <c r="H37" s="47">
        <f>[1]⑥町村長!C34</f>
        <v>3</v>
      </c>
      <c r="I37" s="46">
        <f>[1]⑦町村議!C34</f>
        <v>3</v>
      </c>
      <c r="J37" s="45"/>
      <c r="K37" s="43">
        <f t="shared" si="2"/>
        <v>13</v>
      </c>
      <c r="L37" s="44"/>
      <c r="M37" s="43">
        <f t="shared" si="1"/>
        <v>13</v>
      </c>
    </row>
    <row r="38" spans="1:13" ht="13.2" customHeight="1">
      <c r="A38" s="41" t="s">
        <v>23</v>
      </c>
      <c r="B38" s="40" t="s">
        <v>14</v>
      </c>
      <c r="C38" s="31" t="s">
        <v>14</v>
      </c>
      <c r="D38" s="36"/>
      <c r="E38" s="30">
        <f>[1]④市区長!D35</f>
        <v>1</v>
      </c>
      <c r="F38" s="39"/>
      <c r="G38" s="28">
        <f>[1]⑤市区議!D35</f>
        <v>1</v>
      </c>
      <c r="H38" s="38">
        <f>[1]⑥町村長!C35</f>
        <v>5</v>
      </c>
      <c r="I38" s="37">
        <f>[1]⑦町村議!C35</f>
        <v>8</v>
      </c>
      <c r="J38" s="36"/>
      <c r="K38" s="34">
        <f t="shared" si="2"/>
        <v>15</v>
      </c>
      <c r="L38" s="35"/>
      <c r="M38" s="34">
        <f t="shared" si="1"/>
        <v>15</v>
      </c>
    </row>
    <row r="39" spans="1:13" ht="13.2" customHeight="1">
      <c r="A39" s="41" t="s">
        <v>22</v>
      </c>
      <c r="B39" s="40" t="s">
        <v>14</v>
      </c>
      <c r="C39" s="31" t="s">
        <v>14</v>
      </c>
      <c r="D39" s="36"/>
      <c r="E39" s="30">
        <f>[1]④市区長!D36</f>
        <v>4</v>
      </c>
      <c r="F39" s="39"/>
      <c r="G39" s="28">
        <f>[1]⑤市区議!D36</f>
        <v>4</v>
      </c>
      <c r="H39" s="38">
        <f>[1]⑥町村長!C36</f>
        <v>3</v>
      </c>
      <c r="I39" s="37">
        <f>[1]⑦町村議!C36</f>
        <v>7</v>
      </c>
      <c r="J39" s="36"/>
      <c r="K39" s="34">
        <f t="shared" si="2"/>
        <v>18</v>
      </c>
      <c r="L39" s="35"/>
      <c r="M39" s="34">
        <f t="shared" si="1"/>
        <v>18</v>
      </c>
    </row>
    <row r="40" spans="1:13" ht="13.2" customHeight="1">
      <c r="A40" s="41" t="s">
        <v>21</v>
      </c>
      <c r="B40" s="40" t="s">
        <v>14</v>
      </c>
      <c r="C40" s="31" t="s">
        <v>14</v>
      </c>
      <c r="D40" s="36"/>
      <c r="E40" s="30">
        <f>[1]④市区長!D37</f>
        <v>7</v>
      </c>
      <c r="F40" s="39"/>
      <c r="G40" s="28">
        <f>[1]⑤市区議!D37</f>
        <v>8</v>
      </c>
      <c r="H40" s="38">
        <f>[1]⑥町村長!C37</f>
        <v>2</v>
      </c>
      <c r="I40" s="37">
        <f>[1]⑦町村議!C37</f>
        <v>2</v>
      </c>
      <c r="J40" s="36"/>
      <c r="K40" s="34">
        <f t="shared" si="2"/>
        <v>19</v>
      </c>
      <c r="L40" s="35"/>
      <c r="M40" s="34">
        <f t="shared" si="1"/>
        <v>19</v>
      </c>
    </row>
    <row r="41" spans="1:13" ht="13.2" customHeight="1">
      <c r="A41" s="41" t="s">
        <v>20</v>
      </c>
      <c r="B41" s="40">
        <v>11.28</v>
      </c>
      <c r="C41" s="31" t="s">
        <v>14</v>
      </c>
      <c r="D41" s="36"/>
      <c r="E41" s="30">
        <f>[1]④市区長!D38</f>
        <v>3</v>
      </c>
      <c r="F41" s="39"/>
      <c r="G41" s="28">
        <f>[1]⑤市区議!D38</f>
        <v>4</v>
      </c>
      <c r="H41" s="38">
        <f>[1]⑥町村長!C38</f>
        <v>2</v>
      </c>
      <c r="I41" s="37">
        <f>[1]⑦町村議!C38</f>
        <v>4</v>
      </c>
      <c r="J41" s="36"/>
      <c r="K41" s="34">
        <f t="shared" si="2"/>
        <v>13</v>
      </c>
      <c r="L41" s="35"/>
      <c r="M41" s="34">
        <f t="shared" si="1"/>
        <v>14</v>
      </c>
    </row>
    <row r="42" spans="1:13" ht="13.2" customHeight="1">
      <c r="A42" s="53" t="s">
        <v>19</v>
      </c>
      <c r="B42" s="54" t="s">
        <v>14</v>
      </c>
      <c r="C42" s="51" t="s">
        <v>14</v>
      </c>
      <c r="D42" s="45"/>
      <c r="E42" s="50">
        <f>[1]④市区長!D39</f>
        <v>6</v>
      </c>
      <c r="F42" s="49"/>
      <c r="G42" s="48">
        <f>[1]⑤市区議!D39</f>
        <v>3</v>
      </c>
      <c r="H42" s="47">
        <f>[1]⑥町村長!C39</f>
        <v>2</v>
      </c>
      <c r="I42" s="46">
        <f>[1]⑦町村議!C39</f>
        <v>2</v>
      </c>
      <c r="J42" s="45"/>
      <c r="K42" s="43">
        <f t="shared" si="2"/>
        <v>13</v>
      </c>
      <c r="L42" s="44"/>
      <c r="M42" s="43">
        <f t="shared" si="1"/>
        <v>13</v>
      </c>
    </row>
    <row r="43" spans="1:13" ht="13.2" customHeight="1">
      <c r="A43" s="41" t="s">
        <v>18</v>
      </c>
      <c r="B43" s="40" t="s">
        <v>14</v>
      </c>
      <c r="C43" s="31" t="s">
        <v>14</v>
      </c>
      <c r="D43" s="36"/>
      <c r="E43" s="30">
        <f>[1]④市区長!D40</f>
        <v>4</v>
      </c>
      <c r="F43" s="39"/>
      <c r="G43" s="28">
        <f>[1]⑤市区議!D40</f>
        <v>3</v>
      </c>
      <c r="H43" s="38">
        <f>[1]⑥町村長!C40</f>
        <v>7</v>
      </c>
      <c r="I43" s="37">
        <f>[1]⑦町村議!C40</f>
        <v>1</v>
      </c>
      <c r="J43" s="36"/>
      <c r="K43" s="34">
        <f t="shared" si="2"/>
        <v>15</v>
      </c>
      <c r="L43" s="35"/>
      <c r="M43" s="34">
        <f t="shared" si="1"/>
        <v>15</v>
      </c>
    </row>
    <row r="44" spans="1:13" ht="13.2" customHeight="1">
      <c r="A44" s="41" t="s">
        <v>17</v>
      </c>
      <c r="B44" s="42" t="s">
        <v>14</v>
      </c>
      <c r="C44" s="31" t="s">
        <v>14</v>
      </c>
      <c r="D44" s="36"/>
      <c r="E44" s="30">
        <f>[1]④市区長!D41</f>
        <v>3</v>
      </c>
      <c r="F44" s="39"/>
      <c r="G44" s="28">
        <f>[1]⑤市区議!D41</f>
        <v>2</v>
      </c>
      <c r="H44" s="38" t="str">
        <f>[1]⑥町村長!C41</f>
        <v>-</v>
      </c>
      <c r="I44" s="37" t="str">
        <f>[1]⑦町村議!C41</f>
        <v>-</v>
      </c>
      <c r="J44" s="36"/>
      <c r="K44" s="34">
        <f t="shared" si="2"/>
        <v>5</v>
      </c>
      <c r="L44" s="35"/>
      <c r="M44" s="34">
        <f t="shared" si="1"/>
        <v>5</v>
      </c>
    </row>
    <row r="45" spans="1:13" ht="13.2" customHeight="1">
      <c r="A45" s="41" t="s">
        <v>16</v>
      </c>
      <c r="B45" s="42" t="s">
        <v>14</v>
      </c>
      <c r="C45" s="31" t="s">
        <v>14</v>
      </c>
      <c r="D45" s="36"/>
      <c r="E45" s="30">
        <f>[1]④市区長!D42</f>
        <v>6</v>
      </c>
      <c r="F45" s="39"/>
      <c r="G45" s="28">
        <f>[1]⑤市区議!D42</f>
        <v>6</v>
      </c>
      <c r="H45" s="38">
        <f>[1]⑥町村長!C42</f>
        <v>3</v>
      </c>
      <c r="I45" s="37">
        <f>[1]⑦町村議!C42</f>
        <v>6</v>
      </c>
      <c r="J45" s="36"/>
      <c r="K45" s="34">
        <f t="shared" si="2"/>
        <v>21</v>
      </c>
      <c r="L45" s="35"/>
      <c r="M45" s="34">
        <f t="shared" si="1"/>
        <v>21</v>
      </c>
    </row>
    <row r="46" spans="1:13" ht="13.2" customHeight="1">
      <c r="A46" s="53" t="s">
        <v>15</v>
      </c>
      <c r="B46" s="52" t="s">
        <v>14</v>
      </c>
      <c r="C46" s="51" t="s">
        <v>4</v>
      </c>
      <c r="D46" s="45"/>
      <c r="E46" s="50">
        <f>[1]④市区長!D43</f>
        <v>3</v>
      </c>
      <c r="F46" s="49"/>
      <c r="G46" s="48" t="str">
        <f>[1]⑤市区議!D43</f>
        <v>-</v>
      </c>
      <c r="H46" s="47">
        <f>[1]⑥町村長!C43</f>
        <v>8</v>
      </c>
      <c r="I46" s="46">
        <f>[1]⑦町村議!C43</f>
        <v>3</v>
      </c>
      <c r="J46" s="45"/>
      <c r="K46" s="43">
        <f t="shared" si="2"/>
        <v>14</v>
      </c>
      <c r="L46" s="44"/>
      <c r="M46" s="43">
        <f t="shared" si="1"/>
        <v>14</v>
      </c>
    </row>
    <row r="47" spans="1:13" ht="13.2" customHeight="1">
      <c r="A47" s="41" t="s">
        <v>13</v>
      </c>
      <c r="B47" s="40" t="s">
        <v>4</v>
      </c>
      <c r="C47" s="31" t="s">
        <v>4</v>
      </c>
      <c r="D47" s="36"/>
      <c r="E47" s="30">
        <f>[1]④市区長!D44</f>
        <v>7</v>
      </c>
      <c r="F47" s="39"/>
      <c r="G47" s="28">
        <f>[1]⑤市区議!D44</f>
        <v>2</v>
      </c>
      <c r="H47" s="38">
        <f>[1]⑥町村長!C44</f>
        <v>9</v>
      </c>
      <c r="I47" s="37">
        <f>[1]⑦町村議!C44</f>
        <v>5</v>
      </c>
      <c r="J47" s="36"/>
      <c r="K47" s="34">
        <f t="shared" si="2"/>
        <v>23</v>
      </c>
      <c r="L47" s="35"/>
      <c r="M47" s="34">
        <f t="shared" si="1"/>
        <v>23</v>
      </c>
    </row>
    <row r="48" spans="1:13" ht="13.2" customHeight="1">
      <c r="A48" s="41" t="s">
        <v>12</v>
      </c>
      <c r="B48" s="40" t="s">
        <v>4</v>
      </c>
      <c r="C48" s="31" t="s">
        <v>4</v>
      </c>
      <c r="D48" s="36"/>
      <c r="E48" s="30">
        <f>[1]④市区長!D45</f>
        <v>4</v>
      </c>
      <c r="F48" s="39"/>
      <c r="G48" s="28">
        <f>[1]⑤市区議!D45</f>
        <v>3</v>
      </c>
      <c r="H48" s="38">
        <f>[1]⑥町村長!C45</f>
        <v>3</v>
      </c>
      <c r="I48" s="37">
        <f>[1]⑦町村議!C45</f>
        <v>2</v>
      </c>
      <c r="J48" s="36"/>
      <c r="K48" s="34">
        <f t="shared" si="2"/>
        <v>12</v>
      </c>
      <c r="L48" s="35"/>
      <c r="M48" s="34">
        <f t="shared" si="1"/>
        <v>12</v>
      </c>
    </row>
    <row r="49" spans="1:13" ht="13.2" customHeight="1">
      <c r="A49" s="41" t="s">
        <v>11</v>
      </c>
      <c r="B49" s="42" t="s">
        <v>4</v>
      </c>
      <c r="C49" s="31" t="s">
        <v>4</v>
      </c>
      <c r="D49" s="36"/>
      <c r="E49" s="30">
        <f>[1]④市区長!D46</f>
        <v>4</v>
      </c>
      <c r="F49" s="39"/>
      <c r="G49" s="28">
        <f>[1]⑤市区議!D46</f>
        <v>7</v>
      </c>
      <c r="H49" s="38">
        <f>[1]⑥町村長!C46</f>
        <v>1</v>
      </c>
      <c r="I49" s="37">
        <f>[1]⑦町村議!C46</f>
        <v>2</v>
      </c>
      <c r="J49" s="36"/>
      <c r="K49" s="34">
        <f t="shared" si="2"/>
        <v>14</v>
      </c>
      <c r="L49" s="35"/>
      <c r="M49" s="34">
        <f t="shared" si="1"/>
        <v>14</v>
      </c>
    </row>
    <row r="50" spans="1:13" ht="13.2" customHeight="1">
      <c r="A50" s="41" t="s">
        <v>10</v>
      </c>
      <c r="B50" s="40" t="s">
        <v>4</v>
      </c>
      <c r="C50" s="31" t="s">
        <v>4</v>
      </c>
      <c r="D50" s="36"/>
      <c r="E50" s="30">
        <f>[1]④市区長!D47</f>
        <v>6</v>
      </c>
      <c r="F50" s="39"/>
      <c r="G50" s="28">
        <f>[1]⑤市区議!D47</f>
        <v>4</v>
      </c>
      <c r="H50" s="38">
        <f>[1]⑥町村長!C47</f>
        <v>10</v>
      </c>
      <c r="I50" s="37">
        <f>[1]⑦町村議!C47</f>
        <v>7</v>
      </c>
      <c r="J50" s="36"/>
      <c r="K50" s="34">
        <f t="shared" si="2"/>
        <v>27</v>
      </c>
      <c r="L50" s="35"/>
      <c r="M50" s="34">
        <f t="shared" si="1"/>
        <v>27</v>
      </c>
    </row>
    <row r="51" spans="1:13" ht="13.2" customHeight="1">
      <c r="A51" s="41" t="s">
        <v>9</v>
      </c>
      <c r="B51" s="40" t="s">
        <v>4</v>
      </c>
      <c r="C51" s="31" t="s">
        <v>4</v>
      </c>
      <c r="D51" s="36"/>
      <c r="E51" s="30">
        <f>[1]④市区長!D48</f>
        <v>8</v>
      </c>
      <c r="F51" s="39"/>
      <c r="G51" s="28">
        <f>[1]⑤市区議!D48</f>
        <v>5</v>
      </c>
      <c r="H51" s="38" t="str">
        <f>[1]⑥町村長!C48</f>
        <v>-</v>
      </c>
      <c r="I51" s="37" t="str">
        <f>[1]⑦町村議!C48</f>
        <v>-</v>
      </c>
      <c r="J51" s="36"/>
      <c r="K51" s="34">
        <f t="shared" si="2"/>
        <v>13</v>
      </c>
      <c r="L51" s="35"/>
      <c r="M51" s="34">
        <f t="shared" si="1"/>
        <v>13</v>
      </c>
    </row>
    <row r="52" spans="1:13" ht="13.2" customHeight="1">
      <c r="A52" s="41" t="s">
        <v>8</v>
      </c>
      <c r="B52" s="40" t="s">
        <v>4</v>
      </c>
      <c r="C52" s="31" t="s">
        <v>4</v>
      </c>
      <c r="D52" s="36"/>
      <c r="E52" s="30">
        <f>[1]④市区長!D49</f>
        <v>3</v>
      </c>
      <c r="F52" s="39"/>
      <c r="G52" s="28">
        <f>[1]⑤市区議!D49</f>
        <v>1</v>
      </c>
      <c r="H52" s="38">
        <f>[1]⑥町村長!C49</f>
        <v>4</v>
      </c>
      <c r="I52" s="37">
        <f>[1]⑦町村議!C49</f>
        <v>3</v>
      </c>
      <c r="J52" s="36"/>
      <c r="K52" s="34">
        <f t="shared" si="2"/>
        <v>11</v>
      </c>
      <c r="L52" s="35"/>
      <c r="M52" s="34">
        <f t="shared" si="1"/>
        <v>11</v>
      </c>
    </row>
    <row r="53" spans="1:13" ht="13.2" customHeight="1">
      <c r="A53" s="41" t="s">
        <v>7</v>
      </c>
      <c r="B53" s="40" t="s">
        <v>6</v>
      </c>
      <c r="C53" s="31" t="s">
        <v>6</v>
      </c>
      <c r="D53" s="36"/>
      <c r="E53" s="30">
        <f>[1]④市区長!D50</f>
        <v>7</v>
      </c>
      <c r="F53" s="39"/>
      <c r="G53" s="28">
        <f>[1]⑤市区議!D50</f>
        <v>6</v>
      </c>
      <c r="H53" s="38">
        <f>[1]⑥町村長!C50</f>
        <v>12</v>
      </c>
      <c r="I53" s="37">
        <f>[1]⑦町村議!C50</f>
        <v>5</v>
      </c>
      <c r="J53" s="36"/>
      <c r="K53" s="34">
        <f t="shared" si="2"/>
        <v>30</v>
      </c>
      <c r="L53" s="35"/>
      <c r="M53" s="34">
        <f t="shared" si="1"/>
        <v>30</v>
      </c>
    </row>
    <row r="54" spans="1:13" ht="13.2" customHeight="1">
      <c r="A54" s="33" t="s">
        <v>5</v>
      </c>
      <c r="B54" s="32" t="s">
        <v>4</v>
      </c>
      <c r="C54" s="31" t="s">
        <v>4</v>
      </c>
      <c r="D54" s="25"/>
      <c r="E54" s="30">
        <f>[1]④市区長!D51</f>
        <v>3</v>
      </c>
      <c r="F54" s="29"/>
      <c r="G54" s="28">
        <f>[1]⑤市区議!D51</f>
        <v>4</v>
      </c>
      <c r="H54" s="27">
        <f>[1]⑥町村長!C51</f>
        <v>6</v>
      </c>
      <c r="I54" s="26">
        <f>[1]⑦町村議!C51</f>
        <v>4</v>
      </c>
      <c r="J54" s="25"/>
      <c r="K54" s="23">
        <f t="shared" si="2"/>
        <v>17</v>
      </c>
      <c r="L54" s="24"/>
      <c r="M54" s="23">
        <f t="shared" si="1"/>
        <v>17</v>
      </c>
    </row>
    <row r="55" spans="1:13" s="13" customFormat="1" ht="15" customHeight="1">
      <c r="A55" s="114" t="s">
        <v>3</v>
      </c>
      <c r="B55" s="22"/>
      <c r="C55" s="21"/>
      <c r="D55" s="16"/>
      <c r="E55" s="20">
        <f>D20</f>
        <v>2</v>
      </c>
      <c r="F55" s="19"/>
      <c r="G55" s="14">
        <f>F20</f>
        <v>1</v>
      </c>
      <c r="H55" s="18"/>
      <c r="I55" s="17"/>
      <c r="J55" s="16"/>
      <c r="K55" s="14">
        <f>J20</f>
        <v>3</v>
      </c>
      <c r="L55" s="15"/>
      <c r="M55" s="14">
        <f>L20</f>
        <v>3</v>
      </c>
    </row>
    <row r="56" spans="1:13" ht="15" customHeight="1">
      <c r="A56" s="115"/>
      <c r="B56" s="9">
        <f>47-COUNTIF(B8:B54,"-")</f>
        <v>9</v>
      </c>
      <c r="C56" s="12">
        <f>47-COUNTIF(C8:C54,"-")</f>
        <v>1</v>
      </c>
      <c r="D56" s="7"/>
      <c r="E56" s="10">
        <f>SUM(E8:E54)</f>
        <v>243</v>
      </c>
      <c r="F56" s="11"/>
      <c r="G56" s="10">
        <f>SUM(G8:G54)</f>
        <v>161</v>
      </c>
      <c r="H56" s="9">
        <f>SUM(H8:H54)</f>
        <v>248</v>
      </c>
      <c r="I56" s="8">
        <f>SUM(I8:I54)</f>
        <v>165</v>
      </c>
      <c r="J56" s="7"/>
      <c r="K56" s="6">
        <f>SUM(K8:K54)</f>
        <v>817</v>
      </c>
      <c r="L56" s="7"/>
      <c r="M56" s="6">
        <f>SUM(M8:M54)</f>
        <v>827</v>
      </c>
    </row>
    <row r="57" spans="1:13" ht="12.6" customHeight="1">
      <c r="A57" s="5" t="s">
        <v>2</v>
      </c>
      <c r="B57" s="4"/>
      <c r="C57" s="4"/>
      <c r="D57" s="4"/>
      <c r="E57" s="4"/>
      <c r="F57" s="4"/>
      <c r="G57" s="4"/>
      <c r="H57" s="4"/>
      <c r="I57" s="4"/>
      <c r="J57" s="4"/>
      <c r="K57" s="4"/>
      <c r="L57" s="4"/>
      <c r="M57" s="4"/>
    </row>
    <row r="58" spans="1:13" ht="51.6" customHeight="1">
      <c r="A58" s="125" t="s">
        <v>1</v>
      </c>
      <c r="B58" s="125"/>
      <c r="C58" s="125"/>
      <c r="D58" s="125"/>
      <c r="E58" s="125"/>
      <c r="F58" s="125"/>
      <c r="G58" s="125"/>
      <c r="H58" s="125"/>
      <c r="I58" s="125"/>
      <c r="J58" s="125"/>
      <c r="K58" s="125"/>
      <c r="L58" s="125"/>
      <c r="M58" s="125"/>
    </row>
    <row r="59" spans="1:13">
      <c r="A59" s="3" t="s">
        <v>0</v>
      </c>
    </row>
    <row r="60" spans="1:13">
      <c r="A60" s="3" t="s">
        <v>0</v>
      </c>
    </row>
  </sheetData>
  <mergeCells count="12">
    <mergeCell ref="A58:M58"/>
    <mergeCell ref="D5:K5"/>
    <mergeCell ref="D6:G6"/>
    <mergeCell ref="H6:I6"/>
    <mergeCell ref="A2:M2"/>
    <mergeCell ref="L6:M6"/>
    <mergeCell ref="B5:C5"/>
    <mergeCell ref="A55:A56"/>
    <mergeCell ref="D7:E7"/>
    <mergeCell ref="F7:G7"/>
    <mergeCell ref="J6:K7"/>
    <mergeCell ref="B6:C6"/>
  </mergeCells>
  <phoneticPr fontId="4"/>
  <printOptions horizontalCentered="1"/>
  <pageMargins left="0.39370078740157483" right="0.39370078740157483"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vt:lpstr>
      <vt:lpstr>'3'!Print_Area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dcterms:created xsi:type="dcterms:W3CDTF">2017-01-05T01:28:38Z</dcterms:created>
  <dcterms:modified xsi:type="dcterms:W3CDTF">2017-01-05T08:36:44Z</dcterms:modified>
</cp:coreProperties>
</file>