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4神奈川県（都道府県）\"/>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<sst xmlns="http://schemas.openxmlformats.org/spreadsheetml/2006/main" count="220" uniqueCount="107">
  <si>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</si>
  <si>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</si>
  <si>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</si>
  <si>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</si>
  <si>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</si>
  <si>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</si>
  <si>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</si>
  <si>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</si>
  <si>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</si>
  <si>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</si>
  <si>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</si>
  <si>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</si>
  <si>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</si>
  <si>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</si>
  <si>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</si>
  <si>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</si>
  <si>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</si>
  <si>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</si>
  <si>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</si>
  <si>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</si>
  <si>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</si>
  <si>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</si>
  <si>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</si>
  <si>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</si>
  <si>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</si>
  <si>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</si>
  <si>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</si>
  <si>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</si>
  <si>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</si>
  <si>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</si>
  <si>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</si>
  <si>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</si>
  <si>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</si>
  <si>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</si>
  <si>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</si>
  <si>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</si>
  <si>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</si>
  <si>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</si>
  <si>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</si>
  <si>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</si>
  <si>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</si>
  <si>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</si>
  <si>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</si>
  <si>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</si>
  <si>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</si>
  <si>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</si>
  <si>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</si>
  <si>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</si>
  <si>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</si>
  <si>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</si>
  <si>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</si>
  <si>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</si>
  <si>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</si>
  <si>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</si>
  <si>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</si>
  <si>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</si>
  <si>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</si>
  <si>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</si>
  <si>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</si>
  <si>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</si>
  <si>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</si>
  <si>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</si>
  <si>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</si>
  <si>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</si>
  <si>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</si>
  <si>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</si>
  <si>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</si>
  <si>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</si>
  <si>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</si>
  <si>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</si>
  <si>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</si>
  <si>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</si>
  <si>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</si>
  <si>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</si>
  <si>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</si>
  <si>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</si>
  <si>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</si>
  <si>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</si>
  <si>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</si>
  <si>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</si>
  <si>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</si>
  <si>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</si>
  <si>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</si>
  <si>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</si>
  <si>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</si>
  <si>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</si>
  <si>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</si>
  <si>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</si>
  <si>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</si>
  <si>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</si>
  <si>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</si>
  <si>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</si>
  <si>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</si>
  <si>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神奈川県内広域水道企業団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</si>
  <si>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</si>
  <si>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</si>
  <si>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</si>
  <si>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</si>
  <si>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</si>
  <si>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</si>
  <si>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</si>
  <si>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</si>
  <si>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</si>
  <si>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</si>
  <si>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○財政面においては、企業債利息の減及び減価償却費の減が今後も見込まれることから、当面は安定的な事業運営が可能であると考えられる。
○その一方で将来に向けては、水需要の減少等により給水収益が減少傾向にあり、また、老朽化した施設や管路の更新に係る費用も増大する中で、末端水道事業者である構成団体の状況も勘案しながら、的確な財政運営を行っていく必要がある。
○こうした状況を踏まえ、今後の設備投資の実施においては、施設の健全度や財政状況を中長期的スパンで俯瞰し、施設更新の時期や投資規模の最適化を図れるよう、</t>
    </r>
    <r>
      <rPr>
        <sz val="10"/>
        <rFont val="ＭＳ ゴシック"/>
        <family val="3"/>
        <charset val="128"/>
      </rPr>
      <t>アセットマネジメントの活用に取り組む</t>
    </r>
    <r>
      <rPr>
        <sz val="10"/>
        <color theme="1"/>
        <rFont val="ＭＳ ゴシック"/>
        <family val="3"/>
        <charset val="128"/>
      </rPr>
      <t>ことで、今後も安定的な用水供給体制の維持と健全な財務体質の維持に努めていく。</t>
    </r>
    <phoneticPr fontId="4"/>
  </si>
  <si>
    <r>
      <t>【①経常収支比率・⑤料金回収率】
いずれの指標についても100%超を維持しており、相模川水系建設事業実施時に借入れた企業債の償還が進んだことによる企業債利息の減並びに同事業で取得した資産の償却が進んだことによる減価償却費の減等により上昇傾向にある。将来的に浄水場等の施設更新や管路の更新等大規模な事業が控えており、更新投資等に充てる財源の確保が課題である。
【②累積欠損金比率】
企業債利息及び減価償却費の逓減に加え、人件費の大幅な削減や経費縮減などの経営改善努力等により損益の改善が図られた結果、平成26年度において累積欠損金が解消された。水需要の減少等により給水収益が減少傾向にあるため、引き続き健全な財務体質の維持に努めていく。
【③流動比率】
平成26年度以降新会計制度の適用に伴い、借入資本金として整理されていた企業債が負債に計上となった影響から100%を切っているが、流動負債の大部分が計画的な企業債償還であり、支払能力に不足が生じる状況ではない。
【④企業債残高対給水収益比率】
企業債の償還額が新規借入額を毎年度大きく上回るため、企業債残高の減少につれて本指標は改善傾向にある。将来的に管路更新や浄水場等の更新等の大規模事業を控えているが、今後も企業債の償還が進むことから、現在の改善傾向が当面は続く見込みである。企業債残高の水準については、構成団体（神奈川県、横浜市、川崎市及び横須賀市）の残高水準を参考に適正管理に努める。
【⑥給水原価】
平成24、25年度は、構成団体側の水道施設工事等の実施による振替えのため、一時的に供給水量が増えたことにより、本指標は大幅減となった</t>
    </r>
    <r>
      <rPr>
        <sz val="8"/>
        <rFont val="ＭＳ ゴシック"/>
        <family val="3"/>
        <charset val="128"/>
      </rPr>
      <t>が、26年度以降は工事完了に伴う水量の減により、類似団体と同等の水準となっている。</t>
    </r>
    <r>
      <rPr>
        <sz val="8"/>
        <color theme="1"/>
        <rFont val="ＭＳ ゴシック"/>
        <family val="3"/>
        <charset val="128"/>
      </rPr>
      <t xml:space="preserve">
【⑦施設利用率・⑧有収率】
施設利用率については、平成25年度までは構成団体側の水道施設工事等の実施による振替え対応のための一時的な供給水量増などにより増大してきたが、26年度以降は工事完了に伴い通常の水準に戻っている。また、給水地点での水量全てについて構成団体から料金を回収して</t>
    </r>
    <r>
      <rPr>
        <sz val="8"/>
        <rFont val="ＭＳ ゴシック"/>
        <family val="3"/>
        <charset val="128"/>
      </rPr>
      <t>おり、</t>
    </r>
    <r>
      <rPr>
        <sz val="8"/>
        <color theme="1"/>
        <rFont val="ＭＳ ゴシック"/>
        <family val="3"/>
        <charset val="128"/>
      </rPr>
      <t>有収率は100%となっている。</t>
    </r>
    <rPh sb="332" eb="334">
      <t>イコウ</t>
    </rPh>
    <rPh sb="700" eb="702">
      <t>ネンド</t>
    </rPh>
    <rPh sb="702" eb="704">
      <t>イコウ</t>
    </rPh>
    <rPh sb="705" eb="707">
      <t>コウジ</t>
    </rPh>
    <rPh sb="707" eb="709">
      <t>カンリョウ</t>
    </rPh>
    <rPh sb="710" eb="711">
      <t>トモナ</t>
    </rPh>
    <rPh sb="712" eb="714">
      <t>スイリョウ</t>
    </rPh>
    <rPh sb="715" eb="716">
      <t>ゲン</t>
    </rPh>
    <rPh sb="720" eb="722">
      <t>ルイジ</t>
    </rPh>
    <rPh sb="722" eb="724">
      <t>ダンタイ</t>
    </rPh>
    <rPh sb="725" eb="727">
      <t>ドウトウ</t>
    </rPh>
    <rPh sb="728" eb="730">
      <t>スイジュン</t>
    </rPh>
    <phoneticPr fontId="4"/>
  </si>
  <si>
    <r>
      <t>【①有形固定資産減価償却率】
県内に4浄水場及び2取水管理事務所を保有し運転管理を行っている当企業団では、取水・導水・浄水・送水の過程に必要な多数の設備を抱えており、設備の更新については延命化を図りながら計画的に実施しているところであるが、本指標の示すとおり老朽化が進んでいる実態にある。</t>
    </r>
    <r>
      <rPr>
        <sz val="9"/>
        <rFont val="ＭＳ ゴシック"/>
        <family val="3"/>
        <charset val="128"/>
      </rPr>
      <t>安定供給を継続していくため、設備の点検、保全記録等を活用し、アセットマネジメントにつなげることで、設備更新の適切な実施に加えて更新事業費の更なる</t>
    </r>
    <r>
      <rPr>
        <sz val="9"/>
        <color theme="1"/>
        <rFont val="ＭＳ ゴシック"/>
        <family val="3"/>
        <charset val="128"/>
      </rPr>
      <t>平準化を図</t>
    </r>
    <r>
      <rPr>
        <sz val="9"/>
        <rFont val="ＭＳ ゴシック"/>
        <family val="3"/>
        <charset val="128"/>
      </rPr>
      <t>っていく。</t>
    </r>
    <r>
      <rPr>
        <sz val="9"/>
        <color theme="1"/>
        <rFont val="ＭＳ ゴシック"/>
        <family val="3"/>
        <charset val="128"/>
      </rPr>
      <t xml:space="preserve">
【②管路経年化率・③管路更新率】
当企業団では導水管・送水管合わせて延長200kmを超える管路を有しているが、管路更新はこれまでほとんど実績がない。しかし、昭和44～53年度に実施された創設事業で布設された管路が平成24年度以降順次法定耐用年数を迎えている状況から、平成25～26年度に管路更新を行うための基本的な考え方について検討を行っており、今後は具体的な管路更新の実施について、構成団体との協議を進め、計画的に対応を図っていく。</t>
    </r>
    <rPh sb="144" eb="146">
      <t>アンテイ</t>
    </rPh>
    <rPh sb="146" eb="148">
      <t>キョウキュウ</t>
    </rPh>
    <rPh sb="149" eb="151">
      <t>ケイゾク</t>
    </rPh>
    <rPh sb="158" eb="160">
      <t>セツビ</t>
    </rPh>
    <rPh sb="161" eb="163">
      <t>テンケン</t>
    </rPh>
    <rPh sb="164" eb="166">
      <t>ホゼン</t>
    </rPh>
    <rPh sb="166" eb="169">
      <t>キロクトウ</t>
    </rPh>
    <rPh sb="170" eb="172">
      <t>カツヨウ</t>
    </rPh>
    <rPh sb="213" eb="214">
      <t>サラ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</si>
</sst>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sz val="10"/>
      <color theme="1"/>
      <name val="ＭＳ ゴシック"/>
      <family val="3"/>
      <charset val="128"/>
    </font>
    <font>
      <sz val="10"/>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0.05</c:v>
                </c:pt>
                <c:pt idx="3">
                  <c:v>0</c:v>
                </c:pt>
                <c:pt idx="4">
                  <c:v>0</c:v>
                </c:pt>
              </c:numCache>
            </c:numRef>
          </c:val>
        </c:ser>
        <c:dLbls>
          <c:showLegendKey val="0"/>
          <c:showVal val="0"/>
          <c:showCatName val="0"/>
          <c:showSerName val="0"/>
          <c:showPercent val="0"/>
          <c:showBubbleSize val="0"/>
        </c:dLbls>
        <c:gapWidth val="150"/>
        <c:axId val="221781816"/>
        <c:axId val="2217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221781816"/>
        <c:axId val="221782208"/>
      </c:lineChart>
      <c:dateAx>
        <c:axId val="221781816"/>
        <c:scaling>
          <c:orientation val="minMax"/>
        </c:scaling>
        <c:delete val="1"/>
        <c:axPos val="b"/>
        <c:numFmt formatCode="ge" sourceLinked="1"/>
        <c:majorTickMark val="none"/>
        <c:minorTickMark val="none"/>
        <c:tickLblPos val="none"/>
        <c:crossAx val="221782208"/>
        <c:crosses val="autoZero"/>
        <c:auto val="1"/>
        <c:lblOffset val="100"/>
        <c:baseTimeUnit val="years"/>
      </c:dateAx>
      <c:valAx>
        <c:axId val="2217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8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56.36</c:v>
                </c:pt>
                <c:pt idx="1">
                  <c:v>61.24</c:v>
                </c:pt>
                <c:pt idx="2">
                  <c:v>60.88</c:v>
                </c:pt>
                <c:pt idx="3">
                  <c:v>54.62</c:v>
                </c:pt>
                <c:pt idx="4">
                  <c:v>52.2</c:v>
                </c:pt>
              </c:numCache>
            </c:numRef>
          </c:val>
        </c:ser>
        <c:dLbls>
          <c:showLegendKey val="0"/>
          <c:showVal val="0"/>
          <c:showCatName val="0"/>
          <c:showSerName val="0"/>
          <c:showPercent val="0"/>
          <c:showBubbleSize val="0"/>
        </c:dLbls>
        <c:gapWidth val="150"/>
        <c:axId val="223499248"/>
        <c:axId val="22349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23499248"/>
        <c:axId val="223499640"/>
      </c:lineChart>
      <c:dateAx>
        <c:axId val="223499248"/>
        <c:scaling>
          <c:orientation val="minMax"/>
        </c:scaling>
        <c:delete val="1"/>
        <c:axPos val="b"/>
        <c:numFmt formatCode="ge" sourceLinked="1"/>
        <c:majorTickMark val="none"/>
        <c:minorTickMark val="none"/>
        <c:tickLblPos val="none"/>
        <c:crossAx val="223499640"/>
        <c:crosses val="autoZero"/>
        <c:auto val="1"/>
        <c:lblOffset val="100"/>
        <c:baseTimeUnit val="years"/>
      </c:dateAx>
      <c:valAx>
        <c:axId val="22349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9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23501208"/>
        <c:axId val="2235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23501208"/>
        <c:axId val="223501600"/>
      </c:lineChart>
      <c:dateAx>
        <c:axId val="223501208"/>
        <c:scaling>
          <c:orientation val="minMax"/>
        </c:scaling>
        <c:delete val="1"/>
        <c:axPos val="b"/>
        <c:numFmt formatCode="ge" sourceLinked="1"/>
        <c:majorTickMark val="none"/>
        <c:minorTickMark val="none"/>
        <c:tickLblPos val="none"/>
        <c:crossAx val="223501600"/>
        <c:crosses val="autoZero"/>
        <c:auto val="1"/>
        <c:lblOffset val="100"/>
        <c:baseTimeUnit val="years"/>
      </c:dateAx>
      <c:valAx>
        <c:axId val="2235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50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106.22</c:v>
                </c:pt>
                <c:pt idx="1">
                  <c:v>106.82</c:v>
                </c:pt>
                <c:pt idx="2">
                  <c:v>107.16</c:v>
                </c:pt>
                <c:pt idx="3">
                  <c:v>108.61</c:v>
                </c:pt>
                <c:pt idx="4">
                  <c:v>110.24</c:v>
                </c:pt>
              </c:numCache>
            </c:numRef>
          </c:val>
        </c:ser>
        <c:dLbls>
          <c:showLegendKey val="0"/>
          <c:showVal val="0"/>
          <c:showCatName val="0"/>
          <c:showSerName val="0"/>
          <c:showPercent val="0"/>
          <c:showBubbleSize val="0"/>
        </c:dLbls>
        <c:gapWidth val="150"/>
        <c:axId val="221784168"/>
        <c:axId val="22178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21784168"/>
        <c:axId val="221784560"/>
      </c:lineChart>
      <c:dateAx>
        <c:axId val="221784168"/>
        <c:scaling>
          <c:orientation val="minMax"/>
        </c:scaling>
        <c:delete val="1"/>
        <c:axPos val="b"/>
        <c:numFmt formatCode="ge" sourceLinked="1"/>
        <c:majorTickMark val="none"/>
        <c:minorTickMark val="none"/>
        <c:tickLblPos val="none"/>
        <c:crossAx val="221784560"/>
        <c:crosses val="autoZero"/>
        <c:auto val="1"/>
        <c:lblOffset val="100"/>
        <c:baseTimeUnit val="years"/>
      </c:dateAx>
      <c:valAx>
        <c:axId val="221784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78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46.01</c:v>
                </c:pt>
                <c:pt idx="1">
                  <c:v>47.34</c:v>
                </c:pt>
                <c:pt idx="2">
                  <c:v>48.69</c:v>
                </c:pt>
                <c:pt idx="3">
                  <c:v>57.63</c:v>
                </c:pt>
                <c:pt idx="4">
                  <c:v>58.45</c:v>
                </c:pt>
              </c:numCache>
            </c:numRef>
          </c:val>
        </c:ser>
        <c:dLbls>
          <c:showLegendKey val="0"/>
          <c:showVal val="0"/>
          <c:showCatName val="0"/>
          <c:showSerName val="0"/>
          <c:showPercent val="0"/>
          <c:showBubbleSize val="0"/>
        </c:dLbls>
        <c:gapWidth val="150"/>
        <c:axId val="222979200"/>
        <c:axId val="22297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22979200"/>
        <c:axId val="222979592"/>
      </c:lineChart>
      <c:dateAx>
        <c:axId val="222979200"/>
        <c:scaling>
          <c:orientation val="minMax"/>
        </c:scaling>
        <c:delete val="1"/>
        <c:axPos val="b"/>
        <c:numFmt formatCode="ge" sourceLinked="1"/>
        <c:majorTickMark val="none"/>
        <c:minorTickMark val="none"/>
        <c:tickLblPos val="none"/>
        <c:crossAx val="222979592"/>
        <c:crosses val="autoZero"/>
        <c:auto val="1"/>
        <c:lblOffset val="100"/>
        <c:baseTimeUnit val="years"/>
      </c:dateAx>
      <c:valAx>
        <c:axId val="22297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9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0.89</c:v>
                </c:pt>
                <c:pt idx="1">
                  <c:v>2.25</c:v>
                </c:pt>
                <c:pt idx="2">
                  <c:v>3.77</c:v>
                </c:pt>
                <c:pt idx="3">
                  <c:v>13.58</c:v>
                </c:pt>
                <c:pt idx="4">
                  <c:v>20.010000000000002</c:v>
                </c:pt>
              </c:numCache>
            </c:numRef>
          </c:val>
        </c:ser>
        <c:dLbls>
          <c:showLegendKey val="0"/>
          <c:showVal val="0"/>
          <c:showCatName val="0"/>
          <c:showSerName val="0"/>
          <c:showPercent val="0"/>
          <c:showBubbleSize val="0"/>
        </c:dLbls>
        <c:gapWidth val="150"/>
        <c:axId val="222980768"/>
        <c:axId val="22298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22980768"/>
        <c:axId val="222981160"/>
      </c:lineChart>
      <c:dateAx>
        <c:axId val="222980768"/>
        <c:scaling>
          <c:orientation val="minMax"/>
        </c:scaling>
        <c:delete val="1"/>
        <c:axPos val="b"/>
        <c:numFmt formatCode="ge" sourceLinked="1"/>
        <c:majorTickMark val="none"/>
        <c:minorTickMark val="none"/>
        <c:tickLblPos val="none"/>
        <c:crossAx val="222981160"/>
        <c:crosses val="autoZero"/>
        <c:auto val="1"/>
        <c:lblOffset val="100"/>
        <c:baseTimeUnit val="years"/>
      </c:dateAx>
      <c:valAx>
        <c:axId val="22298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9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18.239999999999998</c:v>
                </c:pt>
                <c:pt idx="1">
                  <c:v>11.24</c:v>
                </c:pt>
                <c:pt idx="2">
                  <c:v>4.3</c:v>
                </c:pt>
                <c:pt idx="3" formatCode="#,##0.00;&quot;△&quot;#,##0.00">
                  <c:v>0</c:v>
                </c:pt>
                <c:pt idx="4" formatCode="#,##0.00;&quot;△&quot;#,##0.00">
                  <c:v>0</c:v>
                </c:pt>
              </c:numCache>
            </c:numRef>
          </c:val>
        </c:ser>
        <c:dLbls>
          <c:showLegendKey val="0"/>
          <c:showVal val="0"/>
          <c:showCatName val="0"/>
          <c:showSerName val="0"/>
          <c:showPercent val="0"/>
          <c:showBubbleSize val="0"/>
        </c:dLbls>
        <c:gapWidth val="150"/>
        <c:axId val="223432456"/>
        <c:axId val="22343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23432456"/>
        <c:axId val="223432848"/>
      </c:lineChart>
      <c:dateAx>
        <c:axId val="223432456"/>
        <c:scaling>
          <c:orientation val="minMax"/>
        </c:scaling>
        <c:delete val="1"/>
        <c:axPos val="b"/>
        <c:numFmt formatCode="ge" sourceLinked="1"/>
        <c:majorTickMark val="none"/>
        <c:minorTickMark val="none"/>
        <c:tickLblPos val="none"/>
        <c:crossAx val="223432848"/>
        <c:crosses val="autoZero"/>
        <c:auto val="1"/>
        <c:lblOffset val="100"/>
        <c:baseTimeUnit val="years"/>
      </c:dateAx>
      <c:valAx>
        <c:axId val="22343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43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416.34</c:v>
                </c:pt>
                <c:pt idx="1">
                  <c:v>318.41000000000003</c:v>
                </c:pt>
                <c:pt idx="2">
                  <c:v>350.49</c:v>
                </c:pt>
                <c:pt idx="3">
                  <c:v>73.83</c:v>
                </c:pt>
                <c:pt idx="4">
                  <c:v>74.84</c:v>
                </c:pt>
              </c:numCache>
            </c:numRef>
          </c:val>
        </c:ser>
        <c:dLbls>
          <c:showLegendKey val="0"/>
          <c:showVal val="0"/>
          <c:showCatName val="0"/>
          <c:showSerName val="0"/>
          <c:showPercent val="0"/>
          <c:showBubbleSize val="0"/>
        </c:dLbls>
        <c:gapWidth val="150"/>
        <c:axId val="223434024"/>
        <c:axId val="22343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23434024"/>
        <c:axId val="223434416"/>
      </c:lineChart>
      <c:dateAx>
        <c:axId val="223434024"/>
        <c:scaling>
          <c:orientation val="minMax"/>
        </c:scaling>
        <c:delete val="1"/>
        <c:axPos val="b"/>
        <c:numFmt formatCode="ge" sourceLinked="1"/>
        <c:majorTickMark val="none"/>
        <c:minorTickMark val="none"/>
        <c:tickLblPos val="none"/>
        <c:crossAx val="223434416"/>
        <c:crosses val="autoZero"/>
        <c:auto val="1"/>
        <c:lblOffset val="100"/>
        <c:baseTimeUnit val="years"/>
      </c:dateAx>
      <c:valAx>
        <c:axId val="22343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43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534.63</c:v>
                </c:pt>
                <c:pt idx="1">
                  <c:v>489.04</c:v>
                </c:pt>
                <c:pt idx="2">
                  <c:v>449.92</c:v>
                </c:pt>
                <c:pt idx="3">
                  <c:v>415.62</c:v>
                </c:pt>
                <c:pt idx="4">
                  <c:v>382.45</c:v>
                </c:pt>
              </c:numCache>
            </c:numRef>
          </c:val>
        </c:ser>
        <c:dLbls>
          <c:showLegendKey val="0"/>
          <c:showVal val="0"/>
          <c:showCatName val="0"/>
          <c:showSerName val="0"/>
          <c:showPercent val="0"/>
          <c:showBubbleSize val="0"/>
        </c:dLbls>
        <c:gapWidth val="150"/>
        <c:axId val="223435592"/>
        <c:axId val="22343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23435592"/>
        <c:axId val="223435984"/>
      </c:lineChart>
      <c:dateAx>
        <c:axId val="223435592"/>
        <c:scaling>
          <c:orientation val="minMax"/>
        </c:scaling>
        <c:delete val="1"/>
        <c:axPos val="b"/>
        <c:numFmt formatCode="ge" sourceLinked="1"/>
        <c:majorTickMark val="none"/>
        <c:minorTickMark val="none"/>
        <c:tickLblPos val="none"/>
        <c:crossAx val="223435984"/>
        <c:crosses val="autoZero"/>
        <c:auto val="1"/>
        <c:lblOffset val="100"/>
        <c:baseTimeUnit val="years"/>
      </c:dateAx>
      <c:valAx>
        <c:axId val="22343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43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104.49</c:v>
                </c:pt>
                <c:pt idx="1">
                  <c:v>105.59</c:v>
                </c:pt>
                <c:pt idx="2">
                  <c:v>105.93</c:v>
                </c:pt>
                <c:pt idx="3">
                  <c:v>108.7</c:v>
                </c:pt>
                <c:pt idx="4">
                  <c:v>110.46</c:v>
                </c:pt>
              </c:numCache>
            </c:numRef>
          </c:val>
        </c:ser>
        <c:dLbls>
          <c:showLegendKey val="0"/>
          <c:showVal val="0"/>
          <c:showCatName val="0"/>
          <c:showSerName val="0"/>
          <c:showPercent val="0"/>
          <c:showBubbleSize val="0"/>
        </c:dLbls>
        <c:gapWidth val="150"/>
        <c:axId val="223260184"/>
        <c:axId val="2232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23260184"/>
        <c:axId val="223260576"/>
      </c:lineChart>
      <c:dateAx>
        <c:axId val="223260184"/>
        <c:scaling>
          <c:orientation val="minMax"/>
        </c:scaling>
        <c:delete val="1"/>
        <c:axPos val="b"/>
        <c:numFmt formatCode="ge" sourceLinked="1"/>
        <c:majorTickMark val="none"/>
        <c:minorTickMark val="none"/>
        <c:tickLblPos val="none"/>
        <c:crossAx val="223260576"/>
        <c:crosses val="autoZero"/>
        <c:auto val="1"/>
        <c:lblOffset val="100"/>
        <c:baseTimeUnit val="years"/>
      </c:dateAx>
      <c:valAx>
        <c:axId val="2232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6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74.44</c:v>
                </c:pt>
                <c:pt idx="1">
                  <c:v>68.75</c:v>
                </c:pt>
                <c:pt idx="2">
                  <c:v>68.459999999999994</c:v>
                </c:pt>
                <c:pt idx="3">
                  <c:v>73.33</c:v>
                </c:pt>
                <c:pt idx="4">
                  <c:v>74.95</c:v>
                </c:pt>
              </c:numCache>
            </c:numRef>
          </c:val>
        </c:ser>
        <c:dLbls>
          <c:showLegendKey val="0"/>
          <c:showVal val="0"/>
          <c:showCatName val="0"/>
          <c:showSerName val="0"/>
          <c:showPercent val="0"/>
          <c:showBubbleSize val="0"/>
        </c:dLbls>
        <c:gapWidth val="150"/>
        <c:axId val="223261752"/>
        <c:axId val="2232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23261752"/>
        <c:axId val="223262144"/>
      </c:lineChart>
      <c:dateAx>
        <c:axId val="223261752"/>
        <c:scaling>
          <c:orientation val="minMax"/>
        </c:scaling>
        <c:delete val="1"/>
        <c:axPos val="b"/>
        <c:numFmt formatCode="ge" sourceLinked="1"/>
        <c:majorTickMark val="none"/>
        <c:minorTickMark val="none"/>
        <c:tickLblPos val="none"/>
        <c:crossAx val="223262144"/>
        <c:crosses val="autoZero"/>
        <c:auto val="1"/>
        <c:lblOffset val="100"/>
        <c:baseTimeUnit val="years"/>
      </c:dateAx>
      <c:valAx>
        <c:axId val="2232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6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47" sqref="BL47:BZ63"/>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神奈川県　神奈川県内広域水道企業団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69.12</v>
      </c>
      <c r="K10" s="47"/>
      <c r="L10" s="47"/>
      <c r="M10" s="47"/>
      <c r="N10" s="47"/>
      <c r="O10" s="47"/>
      <c r="P10" s="47"/>
      <c r="Q10" s="47"/>
      <c r="R10" s="47">
        <f>データ!O6</f>
        <v>97.44</v>
      </c>
      <c r="S10" s="47"/>
      <c r="T10" s="47"/>
      <c r="U10" s="47"/>
      <c r="V10" s="47"/>
      <c r="W10" s="47"/>
      <c r="X10" s="47"/>
      <c r="Y10" s="47"/>
      <c r="Z10" s="81">
        <f>データ!P6</f>
        <v>0</v>
      </c>
      <c r="AA10" s="81"/>
      <c r="AB10" s="81"/>
      <c r="AC10" s="81"/>
      <c r="AD10" s="81"/>
      <c r="AE10" s="81"/>
      <c r="AF10" s="81"/>
      <c r="AG10" s="81"/>
      <c r="AH10" s="2"/>
      <c r="AI10" s="81">
        <f>データ!T6</f>
        <v>8409875</v>
      </c>
      <c r="AJ10" s="81"/>
      <c r="AK10" s="81"/>
      <c r="AL10" s="81"/>
      <c r="AM10" s="81"/>
      <c r="AN10" s="81"/>
      <c r="AO10" s="81"/>
      <c r="AP10" s="81"/>
      <c r="AQ10" s="47">
        <f>データ!U6</f>
        <v>1456.29</v>
      </c>
      <c r="AR10" s="47"/>
      <c r="AS10" s="47"/>
      <c r="AT10" s="47"/>
      <c r="AU10" s="47"/>
      <c r="AV10" s="47"/>
      <c r="AW10" s="47"/>
      <c r="AX10" s="47"/>
      <c r="AY10" s="47">
        <f>データ!V6</f>
        <v>5774.86</v>
      </c>
      <c r="AZ10" s="47"/>
      <c r="BA10" s="47"/>
      <c r="BB10" s="47"/>
      <c r="BC10" s="47"/>
      <c r="BD10" s="47"/>
      <c r="BE10" s="47"/>
      <c r="BF10" s="47"/>
      <c r="BG10" s="2"/>
      <c r="BH10" s="2"/>
      <c r="BI10" s="2"/>
      <c r="BJ10" s="2"/>
      <c r="BK10" s="2"/>
      <c r="BL10" s="65" t="s">
        <v>20</v>
      </c>
      <c r="BM10" s="6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22</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23</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24</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4" t="s">
        <v>25</v>
      </c>
      <c r="D34" s="64"/>
      <c r="E34" s="64"/>
      <c r="F34" s="64"/>
      <c r="G34" s="64"/>
      <c r="H34" s="64"/>
      <c r="I34" s="64"/>
      <c r="J34" s="64"/>
      <c r="K34" s="64"/>
      <c r="L34" s="64"/>
      <c r="M34" s="64"/>
      <c r="N34" s="64"/>
      <c r="O34" s="64"/>
      <c r="P34" s="64"/>
      <c r="Q34" s="19"/>
      <c r="R34" s="64" t="s">
        <v>26</v>
      </c>
      <c r="S34" s="64"/>
      <c r="T34" s="64"/>
      <c r="U34" s="64"/>
      <c r="V34" s="64"/>
      <c r="W34" s="64"/>
      <c r="X34" s="64"/>
      <c r="Y34" s="64"/>
      <c r="Z34" s="64"/>
      <c r="AA34" s="64"/>
      <c r="AB34" s="64"/>
      <c r="AC34" s="64"/>
      <c r="AD34" s="64"/>
      <c r="AE34" s="64"/>
      <c r="AF34" s="19"/>
      <c r="AG34" s="64" t="s">
        <v>27</v>
      </c>
      <c r="AH34" s="64"/>
      <c r="AI34" s="64"/>
      <c r="AJ34" s="64"/>
      <c r="AK34" s="64"/>
      <c r="AL34" s="64"/>
      <c r="AM34" s="64"/>
      <c r="AN34" s="64"/>
      <c r="AO34" s="64"/>
      <c r="AP34" s="64"/>
      <c r="AQ34" s="64"/>
      <c r="AR34" s="64"/>
      <c r="AS34" s="64"/>
      <c r="AT34" s="64"/>
      <c r="AU34" s="19"/>
      <c r="AV34" s="64" t="s">
        <v>28</v>
      </c>
      <c r="AW34" s="64"/>
      <c r="AX34" s="64"/>
      <c r="AY34" s="64"/>
      <c r="AZ34" s="64"/>
      <c r="BA34" s="64"/>
      <c r="BB34" s="64"/>
      <c r="BC34" s="64"/>
      <c r="BD34" s="64"/>
      <c r="BE34" s="64"/>
      <c r="BF34" s="64"/>
      <c r="BG34" s="64"/>
      <c r="BH34" s="64"/>
      <c r="BI34" s="64"/>
      <c r="BJ34" s="18"/>
      <c r="BK34" s="2"/>
      <c r="BL34" s="58"/>
      <c r="BM34" s="59"/>
      <c r="BN34" s="59"/>
      <c r="BO34" s="59"/>
      <c r="BP34" s="59"/>
      <c r="BQ34" s="59"/>
      <c r="BR34" s="59"/>
      <c r="BS34" s="59"/>
      <c r="BT34" s="59"/>
      <c r="BU34" s="59"/>
      <c r="BV34" s="59"/>
      <c r="BW34" s="59"/>
      <c r="BX34" s="59"/>
      <c r="BY34" s="59"/>
      <c r="BZ34" s="60"/>
    </row>
    <row r="35" spans="1:78" ht="13.5" customHeight="1">
      <c r="A35" s="2"/>
      <c r="B35" s="16"/>
      <c r="C35" s="64"/>
      <c r="D35" s="64"/>
      <c r="E35" s="64"/>
      <c r="F35" s="64"/>
      <c r="G35" s="64"/>
      <c r="H35" s="64"/>
      <c r="I35" s="64"/>
      <c r="J35" s="64"/>
      <c r="K35" s="64"/>
      <c r="L35" s="64"/>
      <c r="M35" s="64"/>
      <c r="N35" s="64"/>
      <c r="O35" s="64"/>
      <c r="P35" s="64"/>
      <c r="Q35" s="19"/>
      <c r="R35" s="64"/>
      <c r="S35" s="64"/>
      <c r="T35" s="64"/>
      <c r="U35" s="64"/>
      <c r="V35" s="64"/>
      <c r="W35" s="64"/>
      <c r="X35" s="64"/>
      <c r="Y35" s="64"/>
      <c r="Z35" s="64"/>
      <c r="AA35" s="64"/>
      <c r="AB35" s="64"/>
      <c r="AC35" s="64"/>
      <c r="AD35" s="64"/>
      <c r="AE35" s="64"/>
      <c r="AF35" s="19"/>
      <c r="AG35" s="64"/>
      <c r="AH35" s="64"/>
      <c r="AI35" s="64"/>
      <c r="AJ35" s="64"/>
      <c r="AK35" s="64"/>
      <c r="AL35" s="64"/>
      <c r="AM35" s="64"/>
      <c r="AN35" s="64"/>
      <c r="AO35" s="64"/>
      <c r="AP35" s="64"/>
      <c r="AQ35" s="64"/>
      <c r="AR35" s="64"/>
      <c r="AS35" s="64"/>
      <c r="AT35" s="64"/>
      <c r="AU35" s="19"/>
      <c r="AV35" s="64"/>
      <c r="AW35" s="64"/>
      <c r="AX35" s="64"/>
      <c r="AY35" s="64"/>
      <c r="AZ35" s="64"/>
      <c r="BA35" s="64"/>
      <c r="BB35" s="64"/>
      <c r="BC35" s="64"/>
      <c r="BD35" s="64"/>
      <c r="BE35" s="64"/>
      <c r="BF35" s="64"/>
      <c r="BG35" s="64"/>
      <c r="BH35" s="64"/>
      <c r="BI35" s="64"/>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5" t="s">
        <v>29</v>
      </c>
      <c r="BM45" s="76"/>
      <c r="BN45" s="76"/>
      <c r="BO45" s="76"/>
      <c r="BP45" s="76"/>
      <c r="BQ45" s="76"/>
      <c r="BR45" s="76"/>
      <c r="BS45" s="76"/>
      <c r="BT45" s="76"/>
      <c r="BU45" s="76"/>
      <c r="BV45" s="76"/>
      <c r="BW45" s="76"/>
      <c r="BX45" s="76"/>
      <c r="BY45" s="76"/>
      <c r="BZ45" s="77"/>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8"/>
      <c r="BM46" s="79"/>
      <c r="BN46" s="79"/>
      <c r="BO46" s="79"/>
      <c r="BP46" s="79"/>
      <c r="BQ46" s="79"/>
      <c r="BR46" s="79"/>
      <c r="BS46" s="79"/>
      <c r="BT46" s="79"/>
      <c r="BU46" s="79"/>
      <c r="BV46" s="79"/>
      <c r="BW46" s="79"/>
      <c r="BX46" s="79"/>
      <c r="BY46" s="79"/>
      <c r="BZ46" s="80"/>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2" t="s">
        <v>106</v>
      </c>
      <c r="BM47" s="83"/>
      <c r="BN47" s="83"/>
      <c r="BO47" s="83"/>
      <c r="BP47" s="83"/>
      <c r="BQ47" s="83"/>
      <c r="BR47" s="83"/>
      <c r="BS47" s="83"/>
      <c r="BT47" s="83"/>
      <c r="BU47" s="83"/>
      <c r="BV47" s="83"/>
      <c r="BW47" s="83"/>
      <c r="BX47" s="83"/>
      <c r="BY47" s="83"/>
      <c r="BZ47" s="8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2"/>
      <c r="BM48" s="83"/>
      <c r="BN48" s="83"/>
      <c r="BO48" s="83"/>
      <c r="BP48" s="83"/>
      <c r="BQ48" s="83"/>
      <c r="BR48" s="83"/>
      <c r="BS48" s="83"/>
      <c r="BT48" s="83"/>
      <c r="BU48" s="83"/>
      <c r="BV48" s="83"/>
      <c r="BW48" s="83"/>
      <c r="BX48" s="83"/>
      <c r="BY48" s="83"/>
      <c r="BZ48" s="8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2"/>
      <c r="BM49" s="83"/>
      <c r="BN49" s="83"/>
      <c r="BO49" s="83"/>
      <c r="BP49" s="83"/>
      <c r="BQ49" s="83"/>
      <c r="BR49" s="83"/>
      <c r="BS49" s="83"/>
      <c r="BT49" s="83"/>
      <c r="BU49" s="83"/>
      <c r="BV49" s="83"/>
      <c r="BW49" s="83"/>
      <c r="BX49" s="83"/>
      <c r="BY49" s="83"/>
      <c r="BZ49" s="8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2"/>
      <c r="BM50" s="83"/>
      <c r="BN50" s="83"/>
      <c r="BO50" s="83"/>
      <c r="BP50" s="83"/>
      <c r="BQ50" s="83"/>
      <c r="BR50" s="83"/>
      <c r="BS50" s="83"/>
      <c r="BT50" s="83"/>
      <c r="BU50" s="83"/>
      <c r="BV50" s="83"/>
      <c r="BW50" s="83"/>
      <c r="BX50" s="83"/>
      <c r="BY50" s="83"/>
      <c r="BZ50" s="8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2"/>
      <c r="BM51" s="83"/>
      <c r="BN51" s="83"/>
      <c r="BO51" s="83"/>
      <c r="BP51" s="83"/>
      <c r="BQ51" s="83"/>
      <c r="BR51" s="83"/>
      <c r="BS51" s="83"/>
      <c r="BT51" s="83"/>
      <c r="BU51" s="83"/>
      <c r="BV51" s="83"/>
      <c r="BW51" s="83"/>
      <c r="BX51" s="83"/>
      <c r="BY51" s="83"/>
      <c r="BZ51" s="8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2"/>
      <c r="BM52" s="83"/>
      <c r="BN52" s="83"/>
      <c r="BO52" s="83"/>
      <c r="BP52" s="83"/>
      <c r="BQ52" s="83"/>
      <c r="BR52" s="83"/>
      <c r="BS52" s="83"/>
      <c r="BT52" s="83"/>
      <c r="BU52" s="83"/>
      <c r="BV52" s="83"/>
      <c r="BW52" s="83"/>
      <c r="BX52" s="83"/>
      <c r="BY52" s="83"/>
      <c r="BZ52" s="8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2"/>
      <c r="BM53" s="83"/>
      <c r="BN53" s="83"/>
      <c r="BO53" s="83"/>
      <c r="BP53" s="83"/>
      <c r="BQ53" s="83"/>
      <c r="BR53" s="83"/>
      <c r="BS53" s="83"/>
      <c r="BT53" s="83"/>
      <c r="BU53" s="83"/>
      <c r="BV53" s="83"/>
      <c r="BW53" s="83"/>
      <c r="BX53" s="83"/>
      <c r="BY53" s="83"/>
      <c r="BZ53" s="8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2"/>
      <c r="BM54" s="83"/>
      <c r="BN54" s="83"/>
      <c r="BO54" s="83"/>
      <c r="BP54" s="83"/>
      <c r="BQ54" s="83"/>
      <c r="BR54" s="83"/>
      <c r="BS54" s="83"/>
      <c r="BT54" s="83"/>
      <c r="BU54" s="83"/>
      <c r="BV54" s="83"/>
      <c r="BW54" s="83"/>
      <c r="BX54" s="83"/>
      <c r="BY54" s="83"/>
      <c r="BZ54" s="8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2"/>
      <c r="BM55" s="83"/>
      <c r="BN55" s="83"/>
      <c r="BO55" s="83"/>
      <c r="BP55" s="83"/>
      <c r="BQ55" s="83"/>
      <c r="BR55" s="83"/>
      <c r="BS55" s="83"/>
      <c r="BT55" s="83"/>
      <c r="BU55" s="83"/>
      <c r="BV55" s="83"/>
      <c r="BW55" s="83"/>
      <c r="BX55" s="83"/>
      <c r="BY55" s="83"/>
      <c r="BZ55" s="84"/>
    </row>
    <row r="56" spans="1:78" ht="13.5" customHeight="1">
      <c r="A56" s="2"/>
      <c r="B56" s="16"/>
      <c r="C56" s="64" t="s">
        <v>30</v>
      </c>
      <c r="D56" s="64"/>
      <c r="E56" s="64"/>
      <c r="F56" s="64"/>
      <c r="G56" s="64"/>
      <c r="H56" s="64"/>
      <c r="I56" s="64"/>
      <c r="J56" s="64"/>
      <c r="K56" s="64"/>
      <c r="L56" s="64"/>
      <c r="M56" s="64"/>
      <c r="N56" s="64"/>
      <c r="O56" s="64"/>
      <c r="P56" s="64"/>
      <c r="Q56" s="19"/>
      <c r="R56" s="64" t="s">
        <v>31</v>
      </c>
      <c r="S56" s="64"/>
      <c r="T56" s="64"/>
      <c r="U56" s="64"/>
      <c r="V56" s="64"/>
      <c r="W56" s="64"/>
      <c r="X56" s="64"/>
      <c r="Y56" s="64"/>
      <c r="Z56" s="64"/>
      <c r="AA56" s="64"/>
      <c r="AB56" s="64"/>
      <c r="AC56" s="64"/>
      <c r="AD56" s="64"/>
      <c r="AE56" s="64"/>
      <c r="AF56" s="19"/>
      <c r="AG56" s="64" t="s">
        <v>32</v>
      </c>
      <c r="AH56" s="64"/>
      <c r="AI56" s="64"/>
      <c r="AJ56" s="64"/>
      <c r="AK56" s="64"/>
      <c r="AL56" s="64"/>
      <c r="AM56" s="64"/>
      <c r="AN56" s="64"/>
      <c r="AO56" s="64"/>
      <c r="AP56" s="64"/>
      <c r="AQ56" s="64"/>
      <c r="AR56" s="64"/>
      <c r="AS56" s="64"/>
      <c r="AT56" s="64"/>
      <c r="AU56" s="19"/>
      <c r="AV56" s="64" t="s">
        <v>33</v>
      </c>
      <c r="AW56" s="64"/>
      <c r="AX56" s="64"/>
      <c r="AY56" s="64"/>
      <c r="AZ56" s="64"/>
      <c r="BA56" s="64"/>
      <c r="BB56" s="64"/>
      <c r="BC56" s="64"/>
      <c r="BD56" s="64"/>
      <c r="BE56" s="64"/>
      <c r="BF56" s="64"/>
      <c r="BG56" s="64"/>
      <c r="BH56" s="64"/>
      <c r="BI56" s="64"/>
      <c r="BJ56" s="18"/>
      <c r="BK56" s="2"/>
      <c r="BL56" s="82"/>
      <c r="BM56" s="83"/>
      <c r="BN56" s="83"/>
      <c r="BO56" s="83"/>
      <c r="BP56" s="83"/>
      <c r="BQ56" s="83"/>
      <c r="BR56" s="83"/>
      <c r="BS56" s="83"/>
      <c r="BT56" s="83"/>
      <c r="BU56" s="83"/>
      <c r="BV56" s="83"/>
      <c r="BW56" s="83"/>
      <c r="BX56" s="83"/>
      <c r="BY56" s="83"/>
      <c r="BZ56" s="84"/>
    </row>
    <row r="57" spans="1:78" ht="13.5" customHeight="1">
      <c r="A57" s="2"/>
      <c r="B57" s="16"/>
      <c r="C57" s="64"/>
      <c r="D57" s="64"/>
      <c r="E57" s="64"/>
      <c r="F57" s="64"/>
      <c r="G57" s="64"/>
      <c r="H57" s="64"/>
      <c r="I57" s="64"/>
      <c r="J57" s="64"/>
      <c r="K57" s="64"/>
      <c r="L57" s="64"/>
      <c r="M57" s="64"/>
      <c r="N57" s="64"/>
      <c r="O57" s="64"/>
      <c r="P57" s="64"/>
      <c r="Q57" s="19"/>
      <c r="R57" s="64"/>
      <c r="S57" s="64"/>
      <c r="T57" s="64"/>
      <c r="U57" s="64"/>
      <c r="V57" s="64"/>
      <c r="W57" s="64"/>
      <c r="X57" s="64"/>
      <c r="Y57" s="64"/>
      <c r="Z57" s="64"/>
      <c r="AA57" s="64"/>
      <c r="AB57" s="64"/>
      <c r="AC57" s="64"/>
      <c r="AD57" s="64"/>
      <c r="AE57" s="64"/>
      <c r="AF57" s="19"/>
      <c r="AG57" s="64"/>
      <c r="AH57" s="64"/>
      <c r="AI57" s="64"/>
      <c r="AJ57" s="64"/>
      <c r="AK57" s="64"/>
      <c r="AL57" s="64"/>
      <c r="AM57" s="64"/>
      <c r="AN57" s="64"/>
      <c r="AO57" s="64"/>
      <c r="AP57" s="64"/>
      <c r="AQ57" s="64"/>
      <c r="AR57" s="64"/>
      <c r="AS57" s="64"/>
      <c r="AT57" s="64"/>
      <c r="AU57" s="19"/>
      <c r="AV57" s="64"/>
      <c r="AW57" s="64"/>
      <c r="AX57" s="64"/>
      <c r="AY57" s="64"/>
      <c r="AZ57" s="64"/>
      <c r="BA57" s="64"/>
      <c r="BB57" s="64"/>
      <c r="BC57" s="64"/>
      <c r="BD57" s="64"/>
      <c r="BE57" s="64"/>
      <c r="BF57" s="64"/>
      <c r="BG57" s="64"/>
      <c r="BH57" s="64"/>
      <c r="BI57" s="64"/>
      <c r="BJ57" s="18"/>
      <c r="BK57" s="2"/>
      <c r="BL57" s="82"/>
      <c r="BM57" s="83"/>
      <c r="BN57" s="83"/>
      <c r="BO57" s="83"/>
      <c r="BP57" s="83"/>
      <c r="BQ57" s="83"/>
      <c r="BR57" s="83"/>
      <c r="BS57" s="83"/>
      <c r="BT57" s="83"/>
      <c r="BU57" s="83"/>
      <c r="BV57" s="83"/>
      <c r="BW57" s="83"/>
      <c r="BX57" s="83"/>
      <c r="BY57" s="83"/>
      <c r="BZ57" s="84"/>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2"/>
      <c r="BM58" s="83"/>
      <c r="BN58" s="83"/>
      <c r="BO58" s="83"/>
      <c r="BP58" s="83"/>
      <c r="BQ58" s="83"/>
      <c r="BR58" s="83"/>
      <c r="BS58" s="83"/>
      <c r="BT58" s="83"/>
      <c r="BU58" s="83"/>
      <c r="BV58" s="83"/>
      <c r="BW58" s="83"/>
      <c r="BX58" s="83"/>
      <c r="BY58" s="83"/>
      <c r="BZ58" s="84"/>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2"/>
      <c r="BM59" s="83"/>
      <c r="BN59" s="83"/>
      <c r="BO59" s="83"/>
      <c r="BP59" s="83"/>
      <c r="BQ59" s="83"/>
      <c r="BR59" s="83"/>
      <c r="BS59" s="83"/>
      <c r="BT59" s="83"/>
      <c r="BU59" s="83"/>
      <c r="BV59" s="83"/>
      <c r="BW59" s="83"/>
      <c r="BX59" s="83"/>
      <c r="BY59" s="83"/>
      <c r="BZ59" s="84"/>
    </row>
    <row r="60" spans="1:78" ht="13.5" customHeight="1">
      <c r="A60" s="2"/>
      <c r="B60" s="72" t="s">
        <v>34</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2"/>
      <c r="BM62" s="83"/>
      <c r="BN62" s="83"/>
      <c r="BO62" s="83"/>
      <c r="BP62" s="83"/>
      <c r="BQ62" s="83"/>
      <c r="BR62" s="83"/>
      <c r="BS62" s="83"/>
      <c r="BT62" s="83"/>
      <c r="BU62" s="83"/>
      <c r="BV62" s="83"/>
      <c r="BW62" s="83"/>
      <c r="BX62" s="83"/>
      <c r="BY62" s="83"/>
      <c r="BZ62" s="8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2"/>
      <c r="BM63" s="83"/>
      <c r="BN63" s="83"/>
      <c r="BO63" s="83"/>
      <c r="BP63" s="83"/>
      <c r="BQ63" s="83"/>
      <c r="BR63" s="83"/>
      <c r="BS63" s="83"/>
      <c r="BT63" s="83"/>
      <c r="BU63" s="83"/>
      <c r="BV63" s="83"/>
      <c r="BW63" s="83"/>
      <c r="BX63" s="83"/>
      <c r="BY63" s="83"/>
      <c r="BZ63" s="8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5" t="s">
        <v>35</v>
      </c>
      <c r="BM64" s="76"/>
      <c r="BN64" s="76"/>
      <c r="BO64" s="76"/>
      <c r="BP64" s="76"/>
      <c r="BQ64" s="76"/>
      <c r="BR64" s="76"/>
      <c r="BS64" s="76"/>
      <c r="BT64" s="76"/>
      <c r="BU64" s="76"/>
      <c r="BV64" s="76"/>
      <c r="BW64" s="76"/>
      <c r="BX64" s="76"/>
      <c r="BY64" s="76"/>
      <c r="BZ64" s="77"/>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8"/>
      <c r="BM65" s="79"/>
      <c r="BN65" s="79"/>
      <c r="BO65" s="79"/>
      <c r="BP65" s="79"/>
      <c r="BQ65" s="79"/>
      <c r="BR65" s="79"/>
      <c r="BS65" s="79"/>
      <c r="BT65" s="79"/>
      <c r="BU65" s="79"/>
      <c r="BV65" s="79"/>
      <c r="BW65" s="79"/>
      <c r="BX65" s="79"/>
      <c r="BY65" s="79"/>
      <c r="BZ65" s="80"/>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5" t="s">
        <v>104</v>
      </c>
      <c r="BM66" s="86"/>
      <c r="BN66" s="86"/>
      <c r="BO66" s="86"/>
      <c r="BP66" s="86"/>
      <c r="BQ66" s="86"/>
      <c r="BR66" s="86"/>
      <c r="BS66" s="86"/>
      <c r="BT66" s="86"/>
      <c r="BU66" s="86"/>
      <c r="BV66" s="86"/>
      <c r="BW66" s="86"/>
      <c r="BX66" s="86"/>
      <c r="BY66" s="86"/>
      <c r="BZ66" s="8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5"/>
      <c r="BM67" s="86"/>
      <c r="BN67" s="86"/>
      <c r="BO67" s="86"/>
      <c r="BP67" s="86"/>
      <c r="BQ67" s="86"/>
      <c r="BR67" s="86"/>
      <c r="BS67" s="86"/>
      <c r="BT67" s="86"/>
      <c r="BU67" s="86"/>
      <c r="BV67" s="86"/>
      <c r="BW67" s="86"/>
      <c r="BX67" s="86"/>
      <c r="BY67" s="86"/>
      <c r="BZ67" s="8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5"/>
      <c r="BM68" s="86"/>
      <c r="BN68" s="86"/>
      <c r="BO68" s="86"/>
      <c r="BP68" s="86"/>
      <c r="BQ68" s="86"/>
      <c r="BR68" s="86"/>
      <c r="BS68" s="86"/>
      <c r="BT68" s="86"/>
      <c r="BU68" s="86"/>
      <c r="BV68" s="86"/>
      <c r="BW68" s="86"/>
      <c r="BX68" s="86"/>
      <c r="BY68" s="86"/>
      <c r="BZ68" s="8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5"/>
      <c r="BM69" s="86"/>
      <c r="BN69" s="86"/>
      <c r="BO69" s="86"/>
      <c r="BP69" s="86"/>
      <c r="BQ69" s="86"/>
      <c r="BR69" s="86"/>
      <c r="BS69" s="86"/>
      <c r="BT69" s="86"/>
      <c r="BU69" s="86"/>
      <c r="BV69" s="86"/>
      <c r="BW69" s="86"/>
      <c r="BX69" s="86"/>
      <c r="BY69" s="86"/>
      <c r="BZ69" s="8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5"/>
      <c r="BM70" s="86"/>
      <c r="BN70" s="86"/>
      <c r="BO70" s="86"/>
      <c r="BP70" s="86"/>
      <c r="BQ70" s="86"/>
      <c r="BR70" s="86"/>
      <c r="BS70" s="86"/>
      <c r="BT70" s="86"/>
      <c r="BU70" s="86"/>
      <c r="BV70" s="86"/>
      <c r="BW70" s="86"/>
      <c r="BX70" s="86"/>
      <c r="BY70" s="86"/>
      <c r="BZ70" s="8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5"/>
      <c r="BM71" s="86"/>
      <c r="BN71" s="86"/>
      <c r="BO71" s="86"/>
      <c r="BP71" s="86"/>
      <c r="BQ71" s="86"/>
      <c r="BR71" s="86"/>
      <c r="BS71" s="86"/>
      <c r="BT71" s="86"/>
      <c r="BU71" s="86"/>
      <c r="BV71" s="86"/>
      <c r="BW71" s="86"/>
      <c r="BX71" s="86"/>
      <c r="BY71" s="86"/>
      <c r="BZ71" s="8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5"/>
      <c r="BM72" s="86"/>
      <c r="BN72" s="86"/>
      <c r="BO72" s="86"/>
      <c r="BP72" s="86"/>
      <c r="BQ72" s="86"/>
      <c r="BR72" s="86"/>
      <c r="BS72" s="86"/>
      <c r="BT72" s="86"/>
      <c r="BU72" s="86"/>
      <c r="BV72" s="86"/>
      <c r="BW72" s="86"/>
      <c r="BX72" s="86"/>
      <c r="BY72" s="86"/>
      <c r="BZ72" s="8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5"/>
      <c r="BM73" s="86"/>
      <c r="BN73" s="86"/>
      <c r="BO73" s="86"/>
      <c r="BP73" s="86"/>
      <c r="BQ73" s="86"/>
      <c r="BR73" s="86"/>
      <c r="BS73" s="86"/>
      <c r="BT73" s="86"/>
      <c r="BU73" s="86"/>
      <c r="BV73" s="86"/>
      <c r="BW73" s="86"/>
      <c r="BX73" s="86"/>
      <c r="BY73" s="86"/>
      <c r="BZ73" s="8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5"/>
      <c r="BM74" s="86"/>
      <c r="BN74" s="86"/>
      <c r="BO74" s="86"/>
      <c r="BP74" s="86"/>
      <c r="BQ74" s="86"/>
      <c r="BR74" s="86"/>
      <c r="BS74" s="86"/>
      <c r="BT74" s="86"/>
      <c r="BU74" s="86"/>
      <c r="BV74" s="86"/>
      <c r="BW74" s="86"/>
      <c r="BX74" s="86"/>
      <c r="BY74" s="86"/>
      <c r="BZ74" s="8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5"/>
      <c r="BM75" s="86"/>
      <c r="BN75" s="86"/>
      <c r="BO75" s="86"/>
      <c r="BP75" s="86"/>
      <c r="BQ75" s="86"/>
      <c r="BR75" s="86"/>
      <c r="BS75" s="86"/>
      <c r="BT75" s="86"/>
      <c r="BU75" s="86"/>
      <c r="BV75" s="86"/>
      <c r="BW75" s="86"/>
      <c r="BX75" s="86"/>
      <c r="BY75" s="86"/>
      <c r="BZ75" s="8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5"/>
      <c r="BM76" s="86"/>
      <c r="BN76" s="86"/>
      <c r="BO76" s="86"/>
      <c r="BP76" s="86"/>
      <c r="BQ76" s="86"/>
      <c r="BR76" s="86"/>
      <c r="BS76" s="86"/>
      <c r="BT76" s="86"/>
      <c r="BU76" s="86"/>
      <c r="BV76" s="86"/>
      <c r="BW76" s="86"/>
      <c r="BX76" s="86"/>
      <c r="BY76" s="86"/>
      <c r="BZ76" s="8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5"/>
      <c r="BM77" s="86"/>
      <c r="BN77" s="86"/>
      <c r="BO77" s="86"/>
      <c r="BP77" s="86"/>
      <c r="BQ77" s="86"/>
      <c r="BR77" s="86"/>
      <c r="BS77" s="86"/>
      <c r="BT77" s="86"/>
      <c r="BU77" s="86"/>
      <c r="BV77" s="86"/>
      <c r="BW77" s="86"/>
      <c r="BX77" s="86"/>
      <c r="BY77" s="86"/>
      <c r="BZ77" s="8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5"/>
      <c r="BM78" s="86"/>
      <c r="BN78" s="86"/>
      <c r="BO78" s="86"/>
      <c r="BP78" s="86"/>
      <c r="BQ78" s="86"/>
      <c r="BR78" s="86"/>
      <c r="BS78" s="86"/>
      <c r="BT78" s="86"/>
      <c r="BU78" s="86"/>
      <c r="BV78" s="86"/>
      <c r="BW78" s="86"/>
      <c r="BX78" s="86"/>
      <c r="BY78" s="86"/>
      <c r="BZ78" s="87"/>
    </row>
    <row r="79" spans="1:78" ht="13.5" customHeight="1">
      <c r="A79" s="2"/>
      <c r="B79" s="16"/>
      <c r="C79" s="64" t="s">
        <v>36</v>
      </c>
      <c r="D79" s="64"/>
      <c r="E79" s="64"/>
      <c r="F79" s="64"/>
      <c r="G79" s="64"/>
      <c r="H79" s="64"/>
      <c r="I79" s="64"/>
      <c r="J79" s="64"/>
      <c r="K79" s="64"/>
      <c r="L79" s="64"/>
      <c r="M79" s="64"/>
      <c r="N79" s="64"/>
      <c r="O79" s="64"/>
      <c r="P79" s="64"/>
      <c r="Q79" s="64"/>
      <c r="R79" s="64"/>
      <c r="S79" s="64"/>
      <c r="T79" s="64"/>
      <c r="U79" s="19"/>
      <c r="V79" s="19"/>
      <c r="W79" s="64" t="s">
        <v>37</v>
      </c>
      <c r="X79" s="64"/>
      <c r="Y79" s="64"/>
      <c r="Z79" s="64"/>
      <c r="AA79" s="64"/>
      <c r="AB79" s="64"/>
      <c r="AC79" s="64"/>
      <c r="AD79" s="64"/>
      <c r="AE79" s="64"/>
      <c r="AF79" s="64"/>
      <c r="AG79" s="64"/>
      <c r="AH79" s="64"/>
      <c r="AI79" s="64"/>
      <c r="AJ79" s="64"/>
      <c r="AK79" s="64"/>
      <c r="AL79" s="64"/>
      <c r="AM79" s="64"/>
      <c r="AN79" s="64"/>
      <c r="AO79" s="19"/>
      <c r="AP79" s="19"/>
      <c r="AQ79" s="64" t="s">
        <v>38</v>
      </c>
      <c r="AR79" s="64"/>
      <c r="AS79" s="64"/>
      <c r="AT79" s="64"/>
      <c r="AU79" s="64"/>
      <c r="AV79" s="64"/>
      <c r="AW79" s="64"/>
      <c r="AX79" s="64"/>
      <c r="AY79" s="64"/>
      <c r="AZ79" s="64"/>
      <c r="BA79" s="64"/>
      <c r="BB79" s="64"/>
      <c r="BC79" s="64"/>
      <c r="BD79" s="64"/>
      <c r="BE79" s="64"/>
      <c r="BF79" s="64"/>
      <c r="BG79" s="64"/>
      <c r="BH79" s="64"/>
      <c r="BI79" s="17"/>
      <c r="BJ79" s="18"/>
      <c r="BK79" s="2"/>
      <c r="BL79" s="85"/>
      <c r="BM79" s="86"/>
      <c r="BN79" s="86"/>
      <c r="BO79" s="86"/>
      <c r="BP79" s="86"/>
      <c r="BQ79" s="86"/>
      <c r="BR79" s="86"/>
      <c r="BS79" s="86"/>
      <c r="BT79" s="86"/>
      <c r="BU79" s="86"/>
      <c r="BV79" s="86"/>
      <c r="BW79" s="86"/>
      <c r="BX79" s="86"/>
      <c r="BY79" s="86"/>
      <c r="BZ79" s="87"/>
    </row>
    <row r="80" spans="1:78" ht="13.5" customHeight="1">
      <c r="A80" s="2"/>
      <c r="B80" s="16"/>
      <c r="C80" s="64"/>
      <c r="D80" s="64"/>
      <c r="E80" s="64"/>
      <c r="F80" s="64"/>
      <c r="G80" s="64"/>
      <c r="H80" s="64"/>
      <c r="I80" s="64"/>
      <c r="J80" s="64"/>
      <c r="K80" s="64"/>
      <c r="L80" s="64"/>
      <c r="M80" s="64"/>
      <c r="N80" s="64"/>
      <c r="O80" s="64"/>
      <c r="P80" s="64"/>
      <c r="Q80" s="64"/>
      <c r="R80" s="64"/>
      <c r="S80" s="64"/>
      <c r="T80" s="64"/>
      <c r="U80" s="19"/>
      <c r="V80" s="19"/>
      <c r="W80" s="64"/>
      <c r="X80" s="64"/>
      <c r="Y80" s="64"/>
      <c r="Z80" s="64"/>
      <c r="AA80" s="64"/>
      <c r="AB80" s="64"/>
      <c r="AC80" s="64"/>
      <c r="AD80" s="64"/>
      <c r="AE80" s="64"/>
      <c r="AF80" s="64"/>
      <c r="AG80" s="64"/>
      <c r="AH80" s="64"/>
      <c r="AI80" s="64"/>
      <c r="AJ80" s="64"/>
      <c r="AK80" s="64"/>
      <c r="AL80" s="64"/>
      <c r="AM80" s="64"/>
      <c r="AN80" s="64"/>
      <c r="AO80" s="19"/>
      <c r="AP80" s="19"/>
      <c r="AQ80" s="64"/>
      <c r="AR80" s="64"/>
      <c r="AS80" s="64"/>
      <c r="AT80" s="64"/>
      <c r="AU80" s="64"/>
      <c r="AV80" s="64"/>
      <c r="AW80" s="64"/>
      <c r="AX80" s="64"/>
      <c r="AY80" s="64"/>
      <c r="AZ80" s="64"/>
      <c r="BA80" s="64"/>
      <c r="BB80" s="64"/>
      <c r="BC80" s="64"/>
      <c r="BD80" s="64"/>
      <c r="BE80" s="64"/>
      <c r="BF80" s="64"/>
      <c r="BG80" s="64"/>
      <c r="BH80" s="64"/>
      <c r="BI80" s="17"/>
      <c r="BJ80" s="18"/>
      <c r="BK80" s="2"/>
      <c r="BL80" s="85"/>
      <c r="BM80" s="86"/>
      <c r="BN80" s="86"/>
      <c r="BO80" s="86"/>
      <c r="BP80" s="86"/>
      <c r="BQ80" s="86"/>
      <c r="BR80" s="86"/>
      <c r="BS80" s="86"/>
      <c r="BT80" s="86"/>
      <c r="BU80" s="86"/>
      <c r="BV80" s="86"/>
      <c r="BW80" s="86"/>
      <c r="BX80" s="86"/>
      <c r="BY80" s="86"/>
      <c r="BZ80" s="8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5"/>
      <c r="BM81" s="86"/>
      <c r="BN81" s="86"/>
      <c r="BO81" s="86"/>
      <c r="BP81" s="86"/>
      <c r="BQ81" s="86"/>
      <c r="BR81" s="86"/>
      <c r="BS81" s="86"/>
      <c r="BT81" s="86"/>
      <c r="BU81" s="86"/>
      <c r="BV81" s="86"/>
      <c r="BW81" s="86"/>
      <c r="BX81" s="86"/>
      <c r="BY81" s="86"/>
      <c r="BZ81" s="8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8"/>
      <c r="BM82" s="89"/>
      <c r="BN82" s="89"/>
      <c r="BO82" s="89"/>
      <c r="BP82" s="89"/>
      <c r="BQ82" s="89"/>
      <c r="BR82" s="89"/>
      <c r="BS82" s="89"/>
      <c r="BT82" s="89"/>
      <c r="BU82" s="89"/>
      <c r="BV82" s="89"/>
      <c r="BW82" s="89"/>
      <c r="BX82" s="89"/>
      <c r="BY82" s="89"/>
      <c r="BZ82" s="90"/>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92" t="s">
        <v>49</v>
      </c>
      <c r="I3" s="93"/>
      <c r="J3" s="93"/>
      <c r="K3" s="93"/>
      <c r="L3" s="93"/>
      <c r="M3" s="93"/>
      <c r="N3" s="93"/>
      <c r="O3" s="93"/>
      <c r="P3" s="93"/>
      <c r="Q3" s="93"/>
      <c r="R3" s="93"/>
      <c r="S3" s="93"/>
      <c r="T3" s="93"/>
      <c r="U3" s="93"/>
      <c r="V3" s="94"/>
      <c r="W3" s="98" t="s">
        <v>50</v>
      </c>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t="s">
        <v>51</v>
      </c>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row>
    <row r="4" spans="1:143">
      <c r="A4" s="26" t="s">
        <v>52</v>
      </c>
      <c r="B4" s="28"/>
      <c r="C4" s="28"/>
      <c r="D4" s="28"/>
      <c r="E4" s="28"/>
      <c r="F4" s="28"/>
      <c r="G4" s="28"/>
      <c r="H4" s="95"/>
      <c r="I4" s="96"/>
      <c r="J4" s="96"/>
      <c r="K4" s="96"/>
      <c r="L4" s="96"/>
      <c r="M4" s="96"/>
      <c r="N4" s="96"/>
      <c r="O4" s="96"/>
      <c r="P4" s="96"/>
      <c r="Q4" s="96"/>
      <c r="R4" s="96"/>
      <c r="S4" s="96"/>
      <c r="T4" s="96"/>
      <c r="U4" s="96"/>
      <c r="V4" s="97"/>
      <c r="W4" s="91" t="s">
        <v>53</v>
      </c>
      <c r="X4" s="91"/>
      <c r="Y4" s="91"/>
      <c r="Z4" s="91"/>
      <c r="AA4" s="91"/>
      <c r="AB4" s="91"/>
      <c r="AC4" s="91"/>
      <c r="AD4" s="91"/>
      <c r="AE4" s="91"/>
      <c r="AF4" s="91"/>
      <c r="AG4" s="91"/>
      <c r="AH4" s="91" t="s">
        <v>54</v>
      </c>
      <c r="AI4" s="91"/>
      <c r="AJ4" s="91"/>
      <c r="AK4" s="91"/>
      <c r="AL4" s="91"/>
      <c r="AM4" s="91"/>
      <c r="AN4" s="91"/>
      <c r="AO4" s="91"/>
      <c r="AP4" s="91"/>
      <c r="AQ4" s="91"/>
      <c r="AR4" s="91"/>
      <c r="AS4" s="91" t="s">
        <v>55</v>
      </c>
      <c r="AT4" s="91"/>
      <c r="AU4" s="91"/>
      <c r="AV4" s="91"/>
      <c r="AW4" s="91"/>
      <c r="AX4" s="91"/>
      <c r="AY4" s="91"/>
      <c r="AZ4" s="91"/>
      <c r="BA4" s="91"/>
      <c r="BB4" s="91"/>
      <c r="BC4" s="91"/>
      <c r="BD4" s="91" t="s">
        <v>56</v>
      </c>
      <c r="BE4" s="91"/>
      <c r="BF4" s="91"/>
      <c r="BG4" s="91"/>
      <c r="BH4" s="91"/>
      <c r="BI4" s="91"/>
      <c r="BJ4" s="91"/>
      <c r="BK4" s="91"/>
      <c r="BL4" s="91"/>
      <c r="BM4" s="91"/>
      <c r="BN4" s="91"/>
      <c r="BO4" s="91" t="s">
        <v>57</v>
      </c>
      <c r="BP4" s="91"/>
      <c r="BQ4" s="91"/>
      <c r="BR4" s="91"/>
      <c r="BS4" s="91"/>
      <c r="BT4" s="91"/>
      <c r="BU4" s="91"/>
      <c r="BV4" s="91"/>
      <c r="BW4" s="91"/>
      <c r="BX4" s="91"/>
      <c r="BY4" s="91"/>
      <c r="BZ4" s="91" t="s">
        <v>58</v>
      </c>
      <c r="CA4" s="91"/>
      <c r="CB4" s="91"/>
      <c r="CC4" s="91"/>
      <c r="CD4" s="91"/>
      <c r="CE4" s="91"/>
      <c r="CF4" s="91"/>
      <c r="CG4" s="91"/>
      <c r="CH4" s="91"/>
      <c r="CI4" s="91"/>
      <c r="CJ4" s="91"/>
      <c r="CK4" s="91" t="s">
        <v>59</v>
      </c>
      <c r="CL4" s="91"/>
      <c r="CM4" s="91"/>
      <c r="CN4" s="91"/>
      <c r="CO4" s="91"/>
      <c r="CP4" s="91"/>
      <c r="CQ4" s="91"/>
      <c r="CR4" s="91"/>
      <c r="CS4" s="91"/>
      <c r="CT4" s="91"/>
      <c r="CU4" s="91"/>
      <c r="CV4" s="91" t="s">
        <v>60</v>
      </c>
      <c r="CW4" s="91"/>
      <c r="CX4" s="91"/>
      <c r="CY4" s="91"/>
      <c r="CZ4" s="91"/>
      <c r="DA4" s="91"/>
      <c r="DB4" s="91"/>
      <c r="DC4" s="91"/>
      <c r="DD4" s="91"/>
      <c r="DE4" s="91"/>
      <c r="DF4" s="91"/>
      <c r="DG4" s="91" t="s">
        <v>61</v>
      </c>
      <c r="DH4" s="91"/>
      <c r="DI4" s="91"/>
      <c r="DJ4" s="91"/>
      <c r="DK4" s="91"/>
      <c r="DL4" s="91"/>
      <c r="DM4" s="91"/>
      <c r="DN4" s="91"/>
      <c r="DO4" s="91"/>
      <c r="DP4" s="91"/>
      <c r="DQ4" s="91"/>
      <c r="DR4" s="91" t="s">
        <v>62</v>
      </c>
      <c r="DS4" s="91"/>
      <c r="DT4" s="91"/>
      <c r="DU4" s="91"/>
      <c r="DV4" s="91"/>
      <c r="DW4" s="91"/>
      <c r="DX4" s="91"/>
      <c r="DY4" s="91"/>
      <c r="DZ4" s="91"/>
      <c r="EA4" s="91"/>
      <c r="EB4" s="91"/>
      <c r="EC4" s="91" t="s">
        <v>63</v>
      </c>
      <c r="ED4" s="91"/>
      <c r="EE4" s="91"/>
      <c r="EF4" s="91"/>
      <c r="EG4" s="91"/>
      <c r="EH4" s="91"/>
      <c r="EI4" s="91"/>
      <c r="EJ4" s="91"/>
      <c r="EK4" s="91"/>
      <c r="EL4" s="91"/>
      <c r="EM4" s="9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148253</v>
      </c>
      <c r="D6" s="31">
        <f t="shared" si="3"/>
        <v>46</v>
      </c>
      <c r="E6" s="31">
        <f t="shared" si="3"/>
        <v>1</v>
      </c>
      <c r="F6" s="31">
        <f t="shared" si="3"/>
        <v>0</v>
      </c>
      <c r="G6" s="31">
        <f t="shared" si="3"/>
        <v>2</v>
      </c>
      <c r="H6" s="31" t="str">
        <f t="shared" si="3"/>
        <v>神奈川県　神奈川県内広域水道企業団</v>
      </c>
      <c r="I6" s="31" t="str">
        <f t="shared" si="3"/>
        <v>法適用</v>
      </c>
      <c r="J6" s="31" t="str">
        <f t="shared" si="3"/>
        <v>水道事業</v>
      </c>
      <c r="K6" s="31" t="str">
        <f t="shared" si="3"/>
        <v>用水供給事業</v>
      </c>
      <c r="L6" s="31" t="str">
        <f t="shared" si="3"/>
        <v>B</v>
      </c>
      <c r="M6" s="32" t="str">
        <f t="shared" si="3"/>
        <v>-</v>
      </c>
      <c r="N6" s="32">
        <f t="shared" si="3"/>
        <v>69.12</v>
      </c>
      <c r="O6" s="32">
        <f t="shared" si="3"/>
        <v>97.44</v>
      </c>
      <c r="P6" s="32">
        <f t="shared" si="3"/>
        <v>0</v>
      </c>
      <c r="Q6" s="32" t="str">
        <f t="shared" si="3"/>
        <v>-</v>
      </c>
      <c r="R6" s="32" t="str">
        <f t="shared" si="3"/>
        <v>-</v>
      </c>
      <c r="S6" s="32" t="str">
        <f t="shared" si="3"/>
        <v>-</v>
      </c>
      <c r="T6" s="32">
        <f t="shared" si="3"/>
        <v>8409875</v>
      </c>
      <c r="U6" s="32">
        <f t="shared" si="3"/>
        <v>1456.29</v>
      </c>
      <c r="V6" s="32">
        <f t="shared" si="3"/>
        <v>5774.86</v>
      </c>
      <c r="W6" s="33">
        <f>IF(W7="",NA(),W7)</f>
        <v>106.22</v>
      </c>
      <c r="X6" s="33">
        <f t="shared" ref="X6:AF6" si="4">IF(X7="",NA(),X7)</f>
        <v>106.82</v>
      </c>
      <c r="Y6" s="33">
        <f t="shared" si="4"/>
        <v>107.16</v>
      </c>
      <c r="Z6" s="33">
        <f t="shared" si="4"/>
        <v>108.61</v>
      </c>
      <c r="AA6" s="33">
        <f t="shared" si="4"/>
        <v>110.24</v>
      </c>
      <c r="AB6" s="33">
        <f t="shared" si="4"/>
        <v>111.78</v>
      </c>
      <c r="AC6" s="33">
        <f t="shared" si="4"/>
        <v>113.16</v>
      </c>
      <c r="AD6" s="33">
        <f t="shared" si="4"/>
        <v>113.88</v>
      </c>
      <c r="AE6" s="33">
        <f t="shared" si="4"/>
        <v>113.47</v>
      </c>
      <c r="AF6" s="33">
        <f t="shared" si="4"/>
        <v>113.33</v>
      </c>
      <c r="AG6" s="32" t="str">
        <f>IF(AG7="","",IF(AG7="-","【-】","【"&amp;SUBSTITUTE(TEXT(AG7,"#,##0.00"),"-","△")&amp;"】"))</f>
        <v>【113.33】</v>
      </c>
      <c r="AH6" s="33">
        <f>IF(AH7="",NA(),AH7)</f>
        <v>18.239999999999998</v>
      </c>
      <c r="AI6" s="33">
        <f t="shared" ref="AI6:AQ6" si="5">IF(AI7="",NA(),AI7)</f>
        <v>11.24</v>
      </c>
      <c r="AJ6" s="33">
        <f t="shared" si="5"/>
        <v>4.3</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416.34</v>
      </c>
      <c r="AT6" s="33">
        <f t="shared" ref="AT6:BB6" si="6">IF(AT7="",NA(),AT7)</f>
        <v>318.41000000000003</v>
      </c>
      <c r="AU6" s="33">
        <f t="shared" si="6"/>
        <v>350.49</v>
      </c>
      <c r="AV6" s="33">
        <f t="shared" si="6"/>
        <v>73.83</v>
      </c>
      <c r="AW6" s="33">
        <f t="shared" si="6"/>
        <v>74.84</v>
      </c>
      <c r="AX6" s="33">
        <f t="shared" si="6"/>
        <v>720.62</v>
      </c>
      <c r="AY6" s="33">
        <f t="shared" si="6"/>
        <v>654.97</v>
      </c>
      <c r="AZ6" s="33">
        <f t="shared" si="6"/>
        <v>634.53</v>
      </c>
      <c r="BA6" s="33">
        <f t="shared" si="6"/>
        <v>200.22</v>
      </c>
      <c r="BB6" s="33">
        <f t="shared" si="6"/>
        <v>212.95</v>
      </c>
      <c r="BC6" s="32" t="str">
        <f>IF(BC7="","",IF(BC7="-","【-】","【"&amp;SUBSTITUTE(TEXT(BC7,"#,##0.00"),"-","△")&amp;"】"))</f>
        <v>【212.95】</v>
      </c>
      <c r="BD6" s="33">
        <f>IF(BD7="",NA(),BD7)</f>
        <v>534.63</v>
      </c>
      <c r="BE6" s="33">
        <f t="shared" ref="BE6:BM6" si="7">IF(BE7="",NA(),BE7)</f>
        <v>489.04</v>
      </c>
      <c r="BF6" s="33">
        <f t="shared" si="7"/>
        <v>449.92</v>
      </c>
      <c r="BG6" s="33">
        <f t="shared" si="7"/>
        <v>415.62</v>
      </c>
      <c r="BH6" s="33">
        <f t="shared" si="7"/>
        <v>382.45</v>
      </c>
      <c r="BI6" s="33">
        <f t="shared" si="7"/>
        <v>415.99</v>
      </c>
      <c r="BJ6" s="33">
        <f t="shared" si="7"/>
        <v>383.75</v>
      </c>
      <c r="BK6" s="33">
        <f t="shared" si="7"/>
        <v>368.94</v>
      </c>
      <c r="BL6" s="33">
        <f t="shared" si="7"/>
        <v>351.06</v>
      </c>
      <c r="BM6" s="33">
        <f t="shared" si="7"/>
        <v>333.48</v>
      </c>
      <c r="BN6" s="32" t="str">
        <f>IF(BN7="","",IF(BN7="-","【-】","【"&amp;SUBSTITUTE(TEXT(BN7,"#,##0.00"),"-","△")&amp;"】"))</f>
        <v>【333.48】</v>
      </c>
      <c r="BO6" s="33">
        <f>IF(BO7="",NA(),BO7)</f>
        <v>104.49</v>
      </c>
      <c r="BP6" s="33">
        <f t="shared" ref="BP6:BX6" si="8">IF(BP7="",NA(),BP7)</f>
        <v>105.59</v>
      </c>
      <c r="BQ6" s="33">
        <f t="shared" si="8"/>
        <v>105.93</v>
      </c>
      <c r="BR6" s="33">
        <f t="shared" si="8"/>
        <v>108.7</v>
      </c>
      <c r="BS6" s="33">
        <f t="shared" si="8"/>
        <v>110.46</v>
      </c>
      <c r="BT6" s="33">
        <f t="shared" si="8"/>
        <v>108.61</v>
      </c>
      <c r="BU6" s="33">
        <f t="shared" si="8"/>
        <v>110.39</v>
      </c>
      <c r="BV6" s="33">
        <f t="shared" si="8"/>
        <v>111.12</v>
      </c>
      <c r="BW6" s="33">
        <f t="shared" si="8"/>
        <v>112.92</v>
      </c>
      <c r="BX6" s="33">
        <f t="shared" si="8"/>
        <v>112.81</v>
      </c>
      <c r="BY6" s="32" t="str">
        <f>IF(BY7="","",IF(BY7="-","【-】","【"&amp;SUBSTITUTE(TEXT(BY7,"#,##0.00"),"-","△")&amp;"】"))</f>
        <v>【112.81】</v>
      </c>
      <c r="BZ6" s="33">
        <f>IF(BZ7="",NA(),BZ7)</f>
        <v>74.44</v>
      </c>
      <c r="CA6" s="33">
        <f t="shared" ref="CA6:CI6" si="9">IF(CA7="",NA(),CA7)</f>
        <v>68.75</v>
      </c>
      <c r="CB6" s="33">
        <f t="shared" si="9"/>
        <v>68.459999999999994</v>
      </c>
      <c r="CC6" s="33">
        <f t="shared" si="9"/>
        <v>73.33</v>
      </c>
      <c r="CD6" s="33">
        <f t="shared" si="9"/>
        <v>74.95</v>
      </c>
      <c r="CE6" s="33">
        <f t="shared" si="9"/>
        <v>78.760000000000005</v>
      </c>
      <c r="CF6" s="33">
        <f t="shared" si="9"/>
        <v>76.81</v>
      </c>
      <c r="CG6" s="33">
        <f t="shared" si="9"/>
        <v>75.75</v>
      </c>
      <c r="CH6" s="33">
        <f t="shared" si="9"/>
        <v>75.3</v>
      </c>
      <c r="CI6" s="33">
        <f t="shared" si="9"/>
        <v>75.3</v>
      </c>
      <c r="CJ6" s="32" t="str">
        <f>IF(CJ7="","",IF(CJ7="-","【-】","【"&amp;SUBSTITUTE(TEXT(CJ7,"#,##0.00"),"-","△")&amp;"】"))</f>
        <v>【75.30】</v>
      </c>
      <c r="CK6" s="33">
        <f>IF(CK7="",NA(),CK7)</f>
        <v>56.36</v>
      </c>
      <c r="CL6" s="33">
        <f t="shared" ref="CL6:CT6" si="10">IF(CL7="",NA(),CL7)</f>
        <v>61.24</v>
      </c>
      <c r="CM6" s="33">
        <f t="shared" si="10"/>
        <v>60.88</v>
      </c>
      <c r="CN6" s="33">
        <f t="shared" si="10"/>
        <v>54.62</v>
      </c>
      <c r="CO6" s="33">
        <f t="shared" si="10"/>
        <v>52.2</v>
      </c>
      <c r="CP6" s="33">
        <f t="shared" si="10"/>
        <v>63.73</v>
      </c>
      <c r="CQ6" s="33">
        <f t="shared" si="10"/>
        <v>64.55</v>
      </c>
      <c r="CR6" s="33">
        <f t="shared" si="10"/>
        <v>64.12</v>
      </c>
      <c r="CS6" s="33">
        <f t="shared" si="10"/>
        <v>62.69</v>
      </c>
      <c r="CT6" s="33">
        <f t="shared" si="10"/>
        <v>61.82</v>
      </c>
      <c r="CU6" s="32" t="str">
        <f>IF(CU7="","",IF(CU7="-","【-】","【"&amp;SUBSTITUTE(TEXT(CU7,"#,##0.00"),"-","△")&amp;"】"))</f>
        <v>【61.82】</v>
      </c>
      <c r="CV6" s="33">
        <f>IF(CV7="",NA(),CV7)</f>
        <v>100</v>
      </c>
      <c r="CW6" s="33">
        <f t="shared" ref="CW6:DE6" si="11">IF(CW7="",NA(),CW7)</f>
        <v>100</v>
      </c>
      <c r="CX6" s="33">
        <f t="shared" si="11"/>
        <v>100</v>
      </c>
      <c r="CY6" s="33">
        <f t="shared" si="11"/>
        <v>100</v>
      </c>
      <c r="CZ6" s="33">
        <f t="shared" si="11"/>
        <v>100</v>
      </c>
      <c r="DA6" s="33">
        <f t="shared" si="11"/>
        <v>99.96</v>
      </c>
      <c r="DB6" s="33">
        <f t="shared" si="11"/>
        <v>99.93</v>
      </c>
      <c r="DC6" s="33">
        <f t="shared" si="11"/>
        <v>100.12</v>
      </c>
      <c r="DD6" s="33">
        <f t="shared" si="11"/>
        <v>100.12</v>
      </c>
      <c r="DE6" s="33">
        <f t="shared" si="11"/>
        <v>100.03</v>
      </c>
      <c r="DF6" s="32" t="str">
        <f>IF(DF7="","",IF(DF7="-","【-】","【"&amp;SUBSTITUTE(TEXT(DF7,"#,##0.00"),"-","△")&amp;"】"))</f>
        <v>【100.03】</v>
      </c>
      <c r="DG6" s="33">
        <f>IF(DG7="",NA(),DG7)</f>
        <v>46.01</v>
      </c>
      <c r="DH6" s="33">
        <f t="shared" ref="DH6:DP6" si="12">IF(DH7="",NA(),DH7)</f>
        <v>47.34</v>
      </c>
      <c r="DI6" s="33">
        <f t="shared" si="12"/>
        <v>48.69</v>
      </c>
      <c r="DJ6" s="33">
        <f t="shared" si="12"/>
        <v>57.63</v>
      </c>
      <c r="DK6" s="33">
        <f t="shared" si="12"/>
        <v>58.45</v>
      </c>
      <c r="DL6" s="33">
        <f t="shared" si="12"/>
        <v>37.549999999999997</v>
      </c>
      <c r="DM6" s="33">
        <f t="shared" si="12"/>
        <v>38.86</v>
      </c>
      <c r="DN6" s="33">
        <f t="shared" si="12"/>
        <v>39.81</v>
      </c>
      <c r="DO6" s="33">
        <f t="shared" si="12"/>
        <v>51.44</v>
      </c>
      <c r="DP6" s="33">
        <f t="shared" si="12"/>
        <v>52.4</v>
      </c>
      <c r="DQ6" s="32" t="str">
        <f>IF(DQ7="","",IF(DQ7="-","【-】","【"&amp;SUBSTITUTE(TEXT(DQ7,"#,##0.00"),"-","△")&amp;"】"))</f>
        <v>【52.40】</v>
      </c>
      <c r="DR6" s="33">
        <f>IF(DR7="",NA(),DR7)</f>
        <v>0.89</v>
      </c>
      <c r="DS6" s="33">
        <f t="shared" ref="DS6:EA6" si="13">IF(DS7="",NA(),DS7)</f>
        <v>2.25</v>
      </c>
      <c r="DT6" s="33">
        <f t="shared" si="13"/>
        <v>3.77</v>
      </c>
      <c r="DU6" s="33">
        <f t="shared" si="13"/>
        <v>13.58</v>
      </c>
      <c r="DV6" s="33">
        <f t="shared" si="13"/>
        <v>20.010000000000002</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3">
        <f t="shared" si="14"/>
        <v>0.05</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148253</v>
      </c>
      <c r="D7" s="35">
        <v>46</v>
      </c>
      <c r="E7" s="35">
        <v>1</v>
      </c>
      <c r="F7" s="35">
        <v>0</v>
      </c>
      <c r="G7" s="35">
        <v>2</v>
      </c>
      <c r="H7" s="35" t="s">
        <v>93</v>
      </c>
      <c r="I7" s="35" t="s">
        <v>94</v>
      </c>
      <c r="J7" s="35" t="s">
        <v>95</v>
      </c>
      <c r="K7" s="35" t="s">
        <v>96</v>
      </c>
      <c r="L7" s="35" t="s">
        <v>97</v>
      </c>
      <c r="M7" s="36" t="s">
        <v>98</v>
      </c>
      <c r="N7" s="36">
        <v>69.12</v>
      </c>
      <c r="O7" s="36">
        <v>97.44</v>
      </c>
      <c r="P7" s="36">
        <v>0</v>
      </c>
      <c r="Q7" s="36" t="s">
        <v>98</v>
      </c>
      <c r="R7" s="36" t="s">
        <v>98</v>
      </c>
      <c r="S7" s="36" t="s">
        <v>98</v>
      </c>
      <c r="T7" s="36">
        <v>8409875</v>
      </c>
      <c r="U7" s="36">
        <v>1456.29</v>
      </c>
      <c r="V7" s="36">
        <v>5774.86</v>
      </c>
      <c r="W7" s="36">
        <v>106.22</v>
      </c>
      <c r="X7" s="36">
        <v>106.82</v>
      </c>
      <c r="Y7" s="36">
        <v>107.16</v>
      </c>
      <c r="Z7" s="36">
        <v>108.61</v>
      </c>
      <c r="AA7" s="36">
        <v>110.24</v>
      </c>
      <c r="AB7" s="36">
        <v>111.78</v>
      </c>
      <c r="AC7" s="36">
        <v>113.16</v>
      </c>
      <c r="AD7" s="36">
        <v>113.88</v>
      </c>
      <c r="AE7" s="36">
        <v>113.47</v>
      </c>
      <c r="AF7" s="36">
        <v>113.33</v>
      </c>
      <c r="AG7" s="36">
        <v>113.33</v>
      </c>
      <c r="AH7" s="36">
        <v>18.239999999999998</v>
      </c>
      <c r="AI7" s="36">
        <v>11.24</v>
      </c>
      <c r="AJ7" s="36">
        <v>4.3</v>
      </c>
      <c r="AK7" s="36">
        <v>0</v>
      </c>
      <c r="AL7" s="36">
        <v>0</v>
      </c>
      <c r="AM7" s="36">
        <v>25.8</v>
      </c>
      <c r="AN7" s="36">
        <v>23.57</v>
      </c>
      <c r="AO7" s="36">
        <v>21.34</v>
      </c>
      <c r="AP7" s="36">
        <v>16.89</v>
      </c>
      <c r="AQ7" s="36">
        <v>17.39</v>
      </c>
      <c r="AR7" s="36">
        <v>17.39</v>
      </c>
      <c r="AS7" s="36">
        <v>416.34</v>
      </c>
      <c r="AT7" s="36">
        <v>318.41000000000003</v>
      </c>
      <c r="AU7" s="36">
        <v>350.49</v>
      </c>
      <c r="AV7" s="36">
        <v>73.83</v>
      </c>
      <c r="AW7" s="36">
        <v>74.84</v>
      </c>
      <c r="AX7" s="36">
        <v>720.62</v>
      </c>
      <c r="AY7" s="36">
        <v>654.97</v>
      </c>
      <c r="AZ7" s="36">
        <v>634.53</v>
      </c>
      <c r="BA7" s="36">
        <v>200.22</v>
      </c>
      <c r="BB7" s="36">
        <v>212.95</v>
      </c>
      <c r="BC7" s="36">
        <v>212.95</v>
      </c>
      <c r="BD7" s="36">
        <v>534.63</v>
      </c>
      <c r="BE7" s="36">
        <v>489.04</v>
      </c>
      <c r="BF7" s="36">
        <v>449.92</v>
      </c>
      <c r="BG7" s="36">
        <v>415.62</v>
      </c>
      <c r="BH7" s="36">
        <v>382.45</v>
      </c>
      <c r="BI7" s="36">
        <v>415.99</v>
      </c>
      <c r="BJ7" s="36">
        <v>383.75</v>
      </c>
      <c r="BK7" s="36">
        <v>368.94</v>
      </c>
      <c r="BL7" s="36">
        <v>351.06</v>
      </c>
      <c r="BM7" s="36">
        <v>333.48</v>
      </c>
      <c r="BN7" s="36">
        <v>333.48</v>
      </c>
      <c r="BO7" s="36">
        <v>104.49</v>
      </c>
      <c r="BP7" s="36">
        <v>105.59</v>
      </c>
      <c r="BQ7" s="36">
        <v>105.93</v>
      </c>
      <c r="BR7" s="36">
        <v>108.7</v>
      </c>
      <c r="BS7" s="36">
        <v>110.46</v>
      </c>
      <c r="BT7" s="36">
        <v>108.61</v>
      </c>
      <c r="BU7" s="36">
        <v>110.39</v>
      </c>
      <c r="BV7" s="36">
        <v>111.12</v>
      </c>
      <c r="BW7" s="36">
        <v>112.92</v>
      </c>
      <c r="BX7" s="36">
        <v>112.81</v>
      </c>
      <c r="BY7" s="36">
        <v>112.81</v>
      </c>
      <c r="BZ7" s="36">
        <v>74.44</v>
      </c>
      <c r="CA7" s="36">
        <v>68.75</v>
      </c>
      <c r="CB7" s="36">
        <v>68.459999999999994</v>
      </c>
      <c r="CC7" s="36">
        <v>73.33</v>
      </c>
      <c r="CD7" s="36">
        <v>74.95</v>
      </c>
      <c r="CE7" s="36">
        <v>78.760000000000005</v>
      </c>
      <c r="CF7" s="36">
        <v>76.81</v>
      </c>
      <c r="CG7" s="36">
        <v>75.75</v>
      </c>
      <c r="CH7" s="36">
        <v>75.3</v>
      </c>
      <c r="CI7" s="36">
        <v>75.3</v>
      </c>
      <c r="CJ7" s="36">
        <v>75.3</v>
      </c>
      <c r="CK7" s="36">
        <v>56.36</v>
      </c>
      <c r="CL7" s="36">
        <v>61.24</v>
      </c>
      <c r="CM7" s="36">
        <v>60.88</v>
      </c>
      <c r="CN7" s="36">
        <v>54.62</v>
      </c>
      <c r="CO7" s="36">
        <v>52.2</v>
      </c>
      <c r="CP7" s="36">
        <v>63.73</v>
      </c>
      <c r="CQ7" s="36">
        <v>64.55</v>
      </c>
      <c r="CR7" s="36">
        <v>64.12</v>
      </c>
      <c r="CS7" s="36">
        <v>62.69</v>
      </c>
      <c r="CT7" s="36">
        <v>61.82</v>
      </c>
      <c r="CU7" s="36">
        <v>61.82</v>
      </c>
      <c r="CV7" s="36">
        <v>100</v>
      </c>
      <c r="CW7" s="36">
        <v>100</v>
      </c>
      <c r="CX7" s="36">
        <v>100</v>
      </c>
      <c r="CY7" s="36">
        <v>100</v>
      </c>
      <c r="CZ7" s="36">
        <v>100</v>
      </c>
      <c r="DA7" s="36">
        <v>99.96</v>
      </c>
      <c r="DB7" s="36">
        <v>99.93</v>
      </c>
      <c r="DC7" s="36">
        <v>100.12</v>
      </c>
      <c r="DD7" s="36">
        <v>100.12</v>
      </c>
      <c r="DE7" s="36">
        <v>100.03</v>
      </c>
      <c r="DF7" s="36">
        <v>100.03</v>
      </c>
      <c r="DG7" s="36">
        <v>46.01</v>
      </c>
      <c r="DH7" s="36">
        <v>47.34</v>
      </c>
      <c r="DI7" s="36">
        <v>48.69</v>
      </c>
      <c r="DJ7" s="36">
        <v>57.63</v>
      </c>
      <c r="DK7" s="36">
        <v>58.45</v>
      </c>
      <c r="DL7" s="36">
        <v>37.549999999999997</v>
      </c>
      <c r="DM7" s="36">
        <v>38.86</v>
      </c>
      <c r="DN7" s="36">
        <v>39.81</v>
      </c>
      <c r="DO7" s="36">
        <v>51.44</v>
      </c>
      <c r="DP7" s="36">
        <v>52.4</v>
      </c>
      <c r="DQ7" s="36">
        <v>52.4</v>
      </c>
      <c r="DR7" s="36">
        <v>0.89</v>
      </c>
      <c r="DS7" s="36">
        <v>2.25</v>
      </c>
      <c r="DT7" s="36">
        <v>3.77</v>
      </c>
      <c r="DU7" s="36">
        <v>13.58</v>
      </c>
      <c r="DV7" s="36">
        <v>20.010000000000002</v>
      </c>
      <c r="DW7" s="36">
        <v>9.98</v>
      </c>
      <c r="DX7" s="36">
        <v>12.13</v>
      </c>
      <c r="DY7" s="36">
        <v>13.72</v>
      </c>
      <c r="DZ7" s="36">
        <v>16.77</v>
      </c>
      <c r="EA7" s="36">
        <v>18.05</v>
      </c>
      <c r="EB7" s="36">
        <v>18.05</v>
      </c>
      <c r="EC7" s="36">
        <v>0</v>
      </c>
      <c r="ED7" s="36">
        <v>0</v>
      </c>
      <c r="EE7" s="36">
        <v>0.05</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2017-02-07T00:52:31Z</cp:lastPrinted>
  <dcterms:created xsi:type="dcterms:W3CDTF">2017-02-01T08:39:28Z</dcterms:created>
  <dcterms:modified xsi:type="dcterms:W3CDTF">2017-02-27T05:19:23Z</dcterms:modified>
  <cp:category/>
</cp:coreProperties>
</file>